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C\Desktop\Incubator Hub\DSA Capstone Project Files\"/>
    </mc:Choice>
  </mc:AlternateContent>
  <xr:revisionPtr revIDLastSave="0" documentId="13_ncr:1_{B7C917B6-D978-4A57-A6C0-1C022C839430}" xr6:coauthVersionLast="47" xr6:coauthVersionMax="47" xr10:uidLastSave="{00000000-0000-0000-0000-000000000000}"/>
  <bookViews>
    <workbookView xWindow="-108" yWindow="-108" windowWidth="23256" windowHeight="13176" tabRatio="716" activeTab="2" xr2:uid="{04E2F42B-B0E7-C14E-A690-B41CAFCE17AF}"/>
  </bookViews>
  <sheets>
    <sheet name="AmazonIncubatorHub" sheetId="13" r:id="rId1"/>
    <sheet name="Analysis Tasks" sheetId="14" r:id="rId2"/>
    <sheet name="Dashboard" sheetId="16" r:id="rId3"/>
    <sheet name="amazon" sheetId="1" r:id="rId4"/>
  </sheets>
  <definedNames>
    <definedName name="ExternalData_3" localSheetId="0" hidden="1">AmazonIncubatorHub!$A$1:$P$1738</definedName>
    <definedName name="Slicer_category">#N/A</definedName>
  </definedNames>
  <calcPr calcId="191029"/>
  <pivotCaches>
    <pivotCache cacheId="6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6" l="1"/>
  <c r="F10" i="16"/>
  <c r="E10" i="16"/>
  <c r="D10" i="16"/>
  <c r="C10" i="16"/>
  <c r="J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750" i="13"/>
  <c r="J751" i="13"/>
  <c r="J752" i="13"/>
  <c r="J753" i="13"/>
  <c r="J754" i="13"/>
  <c r="J755" i="13"/>
  <c r="J756" i="13"/>
  <c r="J757" i="13"/>
  <c r="J758" i="13"/>
  <c r="J759" i="13"/>
  <c r="J760" i="13"/>
  <c r="J761" i="13"/>
  <c r="J762" i="13"/>
  <c r="J763" i="13"/>
  <c r="J764" i="13"/>
  <c r="J765" i="13"/>
  <c r="J766" i="13"/>
  <c r="J767" i="13"/>
  <c r="J768" i="13"/>
  <c r="J769" i="13"/>
  <c r="J770" i="13"/>
  <c r="J771" i="13"/>
  <c r="J772" i="13"/>
  <c r="J773" i="13"/>
  <c r="J774" i="13"/>
  <c r="J775" i="13"/>
  <c r="J776" i="13"/>
  <c r="J777" i="13"/>
  <c r="J778" i="13"/>
  <c r="J779" i="13"/>
  <c r="J780" i="13"/>
  <c r="J781" i="13"/>
  <c r="J782" i="13"/>
  <c r="J783" i="13"/>
  <c r="J784" i="13"/>
  <c r="J785" i="13"/>
  <c r="J786" i="13"/>
  <c r="J787" i="13"/>
  <c r="J788" i="13"/>
  <c r="J789" i="13"/>
  <c r="J790" i="13"/>
  <c r="J791" i="13"/>
  <c r="J792" i="13"/>
  <c r="J793" i="13"/>
  <c r="J794" i="13"/>
  <c r="J795" i="13"/>
  <c r="J796" i="13"/>
  <c r="J797" i="13"/>
  <c r="J798" i="13"/>
  <c r="J799" i="13"/>
  <c r="J800" i="13"/>
  <c r="J801" i="13"/>
  <c r="J802" i="13"/>
  <c r="J803" i="13"/>
  <c r="J804" i="13"/>
  <c r="J805" i="13"/>
  <c r="J806" i="13"/>
  <c r="J807" i="13"/>
  <c r="J808" i="13"/>
  <c r="J809" i="13"/>
  <c r="J810" i="13"/>
  <c r="J811" i="13"/>
  <c r="J812" i="13"/>
  <c r="J813" i="13"/>
  <c r="J814" i="13"/>
  <c r="J815" i="13"/>
  <c r="J816" i="13"/>
  <c r="J817" i="13"/>
  <c r="J818" i="13"/>
  <c r="J819" i="13"/>
  <c r="J820" i="13"/>
  <c r="J821" i="13"/>
  <c r="J822" i="13"/>
  <c r="J823" i="13"/>
  <c r="J824" i="13"/>
  <c r="J825" i="13"/>
  <c r="J826" i="13"/>
  <c r="J827" i="13"/>
  <c r="J828" i="13"/>
  <c r="J829" i="13"/>
  <c r="J830" i="13"/>
  <c r="J831" i="13"/>
  <c r="J832" i="13"/>
  <c r="J833" i="13"/>
  <c r="J834" i="13"/>
  <c r="J835" i="13"/>
  <c r="J836" i="13"/>
  <c r="J837" i="13"/>
  <c r="J838" i="13"/>
  <c r="J839" i="13"/>
  <c r="J840" i="13"/>
  <c r="J841" i="13"/>
  <c r="J842" i="13"/>
  <c r="J843" i="13"/>
  <c r="J844" i="13"/>
  <c r="J845" i="13"/>
  <c r="J846" i="13"/>
  <c r="J847" i="13"/>
  <c r="J848" i="13"/>
  <c r="J849" i="13"/>
  <c r="J850" i="13"/>
  <c r="J851" i="13"/>
  <c r="J852" i="13"/>
  <c r="J853" i="13"/>
  <c r="J854" i="13"/>
  <c r="J855" i="13"/>
  <c r="J856" i="13"/>
  <c r="J857" i="13"/>
  <c r="J858" i="13"/>
  <c r="J859" i="13"/>
  <c r="J860" i="13"/>
  <c r="J861" i="13"/>
  <c r="J862" i="13"/>
  <c r="J863" i="13"/>
  <c r="J864" i="13"/>
  <c r="J865" i="13"/>
  <c r="J866" i="13"/>
  <c r="J867" i="13"/>
  <c r="J868" i="13"/>
  <c r="J869" i="13"/>
  <c r="J870" i="13"/>
  <c r="J871" i="13"/>
  <c r="J872" i="13"/>
  <c r="J873" i="13"/>
  <c r="J874" i="13"/>
  <c r="J875" i="13"/>
  <c r="J876" i="13"/>
  <c r="J877" i="13"/>
  <c r="J878" i="13"/>
  <c r="J879" i="13"/>
  <c r="J880" i="13"/>
  <c r="J881" i="13"/>
  <c r="J882" i="13"/>
  <c r="J883" i="13"/>
  <c r="J884" i="13"/>
  <c r="J885" i="13"/>
  <c r="J886" i="13"/>
  <c r="J887" i="13"/>
  <c r="J888" i="13"/>
  <c r="J889" i="13"/>
  <c r="J890" i="13"/>
  <c r="J891" i="13"/>
  <c r="J892" i="13"/>
  <c r="J893" i="13"/>
  <c r="J894" i="13"/>
  <c r="J895" i="13"/>
  <c r="J896" i="13"/>
  <c r="J897" i="13"/>
  <c r="J898" i="13"/>
  <c r="J899" i="13"/>
  <c r="J900" i="13"/>
  <c r="J901" i="13"/>
  <c r="J902" i="13"/>
  <c r="J903" i="13"/>
  <c r="J904" i="13"/>
  <c r="J905" i="13"/>
  <c r="J906" i="13"/>
  <c r="J907" i="13"/>
  <c r="J908" i="13"/>
  <c r="J909" i="13"/>
  <c r="J910" i="13"/>
  <c r="J911" i="13"/>
  <c r="J912" i="13"/>
  <c r="J913" i="13"/>
  <c r="J914" i="13"/>
  <c r="J915" i="13"/>
  <c r="J916" i="13"/>
  <c r="J917" i="13"/>
  <c r="J918" i="13"/>
  <c r="J919" i="13"/>
  <c r="J920" i="13"/>
  <c r="J921" i="13"/>
  <c r="J922" i="13"/>
  <c r="J923" i="13"/>
  <c r="J924" i="13"/>
  <c r="J925" i="13"/>
  <c r="J926" i="13"/>
  <c r="J927" i="13"/>
  <c r="J928" i="13"/>
  <c r="J929" i="13"/>
  <c r="J930" i="13"/>
  <c r="J931" i="13"/>
  <c r="J932" i="13"/>
  <c r="J933" i="13"/>
  <c r="J934" i="13"/>
  <c r="J935" i="13"/>
  <c r="J936" i="13"/>
  <c r="J937" i="13"/>
  <c r="J938" i="13"/>
  <c r="J939" i="13"/>
  <c r="J940" i="13"/>
  <c r="J941" i="13"/>
  <c r="J942" i="13"/>
  <c r="J943" i="13"/>
  <c r="J944" i="13"/>
  <c r="J945" i="13"/>
  <c r="J946" i="13"/>
  <c r="J947" i="13"/>
  <c r="J948" i="13"/>
  <c r="J949" i="13"/>
  <c r="J950" i="13"/>
  <c r="J951" i="13"/>
  <c r="J952" i="13"/>
  <c r="J953" i="13"/>
  <c r="J954" i="13"/>
  <c r="J955" i="13"/>
  <c r="J956" i="13"/>
  <c r="J957" i="13"/>
  <c r="J958" i="13"/>
  <c r="J959" i="13"/>
  <c r="J960" i="13"/>
  <c r="J961" i="13"/>
  <c r="J962" i="13"/>
  <c r="J963" i="13"/>
  <c r="J964" i="13"/>
  <c r="J965" i="13"/>
  <c r="J966" i="13"/>
  <c r="J967" i="13"/>
  <c r="J968" i="13"/>
  <c r="J969" i="13"/>
  <c r="J970" i="13"/>
  <c r="J971" i="13"/>
  <c r="J972" i="13"/>
  <c r="J973" i="13"/>
  <c r="J974" i="13"/>
  <c r="J975" i="13"/>
  <c r="J976" i="13"/>
  <c r="J977" i="13"/>
  <c r="J978" i="13"/>
  <c r="J979" i="13"/>
  <c r="J980" i="13"/>
  <c r="J981" i="13"/>
  <c r="J982" i="13"/>
  <c r="J983" i="13"/>
  <c r="J984" i="13"/>
  <c r="J985" i="13"/>
  <c r="J986" i="13"/>
  <c r="J987" i="13"/>
  <c r="J988" i="13"/>
  <c r="J989" i="13"/>
  <c r="J990" i="13"/>
  <c r="J991" i="13"/>
  <c r="J992" i="13"/>
  <c r="J993" i="13"/>
  <c r="J994" i="13"/>
  <c r="J995" i="13"/>
  <c r="J996" i="13"/>
  <c r="J997" i="13"/>
  <c r="J998" i="13"/>
  <c r="J999" i="13"/>
  <c r="J1000" i="13"/>
  <c r="J1001" i="13"/>
  <c r="J1002" i="13"/>
  <c r="J1003" i="13"/>
  <c r="J1004" i="13"/>
  <c r="J1005" i="13"/>
  <c r="J1006" i="13"/>
  <c r="J1007" i="13"/>
  <c r="J1008" i="13"/>
  <c r="J1009" i="13"/>
  <c r="J1010" i="13"/>
  <c r="J1011" i="13"/>
  <c r="J1012" i="13"/>
  <c r="J1013" i="13"/>
  <c r="J1014" i="13"/>
  <c r="J1015" i="13"/>
  <c r="J1016" i="13"/>
  <c r="J1017" i="13"/>
  <c r="J1018" i="13"/>
  <c r="J1019" i="13"/>
  <c r="J1020" i="13"/>
  <c r="J1021" i="13"/>
  <c r="J1022" i="13"/>
  <c r="J1023" i="13"/>
  <c r="J1024" i="13"/>
  <c r="J1025" i="13"/>
  <c r="J1026" i="13"/>
  <c r="J1027" i="13"/>
  <c r="J1028" i="13"/>
  <c r="J1029" i="13"/>
  <c r="J1030" i="13"/>
  <c r="J1031" i="13"/>
  <c r="J1032" i="13"/>
  <c r="J1033" i="13"/>
  <c r="J1034" i="13"/>
  <c r="J1035" i="13"/>
  <c r="J1036" i="13"/>
  <c r="J1037" i="13"/>
  <c r="J1038" i="13"/>
  <c r="J1039" i="13"/>
  <c r="J1040" i="13"/>
  <c r="J1041" i="13"/>
  <c r="J1042" i="13"/>
  <c r="J1043" i="13"/>
  <c r="J1044" i="13"/>
  <c r="J1045" i="13"/>
  <c r="J1046" i="13"/>
  <c r="J1047" i="13"/>
  <c r="J1048" i="13"/>
  <c r="J1049" i="13"/>
  <c r="J1050" i="13"/>
  <c r="J1051" i="13"/>
  <c r="J1052" i="13"/>
  <c r="J1053" i="13"/>
  <c r="J1054" i="13"/>
  <c r="J1055" i="13"/>
  <c r="J1056" i="13"/>
  <c r="J1057" i="13"/>
  <c r="J1058" i="13"/>
  <c r="J1059" i="13"/>
  <c r="J1060" i="13"/>
  <c r="J1061" i="13"/>
  <c r="J1062" i="13"/>
  <c r="J1063" i="13"/>
  <c r="J1064" i="13"/>
  <c r="J1065" i="13"/>
  <c r="J1066" i="13"/>
  <c r="J1067" i="13"/>
  <c r="J1068" i="13"/>
  <c r="J1069" i="13"/>
  <c r="J1070" i="13"/>
  <c r="J1071" i="13"/>
  <c r="J1072" i="13"/>
  <c r="J1073" i="13"/>
  <c r="J1074" i="13"/>
  <c r="J1075" i="13"/>
  <c r="J1076" i="13"/>
  <c r="J1077" i="13"/>
  <c r="J1078" i="13"/>
  <c r="J1079" i="13"/>
  <c r="J1080" i="13"/>
  <c r="J1081" i="13"/>
  <c r="J1082" i="13"/>
  <c r="J1083" i="13"/>
  <c r="J1084" i="13"/>
  <c r="J1085" i="13"/>
  <c r="J1086" i="13"/>
  <c r="J1087" i="13"/>
  <c r="J1088" i="13"/>
  <c r="J1089" i="13"/>
  <c r="J1090" i="13"/>
  <c r="J1091" i="13"/>
  <c r="J1092" i="13"/>
  <c r="J1093" i="13"/>
  <c r="J1094" i="13"/>
  <c r="J1095" i="13"/>
  <c r="J1096" i="13"/>
  <c r="J1097" i="13"/>
  <c r="J1098" i="13"/>
  <c r="J1099" i="13"/>
  <c r="J1100" i="13"/>
  <c r="J1101" i="13"/>
  <c r="J1102" i="13"/>
  <c r="J1103" i="13"/>
  <c r="J1104" i="13"/>
  <c r="J1105" i="13"/>
  <c r="J1106" i="13"/>
  <c r="J1107" i="13"/>
  <c r="J1108" i="13"/>
  <c r="J1109" i="13"/>
  <c r="J1110" i="13"/>
  <c r="J1111" i="13"/>
  <c r="J1112" i="13"/>
  <c r="J1113" i="13"/>
  <c r="J1114" i="13"/>
  <c r="J1115" i="13"/>
  <c r="J1116" i="13"/>
  <c r="J1117" i="13"/>
  <c r="J1118" i="13"/>
  <c r="J1119" i="13"/>
  <c r="J1120" i="13"/>
  <c r="J1121" i="13"/>
  <c r="J1122" i="13"/>
  <c r="J1123" i="13"/>
  <c r="J1124" i="13"/>
  <c r="J1125" i="13"/>
  <c r="J1126" i="13"/>
  <c r="J1127" i="13"/>
  <c r="J1128" i="13"/>
  <c r="J1129" i="13"/>
  <c r="J1130" i="13"/>
  <c r="J1131" i="13"/>
  <c r="J1132" i="13"/>
  <c r="J1133" i="13"/>
  <c r="J1134" i="13"/>
  <c r="J1135" i="13"/>
  <c r="J1136" i="13"/>
  <c r="J1137" i="13"/>
  <c r="J1138" i="13"/>
  <c r="J1139" i="13"/>
  <c r="J1140" i="13"/>
  <c r="J1141" i="13"/>
  <c r="J1142" i="13"/>
  <c r="J1143" i="13"/>
  <c r="J1144" i="13"/>
  <c r="J1145" i="13"/>
  <c r="J1146" i="13"/>
  <c r="J1147" i="13"/>
  <c r="J1148" i="13"/>
  <c r="J1149" i="13"/>
  <c r="J1150" i="13"/>
  <c r="J1151" i="13"/>
  <c r="J1152" i="13"/>
  <c r="J1153" i="13"/>
  <c r="J1154" i="13"/>
  <c r="J1155" i="13"/>
  <c r="J1156" i="13"/>
  <c r="J1157" i="13"/>
  <c r="J1158" i="13"/>
  <c r="J1159" i="13"/>
  <c r="J1160" i="13"/>
  <c r="J1161" i="13"/>
  <c r="J1162" i="13"/>
  <c r="J1163" i="13"/>
  <c r="J1164" i="13"/>
  <c r="J1165" i="13"/>
  <c r="J1166" i="13"/>
  <c r="J1167" i="13"/>
  <c r="J1168" i="13"/>
  <c r="J1169" i="13"/>
  <c r="J1170" i="13"/>
  <c r="J1171" i="13"/>
  <c r="J1172" i="13"/>
  <c r="J1173" i="13"/>
  <c r="J1174" i="13"/>
  <c r="J1175" i="13"/>
  <c r="J1176" i="13"/>
  <c r="J1177" i="13"/>
  <c r="J1178" i="13"/>
  <c r="J1179" i="13"/>
  <c r="J1180" i="13"/>
  <c r="J1181" i="13"/>
  <c r="J1182" i="13"/>
  <c r="J1183" i="13"/>
  <c r="J1184" i="13"/>
  <c r="J1185" i="13"/>
  <c r="J1186" i="13"/>
  <c r="J1187" i="13"/>
  <c r="J1188" i="13"/>
  <c r="J1189" i="13"/>
  <c r="J1190" i="13"/>
  <c r="J1191" i="13"/>
  <c r="J1192" i="13"/>
  <c r="J1193" i="13"/>
  <c r="J1194" i="13"/>
  <c r="J1195" i="13"/>
  <c r="J1196" i="13"/>
  <c r="J1197" i="13"/>
  <c r="J1198" i="13"/>
  <c r="J1199" i="13"/>
  <c r="J1200" i="13"/>
  <c r="J1201" i="13"/>
  <c r="J1202" i="13"/>
  <c r="J1203" i="13"/>
  <c r="J1204" i="13"/>
  <c r="J1205" i="13"/>
  <c r="J1206" i="13"/>
  <c r="J1207" i="13"/>
  <c r="J1208" i="13"/>
  <c r="J1209" i="13"/>
  <c r="J1210" i="13"/>
  <c r="J1211" i="13"/>
  <c r="J1212" i="13"/>
  <c r="J1213" i="13"/>
  <c r="J1214" i="13"/>
  <c r="J1215" i="13"/>
  <c r="J1216" i="13"/>
  <c r="J1217" i="13"/>
  <c r="J1218" i="13"/>
  <c r="J1219" i="13"/>
  <c r="J1220" i="13"/>
  <c r="J1221" i="13"/>
  <c r="J1222" i="13"/>
  <c r="J1223" i="13"/>
  <c r="J1224" i="13"/>
  <c r="J1225" i="13"/>
  <c r="J1226" i="13"/>
  <c r="J1227" i="13"/>
  <c r="J1228" i="13"/>
  <c r="J1229" i="13"/>
  <c r="J1230" i="13"/>
  <c r="J1231" i="13"/>
  <c r="J1232" i="13"/>
  <c r="J1233" i="13"/>
  <c r="J1234" i="13"/>
  <c r="J1235" i="13"/>
  <c r="J1236" i="13"/>
  <c r="J1237" i="13"/>
  <c r="J1238" i="13"/>
  <c r="J1239" i="13"/>
  <c r="J1240" i="13"/>
  <c r="J1241" i="13"/>
  <c r="J1242" i="13"/>
  <c r="J1243" i="13"/>
  <c r="J1244" i="13"/>
  <c r="J1245" i="13"/>
  <c r="J1246" i="13"/>
  <c r="J1247" i="13"/>
  <c r="J1248" i="13"/>
  <c r="J1249" i="13"/>
  <c r="J1250" i="13"/>
  <c r="J1251" i="13"/>
  <c r="J1252" i="13"/>
  <c r="J1253" i="13"/>
  <c r="J1254" i="13"/>
  <c r="J1255" i="13"/>
  <c r="J1256" i="13"/>
  <c r="J1257" i="13"/>
  <c r="J1258" i="13"/>
  <c r="J1259" i="13"/>
  <c r="J1260" i="13"/>
  <c r="J1261" i="13"/>
  <c r="J1262" i="13"/>
  <c r="J1263" i="13"/>
  <c r="J1264" i="13"/>
  <c r="J1265" i="13"/>
  <c r="J1266" i="13"/>
  <c r="J1267" i="13"/>
  <c r="J1268" i="13"/>
  <c r="J1269" i="13"/>
  <c r="J1270" i="13"/>
  <c r="J1271" i="13"/>
  <c r="J1272" i="13"/>
  <c r="J1273" i="13"/>
  <c r="J1274" i="13"/>
  <c r="J1275" i="13"/>
  <c r="J1276" i="13"/>
  <c r="J1277" i="13"/>
  <c r="J1278" i="13"/>
  <c r="J1279" i="13"/>
  <c r="J1280" i="13"/>
  <c r="J1281" i="13"/>
  <c r="J1282" i="13"/>
  <c r="J1283" i="13"/>
  <c r="J1284" i="13"/>
  <c r="J1285" i="13"/>
  <c r="J1286" i="13"/>
  <c r="J1287" i="13"/>
  <c r="J1288" i="13"/>
  <c r="J1289" i="13"/>
  <c r="J1290" i="13"/>
  <c r="J1291" i="13"/>
  <c r="J1292" i="13"/>
  <c r="J1293" i="13"/>
  <c r="J1294" i="13"/>
  <c r="J1295" i="13"/>
  <c r="J1296" i="13"/>
  <c r="J1297" i="13"/>
  <c r="J1298" i="13"/>
  <c r="J1299" i="13"/>
  <c r="J1300" i="13"/>
  <c r="J1301" i="13"/>
  <c r="J1302" i="13"/>
  <c r="J1303" i="13"/>
  <c r="J1304" i="13"/>
  <c r="J1305" i="13"/>
  <c r="J1306" i="13"/>
  <c r="J1307" i="13"/>
  <c r="J1308" i="13"/>
  <c r="J1309" i="13"/>
  <c r="J1310" i="13"/>
  <c r="J1311" i="13"/>
  <c r="J1312" i="13"/>
  <c r="J1313" i="13"/>
  <c r="J1314" i="13"/>
  <c r="J1315" i="13"/>
  <c r="J1316" i="13"/>
  <c r="J1317" i="13"/>
  <c r="J1318" i="13"/>
  <c r="J1319" i="13"/>
  <c r="J1320" i="13"/>
  <c r="J1321" i="13"/>
  <c r="J1322" i="13"/>
  <c r="J1323" i="13"/>
  <c r="J1324" i="13"/>
  <c r="J1325" i="13"/>
  <c r="J1326" i="13"/>
  <c r="J1327" i="13"/>
  <c r="J1328" i="13"/>
  <c r="J1329" i="13"/>
  <c r="J1330" i="13"/>
  <c r="J1331" i="13"/>
  <c r="J1332" i="13"/>
  <c r="J1333" i="13"/>
  <c r="J1334" i="13"/>
  <c r="J1335" i="13"/>
  <c r="J1336" i="13"/>
  <c r="J1337" i="13"/>
  <c r="J1338" i="13"/>
  <c r="J1339" i="13"/>
  <c r="J1340" i="13"/>
  <c r="J1341" i="13"/>
  <c r="J1342" i="13"/>
  <c r="J1343" i="13"/>
  <c r="J1344" i="13"/>
  <c r="J1345" i="13"/>
  <c r="J1346" i="13"/>
  <c r="J1347" i="13"/>
  <c r="J1348" i="13"/>
  <c r="J1349" i="13"/>
  <c r="J1350" i="13"/>
  <c r="J1351" i="13"/>
  <c r="J1352" i="13"/>
  <c r="J1353" i="13"/>
  <c r="J1354" i="13"/>
  <c r="J1355" i="13"/>
  <c r="J1356" i="13"/>
  <c r="J1357" i="13"/>
  <c r="J1358" i="13"/>
  <c r="J1359" i="13"/>
  <c r="J1360" i="13"/>
  <c r="J1361" i="13"/>
  <c r="J1362" i="13"/>
  <c r="J1363" i="13"/>
  <c r="J1364" i="13"/>
  <c r="J1365" i="13"/>
  <c r="J1366" i="13"/>
  <c r="J1367" i="13"/>
  <c r="J1368" i="13"/>
  <c r="J1369" i="13"/>
  <c r="J1370" i="13"/>
  <c r="J1371" i="13"/>
  <c r="J1372" i="13"/>
  <c r="J1373" i="13"/>
  <c r="J1374" i="13"/>
  <c r="J1375" i="13"/>
  <c r="J1376" i="13"/>
  <c r="J1377" i="13"/>
  <c r="J1378" i="13"/>
  <c r="J1379" i="13"/>
  <c r="J1380" i="13"/>
  <c r="J1381" i="13"/>
  <c r="J1382" i="13"/>
  <c r="J1383" i="13"/>
  <c r="J1384" i="13"/>
  <c r="J1385" i="13"/>
  <c r="J1386" i="13"/>
  <c r="J1387" i="13"/>
  <c r="J1388" i="13"/>
  <c r="J1389" i="13"/>
  <c r="J1390" i="13"/>
  <c r="J1391" i="13"/>
  <c r="J1392" i="13"/>
  <c r="J1393" i="13"/>
  <c r="J1394" i="13"/>
  <c r="J1395" i="13"/>
  <c r="J1396" i="13"/>
  <c r="J1397" i="13"/>
  <c r="J1398" i="13"/>
  <c r="J1399" i="13"/>
  <c r="J1400" i="13"/>
  <c r="J1401" i="13"/>
  <c r="J1402" i="13"/>
  <c r="J1403" i="13"/>
  <c r="J1404" i="13"/>
  <c r="J1405" i="13"/>
  <c r="J1406" i="13"/>
  <c r="J1407" i="13"/>
  <c r="J1408" i="13"/>
  <c r="J1409" i="13"/>
  <c r="J1410" i="13"/>
  <c r="J1411" i="13"/>
  <c r="J1412" i="13"/>
  <c r="J1413" i="13"/>
  <c r="J1414" i="13"/>
  <c r="J1415" i="13"/>
  <c r="J1416" i="13"/>
  <c r="J1417" i="13"/>
  <c r="J1418" i="13"/>
  <c r="J1419" i="13"/>
  <c r="J1420" i="13"/>
  <c r="J1421" i="13"/>
  <c r="J1422" i="13"/>
  <c r="J1423" i="13"/>
  <c r="J1424" i="13"/>
  <c r="J1425" i="13"/>
  <c r="J1426" i="13"/>
  <c r="J1427" i="13"/>
  <c r="J1428" i="13"/>
  <c r="J1429" i="13"/>
  <c r="J1430" i="13"/>
  <c r="J1431" i="13"/>
  <c r="J1432" i="13"/>
  <c r="J1433" i="13"/>
  <c r="J1434" i="13"/>
  <c r="J1435" i="13"/>
  <c r="J1436" i="13"/>
  <c r="J1437" i="13"/>
  <c r="J1438" i="13"/>
  <c r="J1439" i="13"/>
  <c r="J1440" i="13"/>
  <c r="J1441" i="13"/>
  <c r="J1442" i="13"/>
  <c r="J1443" i="13"/>
  <c r="J1444" i="13"/>
  <c r="J1445" i="13"/>
  <c r="J1446" i="13"/>
  <c r="J1447" i="13"/>
  <c r="J1448" i="13"/>
  <c r="J1449" i="13"/>
  <c r="J1450" i="13"/>
  <c r="J1451" i="13"/>
  <c r="J1452" i="13"/>
  <c r="J1453" i="13"/>
  <c r="J1454" i="13"/>
  <c r="J1455" i="13"/>
  <c r="J1456" i="13"/>
  <c r="J1457" i="13"/>
  <c r="J1458" i="13"/>
  <c r="J1459" i="13"/>
  <c r="J1460" i="13"/>
  <c r="J1461" i="13"/>
  <c r="J1462" i="13"/>
  <c r="J1463" i="13"/>
  <c r="J1464" i="13"/>
  <c r="J1465" i="13"/>
  <c r="J1466" i="13"/>
  <c r="J1467" i="13"/>
  <c r="J1468" i="13"/>
  <c r="J1469" i="13"/>
  <c r="J1470" i="13"/>
  <c r="J1471" i="13"/>
  <c r="J1472" i="13"/>
  <c r="J1473" i="13"/>
  <c r="J1474" i="13"/>
  <c r="J1475" i="13"/>
  <c r="J1476" i="13"/>
  <c r="J1477" i="13"/>
  <c r="J1478" i="13"/>
  <c r="J1479" i="13"/>
  <c r="J1480" i="13"/>
  <c r="J1481" i="13"/>
  <c r="J1482" i="13"/>
  <c r="J1483" i="13"/>
  <c r="J1484" i="13"/>
  <c r="J1485" i="13"/>
  <c r="J1486" i="13"/>
  <c r="J1487" i="13"/>
  <c r="J1488" i="13"/>
  <c r="J1489" i="13"/>
  <c r="J1490" i="13"/>
  <c r="J1491" i="13"/>
  <c r="J1492" i="13"/>
  <c r="J1493" i="13"/>
  <c r="J1494" i="13"/>
  <c r="J1495" i="13"/>
  <c r="J1496" i="13"/>
  <c r="J1497" i="13"/>
  <c r="J1498" i="13"/>
  <c r="J1499" i="13"/>
  <c r="J1500" i="13"/>
  <c r="J1501" i="13"/>
  <c r="J1502" i="13"/>
  <c r="J1503" i="13"/>
  <c r="J1504" i="13"/>
  <c r="J1505" i="13"/>
  <c r="J1506" i="13"/>
  <c r="J1507" i="13"/>
  <c r="J1508" i="13"/>
  <c r="J1509" i="13"/>
  <c r="J1510" i="13"/>
  <c r="J1511" i="13"/>
  <c r="J1512" i="13"/>
  <c r="J1513" i="13"/>
  <c r="J1514" i="13"/>
  <c r="J1515" i="13"/>
  <c r="J1516" i="13"/>
  <c r="J1517" i="13"/>
  <c r="J1518" i="13"/>
  <c r="J1519" i="13"/>
  <c r="J1520" i="13"/>
  <c r="J1521" i="13"/>
  <c r="J1522" i="13"/>
  <c r="J1523" i="13"/>
  <c r="J1524" i="13"/>
  <c r="J1525" i="13"/>
  <c r="J1526" i="13"/>
  <c r="J1527" i="13"/>
  <c r="J1528" i="13"/>
  <c r="J1529" i="13"/>
  <c r="J1530" i="13"/>
  <c r="J1531" i="13"/>
  <c r="J1532" i="13"/>
  <c r="J1533" i="13"/>
  <c r="J1534" i="13"/>
  <c r="J1535" i="13"/>
  <c r="J1536" i="13"/>
  <c r="J1537" i="13"/>
  <c r="J1538" i="13"/>
  <c r="J1539" i="13"/>
  <c r="J1540" i="13"/>
  <c r="J1541" i="13"/>
  <c r="J1542" i="13"/>
  <c r="J1543" i="13"/>
  <c r="J1544" i="13"/>
  <c r="J1545" i="13"/>
  <c r="J1546" i="13"/>
  <c r="J1547" i="13"/>
  <c r="J1548" i="13"/>
  <c r="J1549" i="13"/>
  <c r="J1550" i="13"/>
  <c r="J1551" i="13"/>
  <c r="J1552" i="13"/>
  <c r="J1553" i="13"/>
  <c r="J1554" i="13"/>
  <c r="J1555" i="13"/>
  <c r="J1556" i="13"/>
  <c r="J1557" i="13"/>
  <c r="J1558" i="13"/>
  <c r="J1559" i="13"/>
  <c r="J1560" i="13"/>
  <c r="J1561" i="13"/>
  <c r="J1562" i="13"/>
  <c r="J1563" i="13"/>
  <c r="J1564" i="13"/>
  <c r="J1565" i="13"/>
  <c r="J1566" i="13"/>
  <c r="J1567" i="13"/>
  <c r="J1568" i="13"/>
  <c r="J1569" i="13"/>
  <c r="J1570" i="13"/>
  <c r="J1571" i="13"/>
  <c r="J1572" i="13"/>
  <c r="J1573" i="13"/>
  <c r="J1574" i="13"/>
  <c r="J1575" i="13"/>
  <c r="J1576" i="13"/>
  <c r="J1577" i="13"/>
  <c r="J1578" i="13"/>
  <c r="J1579" i="13"/>
  <c r="J1580" i="13"/>
  <c r="J1581" i="13"/>
  <c r="J1582" i="13"/>
  <c r="J1583" i="13"/>
  <c r="J1584" i="13"/>
  <c r="J1585" i="13"/>
  <c r="J1586" i="13"/>
  <c r="J1587" i="13"/>
  <c r="J1588" i="13"/>
  <c r="J1589" i="13"/>
  <c r="J1590" i="13"/>
  <c r="J1591" i="13"/>
  <c r="J1592" i="13"/>
  <c r="J1593" i="13"/>
  <c r="J1594" i="13"/>
  <c r="J1595" i="13"/>
  <c r="J1596" i="13"/>
  <c r="J1597" i="13"/>
  <c r="J1598" i="13"/>
  <c r="J1599" i="13"/>
  <c r="J1600" i="13"/>
  <c r="J1601" i="13"/>
  <c r="J1602" i="13"/>
  <c r="J1603" i="13"/>
  <c r="J1604" i="13"/>
  <c r="J1605" i="13"/>
  <c r="J1606" i="13"/>
  <c r="J1607" i="13"/>
  <c r="J1608" i="13"/>
  <c r="J1609" i="13"/>
  <c r="J1610" i="13"/>
  <c r="J1611" i="13"/>
  <c r="J1612" i="13"/>
  <c r="J1613" i="13"/>
  <c r="J1614" i="13"/>
  <c r="J1615" i="13"/>
  <c r="J1616" i="13"/>
  <c r="J1617" i="13"/>
  <c r="J1618" i="13"/>
  <c r="J1619" i="13"/>
  <c r="J1620" i="13"/>
  <c r="J1621" i="13"/>
  <c r="J1622" i="13"/>
  <c r="J1623" i="13"/>
  <c r="J1624" i="13"/>
  <c r="J1625" i="13"/>
  <c r="J1626" i="13"/>
  <c r="J1627" i="13"/>
  <c r="J1628" i="13"/>
  <c r="J1629" i="13"/>
  <c r="J1630" i="13"/>
  <c r="J1631" i="13"/>
  <c r="J1632" i="13"/>
  <c r="J1633" i="13"/>
  <c r="J1634" i="13"/>
  <c r="J1635" i="13"/>
  <c r="J1636" i="13"/>
  <c r="J1637" i="13"/>
  <c r="J1638" i="13"/>
  <c r="J1639" i="13"/>
  <c r="J1640" i="13"/>
  <c r="J1641" i="13"/>
  <c r="J1642" i="13"/>
  <c r="J1643" i="13"/>
  <c r="J1644" i="13"/>
  <c r="J1645" i="13"/>
  <c r="J1646" i="13"/>
  <c r="J1647" i="13"/>
  <c r="J1648" i="13"/>
  <c r="J1649" i="13"/>
  <c r="J1650" i="13"/>
  <c r="J1651" i="13"/>
  <c r="J1652" i="13"/>
  <c r="J1653" i="13"/>
  <c r="J1654" i="13"/>
  <c r="J1655" i="13"/>
  <c r="J1656" i="13"/>
  <c r="J1657" i="13"/>
  <c r="J1658" i="13"/>
  <c r="J1659" i="13"/>
  <c r="J1660" i="13"/>
  <c r="J1661" i="13"/>
  <c r="J1662" i="13"/>
  <c r="J1663" i="13"/>
  <c r="J1664" i="13"/>
  <c r="J1665" i="13"/>
  <c r="J1666" i="13"/>
  <c r="J1667" i="13"/>
  <c r="J1668" i="13"/>
  <c r="J1669" i="13"/>
  <c r="J1670" i="13"/>
  <c r="J1671" i="13"/>
  <c r="J1672" i="13"/>
  <c r="J1673" i="13"/>
  <c r="J1674" i="13"/>
  <c r="J1675" i="13"/>
  <c r="J1676" i="13"/>
  <c r="J1677" i="13"/>
  <c r="J1678" i="13"/>
  <c r="J1679" i="13"/>
  <c r="J1680" i="13"/>
  <c r="J1681" i="13"/>
  <c r="J1682" i="13"/>
  <c r="J1683" i="13"/>
  <c r="J1684" i="13"/>
  <c r="J1685" i="13"/>
  <c r="J1686" i="13"/>
  <c r="J1687" i="13"/>
  <c r="J1688" i="13"/>
  <c r="J1689" i="13"/>
  <c r="J1690" i="13"/>
  <c r="J1691" i="13"/>
  <c r="J1692" i="13"/>
  <c r="J1693" i="13"/>
  <c r="J1694" i="13"/>
  <c r="J1695" i="13"/>
  <c r="J1696" i="13"/>
  <c r="J1697" i="13"/>
  <c r="J1698" i="13"/>
  <c r="J1699" i="13"/>
  <c r="J1700" i="13"/>
  <c r="J1701" i="13"/>
  <c r="J1702" i="13"/>
  <c r="J1703" i="13"/>
  <c r="J1704" i="13"/>
  <c r="J1705" i="13"/>
  <c r="J1706" i="13"/>
  <c r="J1707" i="13"/>
  <c r="J1708" i="13"/>
  <c r="J1709" i="13"/>
  <c r="J1710" i="13"/>
  <c r="J1711" i="13"/>
  <c r="J1712" i="13"/>
  <c r="J1713" i="13"/>
  <c r="J1714" i="13"/>
  <c r="J1715" i="13"/>
  <c r="J1716" i="13"/>
  <c r="J1717" i="13"/>
  <c r="J1718" i="13"/>
  <c r="J1719" i="13"/>
  <c r="J1720" i="13"/>
  <c r="J1721" i="13"/>
  <c r="J1722" i="13"/>
  <c r="J1723" i="13"/>
  <c r="J1724" i="13"/>
  <c r="J1725" i="13"/>
  <c r="J1726" i="13"/>
  <c r="J1727" i="13"/>
  <c r="J1728" i="13"/>
  <c r="J1729" i="13"/>
  <c r="J1730" i="13"/>
  <c r="J1731" i="13"/>
  <c r="J1732" i="13"/>
  <c r="J1733" i="13"/>
  <c r="J1734" i="13"/>
  <c r="J1735" i="13"/>
  <c r="J1736" i="13"/>
  <c r="J1737" i="13"/>
  <c r="J1738"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C0EFC0-564C-4894-95A7-3C4311B83937}" keepAlive="1" name="Query - amazon" description="Connection to the 'amazon' query in the workbook." type="5" refreshedVersion="7" background="1" saveData="1">
    <dbPr connection="Provider=Microsoft.Mashup.OleDb.1;Data Source=$Workbook$;Location=amazon;Extended Properties=&quot;&quot;" command="SELECT * FROM [amazon]"/>
  </connection>
  <connection id="2" xr16:uid="{512214E3-0B82-48F7-B6D3-8DF73DBEBAD5}" keepAlive="1" name="Query - AmazonIncubatorHub" description="Connection to the 'AmazonIncubatorHub' query in the workbook." type="5" refreshedVersion="7" background="1" saveData="1">
    <dbPr connection="Provider=Microsoft.Mashup.OleDb.1;Data Source=$Workbook$;Location=AmazonIncubatorHub;Extended Properties=&quot;&quot;" command="SELECT * FROM [AmazonIncubatorHub]"/>
  </connection>
  <connection id="3" xr16:uid="{1A26F318-B7AA-4F0A-B599-D1EE46D6F2F7}" keepAlive="1" name="Query - CleanAmazon" description="Connection to the 'CleanAmazon' query in the workbook." type="5" refreshedVersion="0" background="1">
    <dbPr connection="Provider=Microsoft.Mashup.OleDb.1;Data Source=$Workbook$;Location=CleanAmazon;Extended Properties=&quot;&quot;" command="SELECT * FROM [CleanAmazon]"/>
  </connection>
  <connection id="4" xr16:uid="{E805BFEB-6B89-4BA7-996F-57981B7E1193}" keepAlive="1" name="Query - Errors in amazon" description="Connection to the 'Errors in amazon' query in the workbook." type="5" refreshedVersion="0" background="1">
    <dbPr connection="Provider=Microsoft.Mashup.OleDb.1;Data Source=$Workbook$;Location=&quot;Errors in amazon&quot;;Extended Properties=&quot;&quot;" command="SELECT * FROM [Errors in amazon]"/>
  </connection>
  <connection id="5" xr16:uid="{AA060DBD-83AC-4E77-A635-0CACBB873493}" keepAlive="1" name="Query - Errors in amazon (2)" description="Connection to the 'Errors in amazon (2)' query in the workbook." type="5" refreshedVersion="0" background="1">
    <dbPr connection="Provider=Microsoft.Mashup.OleDb.1;Data Source=$Workbook$;Location=&quot;Errors in amazon (2)&quot;;Extended Properties=&quot;&quot;" command="SELECT * FROM [Errors in amazon (2)]"/>
  </connection>
  <connection id="6" xr16:uid="{90C5937D-FDD2-4EB1-8126-10F7DFAE986D}" keepAlive="1" name="Query - FinalAmazon" description="Connection to the 'FinalAmazon' query in the workbook." type="5" refreshedVersion="7" background="1" saveData="1">
    <dbPr connection="Provider=Microsoft.Mashup.OleDb.1;Data Source=$Workbook$;Location=FinalAmazon;Extended Properties=&quot;&quot;" command="SELECT * FROM [FinalAmazon]"/>
  </connection>
  <connection id="7" xr16:uid="{2AA361C0-22BA-492A-A604-BBA38F69F6C6}" keepAlive="1" name="Query - RawData" description="Connection to the 'RawData' query in the workbook." type="5" refreshedVersion="7" background="1" saveData="1">
    <dbPr connection="Provider=Microsoft.Mashup.OleDb.1;Data Source=$Workbook$;Location=RawData;Extended Properties=&quot;&quot;" command="SELECT * FROM [RawData]"/>
  </connection>
</connections>
</file>

<file path=xl/sharedStrings.xml><?xml version="1.0" encoding="utf-8"?>
<sst xmlns="http://schemas.openxmlformats.org/spreadsheetml/2006/main" count="26732" uniqueCount="13581">
  <si>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</si>
  <si>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</si>
  <si>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</si>
  <si>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</si>
  <si>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</si>
  <si>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</si>
  <si>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</si>
  <si>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</si>
  <si>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</si>
  <si>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</si>
  <si>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</si>
  <si>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</si>
  <si>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</si>
  <si>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</si>
  <si>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</si>
  <si>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</si>
  <si>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</si>
  <si>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</si>
  <si>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</si>
  <si>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</si>
  <si>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</si>
  <si>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</si>
  <si>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</si>
  <si>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</si>
  <si>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</si>
  <si>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</si>
  <si>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</si>
  <si>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</si>
  <si>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</si>
  <si>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</si>
  <si>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</si>
  <si>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</si>
  <si>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</si>
  <si>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</si>
  <si>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</si>
  <si>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</si>
  <si>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</si>
  <si>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</si>
  <si>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</si>
  <si>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</si>
  <si>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</si>
  <si>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</si>
  <si>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</si>
  <si>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</si>
  <si>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</si>
  <si>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</si>
  <si>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</si>
  <si>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</si>
  <si>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</si>
  <si>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</si>
  <si>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</si>
  <si>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</si>
  <si>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</si>
  <si>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</si>
  <si>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</si>
  <si>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</si>
  <si>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</si>
  <si>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</si>
  <si>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</si>
  <si>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</si>
  <si>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</si>
  <si>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</si>
  <si>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</si>
  <si>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</si>
  <si>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</si>
  <si>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</si>
  <si>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</si>
  <si>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</si>
  <si>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</si>
  <si>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</si>
  <si>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</si>
  <si>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</si>
  <si>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</si>
  <si>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</si>
  <si>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</si>
  <si>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</si>
  <si>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</si>
  <si>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</si>
  <si>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</si>
  <si>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</si>
  <si>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</si>
  <si>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</si>
  <si>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</si>
  <si>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</si>
  <si>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</si>
  <si>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</si>
  <si>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</si>
  <si>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</si>
  <si>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</si>
  <si>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</si>
  <si>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</si>
  <si>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</si>
  <si>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</si>
  <si>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</si>
  <si>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</si>
  <si>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</si>
  <si>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</si>
  <si>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</si>
  <si>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</si>
  <si>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</si>
  <si>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</si>
  <si>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</si>
  <si>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</si>
  <si>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</si>
  <si>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</si>
  <si>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</si>
  <si>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</si>
  <si>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</si>
  <si>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</si>
  <si>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</si>
  <si>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</si>
  <si>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</si>
  <si>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</si>
  <si>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</si>
  <si>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</si>
  <si>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</si>
  <si>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</si>
  <si>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</si>
  <si>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</si>
  <si>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</si>
  <si>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</si>
  <si>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</si>
  <si>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</si>
  <si>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</si>
  <si>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</si>
  <si>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</si>
  <si>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</si>
  <si>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</si>
  <si>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</si>
  <si>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</si>
  <si>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</si>
  <si>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</si>
  <si>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</si>
  <si>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</si>
  <si>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</si>
  <si>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</si>
  <si>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</si>
  <si>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</si>
  <si>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</si>
  <si>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</si>
  <si>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</si>
  <si>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</si>
  <si>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</si>
  <si>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</si>
  <si>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</si>
  <si>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</si>
  <si>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</si>
  <si>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</si>
  <si>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</si>
  <si>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</si>
  <si>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</si>
  <si>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</si>
  <si>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</si>
  <si>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</si>
  <si>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</si>
  <si>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</si>
  <si>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</si>
  <si>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</si>
  <si>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</si>
  <si>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</si>
  <si>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</si>
  <si>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</si>
  <si>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</si>
  <si>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</si>
  <si>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</si>
  <si>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</si>
  <si>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</si>
  <si>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</si>
  <si>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</si>
  <si>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</si>
  <si>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</si>
  <si>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</si>
  <si>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</si>
  <si>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</si>
  <si>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</si>
  <si>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</si>
  <si>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</si>
  <si>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</si>
  <si>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</si>
  <si>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</si>
  <si>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</si>
  <si>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</si>
  <si>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</si>
  <si>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</si>
  <si>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</si>
  <si>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</si>
  <si>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</si>
  <si>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</si>
  <si>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</si>
  <si>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</si>
  <si>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</si>
  <si>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</si>
  <si>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</si>
  <si>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</si>
  <si>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</si>
  <si>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</si>
  <si>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</si>
  <si>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</si>
  <si>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</si>
  <si>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</si>
  <si>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</si>
  <si>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</si>
  <si>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</si>
  <si>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</si>
  <si>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</si>
  <si>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</si>
  <si>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</si>
  <si>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</si>
  <si>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</si>
  <si>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</si>
  <si>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</si>
  <si>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</si>
  <si>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</si>
  <si>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</si>
  <si>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</si>
  <si>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</si>
  <si>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</si>
  <si>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</si>
  <si>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</si>
  <si>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</si>
  <si>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</si>
  <si>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</si>
  <si>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</si>
  <si>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</si>
  <si>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</si>
  <si>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</si>
  <si>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</si>
  <si>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</si>
  <si>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</si>
  <si>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</si>
  <si>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</si>
  <si>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</si>
  <si>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</si>
  <si>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</si>
  <si>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</si>
  <si>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</si>
  <si>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</si>
  <si>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</si>
  <si>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</si>
  <si>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</si>
  <si>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</si>
  <si>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</si>
  <si>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</si>
  <si>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</si>
  <si>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</si>
  <si>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</si>
  <si>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</si>
  <si>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</si>
  <si>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</si>
  <si>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</si>
  <si>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</si>
  <si>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</si>
  <si>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</si>
  <si>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</si>
  <si>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</si>
  <si>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</si>
  <si>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</si>
  <si>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</si>
  <si>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</si>
  <si>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</si>
  <si>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</si>
  <si>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</si>
  <si>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</si>
  <si>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</si>
  <si>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</si>
  <si>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</si>
  <si>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</si>
  <si>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</si>
  <si>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</si>
  <si>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</si>
  <si>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</si>
  <si>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</si>
  <si>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</si>
  <si>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</si>
  <si>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</si>
  <si>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</si>
  <si>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</si>
  <si>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</si>
  <si>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</si>
  <si>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</si>
  <si>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</si>
  <si>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</si>
  <si>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</si>
  <si>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</si>
  <si>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</si>
  <si>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</si>
  <si>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</si>
  <si>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</si>
  <si>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</si>
  <si>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</si>
  <si>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</si>
  <si>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</si>
  <si>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</si>
  <si>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</si>
  <si>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</si>
  <si>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</si>
  <si>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</si>
  <si>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</si>
  <si>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</si>
  <si>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</si>
  <si>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</si>
  <si>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</si>
  <si>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</si>
  <si>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</si>
  <si>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</si>
  <si>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</si>
  <si>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</si>
  <si>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</si>
  <si>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</si>
  <si>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</si>
  <si>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</si>
  <si>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</si>
  <si>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</si>
  <si>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</si>
  <si>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</si>
  <si>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</si>
  <si>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</si>
  <si>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</si>
  <si>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</si>
  <si>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</si>
  <si>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</si>
  <si>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</si>
  <si>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</si>
  <si>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</si>
  <si>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</si>
  <si>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</si>
  <si>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</si>
  <si>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</si>
  <si>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</si>
  <si>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</si>
  <si>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</si>
  <si>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</si>
  <si>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</si>
  <si>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</si>
  <si>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</si>
  <si>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</si>
  <si>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</si>
  <si>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</si>
  <si>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</si>
  <si>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</si>
  <si>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</si>
  <si>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</si>
  <si>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</si>
  <si>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</si>
  <si>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</si>
  <si>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</si>
  <si>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</si>
  <si>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</si>
  <si>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</si>
  <si>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</si>
  <si>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</si>
  <si>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</si>
  <si>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</si>
  <si>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</si>
  <si>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</si>
  <si>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</si>
  <si>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</si>
  <si>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</si>
  <si>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</si>
  <si>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</si>
  <si>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</si>
  <si>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</si>
  <si>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</si>
  <si>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</si>
  <si>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</si>
  <si>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</si>
  <si>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</si>
  <si>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</si>
  <si>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</si>
  <si>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</si>
  <si>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</si>
  <si>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</si>
  <si>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</si>
  <si>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</si>
  <si>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</si>
  <si>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</si>
  <si>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</si>
  <si>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</si>
  <si>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</si>
  <si>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</si>
  <si>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</si>
  <si>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</si>
  <si>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</si>
  <si>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</si>
  <si>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</si>
  <si>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</si>
  <si>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</si>
  <si>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</si>
  <si>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</si>
  <si>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</si>
  <si>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</si>
  <si>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</si>
  <si>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</si>
  <si>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</si>
  <si>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</si>
  <si>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</si>
  <si>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</si>
  <si>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</si>
  <si>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</si>
  <si>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</si>
  <si>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</si>
  <si>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</si>
  <si>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</si>
  <si>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</si>
  <si>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</si>
  <si>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</si>
  <si>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</si>
  <si>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</si>
  <si>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</si>
  <si>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</si>
  <si>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</si>
  <si>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</si>
  <si>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</si>
  <si>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</si>
  <si>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</si>
  <si>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</si>
  <si>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</si>
  <si>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</si>
  <si>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</si>
  <si>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</si>
  <si>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</si>
  <si>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</si>
  <si>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</si>
  <si>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</si>
  <si>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</si>
  <si>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</si>
  <si>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</si>
  <si>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</si>
  <si>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</si>
  <si>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</si>
  <si>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</si>
  <si>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</si>
  <si>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</si>
  <si>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</si>
  <si>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</si>
  <si>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</si>
  <si>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</si>
  <si>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</si>
  <si>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</si>
  <si>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</si>
  <si>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</si>
  <si>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</si>
  <si>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</si>
  <si>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</si>
  <si>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</si>
  <si>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</si>
  <si>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</si>
  <si>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</si>
  <si>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</si>
  <si>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</si>
  <si>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</si>
  <si>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</si>
  <si>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</si>
  <si>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</si>
  <si>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</si>
  <si>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</si>
  <si>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</si>
  <si>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</si>
  <si>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</si>
  <si>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</si>
  <si>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</si>
  <si>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</si>
  <si>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</si>
  <si>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</si>
  <si>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</si>
  <si>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</si>
  <si>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</si>
  <si>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</si>
  <si>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</si>
  <si>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</si>
  <si>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</si>
  <si>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</si>
  <si>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</si>
  <si>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</si>
  <si>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</si>
  <si>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</si>
  <si>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</si>
  <si>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</si>
  <si>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</si>
  <si>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</si>
  <si>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</si>
  <si>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</si>
  <si>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</si>
  <si>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</si>
  <si>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</si>
  <si>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</si>
  <si>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</si>
  <si>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</si>
  <si>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</si>
  <si>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</si>
  <si>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</si>
  <si>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</si>
  <si>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</si>
  <si>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</si>
  <si>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</si>
  <si>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</si>
  <si>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</si>
  <si>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</si>
  <si>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</si>
  <si>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</si>
  <si>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</si>
  <si>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</si>
  <si>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</si>
  <si>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</si>
  <si>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</si>
  <si>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</si>
  <si>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</si>
  <si>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</si>
  <si>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</si>
  <si>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</si>
  <si>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</si>
  <si>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</si>
  <si>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</si>
  <si>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</si>
  <si>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</si>
  <si>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</si>
  <si>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</si>
  <si>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</si>
  <si>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</si>
  <si>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</si>
  <si>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</si>
  <si>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</si>
  <si>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</si>
  <si>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</si>
  <si>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</si>
  <si>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</si>
  <si>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</si>
  <si>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</si>
  <si>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</si>
  <si>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</si>
  <si>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</si>
  <si>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</si>
  <si>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</si>
  <si>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</si>
  <si>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</si>
  <si>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</si>
  <si>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</si>
  <si>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</si>
  <si>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</si>
  <si>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</si>
  <si>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</si>
  <si>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</si>
  <si>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</si>
  <si>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</si>
  <si>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</si>
  <si>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</si>
  <si>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</si>
  <si>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</si>
  <si>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</si>
  <si>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</si>
  <si>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</si>
  <si>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</si>
  <si>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</si>
  <si>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</si>
  <si>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</si>
  <si>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</si>
  <si>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</si>
  <si>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</si>
  <si>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</si>
  <si>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</si>
  <si>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</si>
  <si>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</si>
  <si>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</si>
  <si>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</si>
  <si>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</si>
  <si>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</si>
  <si>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</si>
  <si>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</si>
  <si>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</si>
  <si>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</si>
  <si>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</si>
  <si>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</si>
  <si>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</si>
  <si>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</si>
  <si>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</si>
  <si>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</si>
  <si>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</si>
  <si>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</si>
  <si>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</si>
  <si>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</si>
  <si>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</si>
  <si>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</si>
  <si>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</si>
  <si>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</si>
  <si>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</si>
  <si>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</si>
  <si>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</si>
  <si>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</si>
  <si>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</si>
  <si>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</si>
  <si>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</si>
  <si>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</si>
  <si>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</si>
  <si>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</si>
  <si>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</si>
  <si>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</si>
  <si>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</si>
  <si>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</si>
  <si>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</si>
  <si>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</si>
  <si>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</si>
  <si>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</si>
  <si>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</si>
  <si>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</si>
  <si>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</si>
  <si>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</si>
  <si>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</si>
  <si>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</si>
  <si>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</si>
  <si>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</si>
  <si>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</si>
  <si>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</si>
  <si>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</si>
  <si>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</si>
  <si>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</si>
  <si>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</si>
  <si>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</si>
  <si>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</si>
  <si>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</si>
  <si>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</si>
  <si>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</si>
  <si>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</si>
  <si>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</si>
  <si>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</si>
  <si>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</si>
  <si>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</si>
  <si>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</si>
  <si>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</si>
  <si>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</si>
  <si>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</si>
  <si>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</si>
  <si>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</si>
  <si>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</si>
  <si>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</si>
  <si>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</si>
  <si>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</si>
  <si>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</si>
  <si>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</si>
  <si>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</si>
  <si>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</si>
  <si>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</si>
  <si>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</si>
  <si>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</si>
  <si>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</si>
  <si>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</si>
  <si>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</si>
  <si>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</si>
  <si>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</si>
  <si>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</si>
  <si>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</si>
  <si>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</si>
  <si>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</si>
  <si>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</si>
  <si>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</si>
  <si>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</si>
  <si>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</si>
  <si>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</si>
  <si>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</si>
  <si>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</si>
  <si>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</si>
  <si>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</si>
  <si>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</si>
  <si>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</si>
  <si>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</si>
  <si>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</si>
  <si>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</si>
  <si>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</si>
  <si>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</si>
  <si>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</si>
  <si>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</si>
  <si>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</si>
  <si>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</si>
  <si>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</si>
  <si>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</si>
  <si>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</si>
  <si>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</si>
  <si>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</si>
  <si>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</si>
  <si>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</si>
  <si>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</si>
  <si>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</si>
  <si>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</si>
  <si>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</si>
  <si>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</si>
  <si>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</si>
  <si>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</si>
  <si>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</si>
  <si>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</si>
  <si>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</si>
  <si>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</si>
  <si>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</si>
  <si>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</si>
  <si>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</si>
  <si>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</si>
  <si>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</si>
  <si>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</si>
  <si>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</si>
  <si>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</si>
  <si>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</si>
  <si>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</si>
  <si>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</si>
  <si>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</si>
  <si>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</si>
  <si>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</si>
  <si>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</si>
  <si>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</si>
  <si>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</si>
  <si>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</si>
  <si>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</si>
  <si>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</si>
  <si>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</si>
  <si>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</si>
  <si>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</si>
  <si>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</si>
  <si>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</si>
  <si>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</si>
  <si>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</si>
  <si>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</si>
  <si>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</si>
  <si>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</si>
  <si>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</si>
  <si>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</si>
  <si>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</si>
  <si>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</si>
  <si>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</si>
  <si>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</si>
  <si>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</si>
  <si>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</si>
  <si>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</si>
  <si>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</si>
  <si>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</si>
  <si>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</si>
  <si>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</si>
  <si>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</si>
  <si>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</si>
  <si>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</si>
  <si>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</si>
  <si>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</si>
  <si>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</si>
  <si>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</si>
  <si>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</si>
  <si>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</si>
  <si>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</si>
  <si>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</si>
  <si>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</si>
  <si>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</si>
  <si>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</si>
  <si>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</si>
  <si>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</si>
  <si>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</si>
  <si>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</si>
  <si>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</si>
  <si>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</si>
  <si>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</si>
  <si>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</si>
  <si>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</si>
  <si>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</si>
  <si>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</si>
  <si>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</si>
  <si>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</si>
  <si>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</si>
  <si>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</si>
  <si>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</si>
  <si>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</si>
  <si>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</si>
  <si>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</si>
  <si>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</si>
  <si>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</si>
  <si>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</si>
  <si>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</si>
  <si>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</si>
  <si>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</si>
  <si>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</si>
  <si>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</si>
  <si>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</si>
  <si>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</si>
  <si>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</si>
  <si>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</si>
  <si>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</si>
  <si>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</si>
  <si>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</si>
  <si>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</si>
  <si>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</si>
  <si>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</si>
  <si>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</si>
  <si>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</si>
  <si>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</si>
  <si>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</si>
  <si>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</si>
  <si>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</si>
  <si>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</si>
  <si>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</si>
  <si>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</si>
  <si>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</si>
  <si>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</si>
  <si>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</si>
  <si>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</si>
  <si>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</si>
  <si>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</si>
  <si>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</si>
  <si>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</si>
  <si>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</si>
  <si>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</si>
  <si>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</si>
  <si>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</si>
  <si>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</si>
  <si>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</si>
  <si>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</si>
  <si>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</si>
  <si>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</si>
  <si>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</si>
  <si>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</si>
  <si>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</si>
  <si>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</si>
  <si>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</si>
  <si>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</si>
  <si>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</si>
  <si>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</si>
  <si>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</si>
  <si>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</si>
  <si>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</si>
  <si>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</si>
  <si>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</si>
  <si>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</si>
  <si>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</si>
  <si>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</si>
  <si>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</si>
  <si>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</si>
  <si>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</si>
  <si>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</si>
  <si>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</si>
  <si>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</si>
  <si>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</si>
  <si>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</si>
  <si>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</si>
  <si>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</si>
  <si>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</si>
  <si>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</si>
  <si>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</si>
  <si>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</si>
  <si>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</si>
  <si>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</si>
  <si>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</si>
  <si>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</si>
  <si>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</si>
  <si>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</si>
  <si>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</si>
  <si>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</si>
  <si>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</si>
  <si>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</si>
  <si>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</si>
  <si>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</si>
  <si>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</si>
  <si>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</si>
  <si>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</si>
  <si>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</si>
  <si>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</si>
  <si>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</si>
  <si>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</si>
  <si>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</si>
  <si>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</si>
  <si>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</si>
  <si>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</si>
  <si>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</si>
  <si>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</si>
  <si>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</si>
  <si>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</si>
  <si>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</si>
  <si>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</si>
  <si>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</si>
  <si>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</si>
  <si>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</si>
  <si>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</si>
  <si>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</si>
  <si>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</si>
  <si>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</si>
  <si>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</si>
  <si>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</si>
  <si>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</si>
  <si>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</si>
  <si>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</si>
  <si>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</si>
  <si>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</si>
  <si>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</si>
  <si>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</si>
  <si>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</si>
  <si>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</si>
  <si>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</si>
  <si>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</si>
  <si>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</si>
  <si>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</si>
  <si>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</si>
  <si>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</si>
  <si>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</si>
  <si>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</si>
  <si>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</si>
  <si>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</si>
  <si>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</si>
  <si>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</si>
  <si>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</si>
  <si>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</si>
  <si>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</si>
  <si>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</si>
  <si>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</si>
  <si>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</si>
  <si>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</si>
  <si>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</si>
  <si>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</si>
  <si>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</si>
  <si>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</si>
  <si>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</si>
  <si>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</si>
  <si>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</si>
  <si>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</si>
  <si>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</si>
  <si>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</si>
  <si>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</si>
  <si>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</si>
  <si>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</si>
  <si>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</si>
  <si>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</si>
  <si>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</si>
  <si>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</si>
  <si>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</si>
  <si>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</si>
  <si>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</si>
  <si>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</si>
  <si>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</si>
  <si>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</si>
  <si>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</si>
  <si>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</si>
  <si>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</si>
  <si>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</si>
  <si>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</si>
  <si>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</si>
  <si>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</si>
  <si>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</si>
  <si>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</si>
  <si>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</si>
  <si>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</si>
  <si>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</si>
  <si>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</si>
  <si>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</si>
  <si>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</si>
  <si>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</si>
  <si>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</si>
  <si>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</si>
  <si>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</si>
  <si>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</si>
  <si>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</si>
  <si>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</si>
  <si>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</si>
  <si>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</si>
  <si>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</si>
  <si>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</si>
  <si>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</si>
  <si>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</si>
  <si>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</si>
  <si>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</si>
  <si>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</si>
  <si>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</si>
  <si>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</si>
  <si>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</si>
  <si>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</si>
  <si>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</si>
  <si>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</si>
  <si>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</si>
  <si>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</si>
  <si>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</si>
  <si>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</si>
  <si>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</si>
  <si>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</si>
  <si>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</si>
  <si>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</si>
  <si>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</si>
  <si>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</si>
  <si>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</si>
  <si>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</si>
  <si>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</si>
  <si>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</si>
  <si>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</si>
  <si>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</si>
  <si>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</si>
  <si>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</si>
  <si>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</si>
  <si>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</si>
  <si>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</si>
  <si>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</si>
  <si>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</si>
  <si>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</si>
  <si>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</si>
  <si>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</si>
  <si>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</si>
  <si>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</si>
  <si>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</si>
  <si>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</si>
  <si>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</si>
  <si>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</si>
  <si>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</si>
  <si>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</si>
  <si>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</si>
  <si>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</si>
  <si>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</si>
  <si>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</si>
  <si>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</si>
  <si>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</si>
  <si>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</si>
  <si>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</si>
  <si>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</si>
  <si>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</si>
  <si>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</si>
  <si>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</si>
  <si>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</si>
  <si>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</si>
  <si>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</si>
  <si>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</si>
  <si>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</si>
  <si>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</si>
  <si>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</si>
  <si>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</si>
  <si>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</si>
  <si>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</si>
  <si>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</si>
  <si>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</si>
  <si>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</si>
  <si>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</si>
  <si>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</si>
  <si>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</si>
  <si>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</si>
  <si>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</si>
  <si>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</si>
  <si>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</si>
  <si>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</si>
  <si>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</si>
  <si>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</si>
  <si>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</si>
  <si>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</si>
  <si>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</si>
  <si>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</si>
  <si>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</si>
  <si>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</si>
  <si>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</si>
  <si>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</si>
  <si>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</si>
  <si>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</si>
  <si>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</si>
  <si>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</si>
  <si>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</si>
  <si>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</si>
  <si>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</si>
  <si>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</si>
  <si>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</si>
  <si>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</si>
  <si>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</si>
  <si>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</si>
  <si>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</si>
  <si>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</si>
  <si>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</si>
  <si>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</si>
  <si>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</si>
  <si>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</si>
  <si>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</si>
  <si>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</si>
  <si>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</si>
  <si>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</si>
  <si>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</si>
  <si>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</si>
  <si>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</si>
  <si>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</si>
  <si>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</si>
  <si>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</si>
  <si>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</si>
  <si>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</si>
  <si>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</si>
  <si>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</si>
  <si>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</si>
  <si>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</si>
  <si>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</si>
  <si>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</si>
  <si>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</si>
  <si>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</si>
  <si>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</si>
  <si>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</si>
  <si>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</si>
  <si>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</si>
  <si>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</si>
  <si>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</si>
  <si>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</si>
  <si>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</si>
  <si>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</si>
  <si>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</si>
  <si>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</si>
  <si>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</si>
  <si>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</si>
  <si>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</si>
  <si>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</si>
  <si>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</si>
  <si>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</si>
  <si>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</si>
  <si>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</si>
  <si>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</si>
  <si>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</si>
  <si>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</si>
  <si>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</si>
  <si>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</si>
  <si>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</si>
  <si>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</si>
  <si>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</si>
  <si>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</si>
  <si>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</si>
  <si>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</si>
  <si>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</si>
  <si>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</si>
  <si>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</si>
  <si>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</si>
  <si>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</si>
  <si>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</si>
  <si>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</si>
  <si>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</si>
  <si>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</si>
  <si>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</si>
  <si>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</si>
  <si>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</si>
  <si>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</si>
  <si>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</si>
  <si>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</si>
  <si>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</si>
  <si>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</si>
  <si>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</si>
  <si>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</si>
  <si>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</si>
  <si>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</si>
  <si>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</si>
  <si>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</si>
  <si>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</si>
  <si>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</si>
  <si>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</si>
  <si>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</si>
  <si>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</si>
  <si>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</si>
  <si>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</si>
  <si>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</si>
  <si>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</si>
  <si>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</si>
  <si>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</si>
  <si>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</si>
  <si>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</si>
  <si>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</si>
  <si>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</si>
  <si>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</si>
  <si>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</si>
  <si>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</si>
  <si>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</si>
  <si>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</si>
  <si>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</si>
  <si>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</si>
  <si>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</si>
  <si>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</si>
  <si>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</si>
  <si>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</si>
  <si>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</si>
  <si>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</si>
  <si>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</si>
  <si>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</si>
  <si>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</si>
  <si>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</si>
  <si>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</si>
  <si>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</si>
  <si>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</si>
  <si>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</si>
  <si>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</si>
  <si>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</si>
  <si>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</si>
  <si>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</si>
  <si>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</si>
  <si>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</si>
  <si>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</si>
  <si>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</si>
  <si>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</si>
  <si>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</si>
  <si>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</si>
  <si>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</si>
  <si>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</si>
  <si>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</si>
  <si>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</si>
  <si>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</si>
  <si>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</si>
  <si>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</si>
  <si>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</si>
  <si>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</si>
  <si>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</si>
  <si>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</si>
  <si>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</si>
  <si>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</si>
  <si>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</si>
  <si>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</si>
  <si>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</si>
  <si>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</si>
  <si>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</si>
  <si>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</si>
  <si>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</si>
  <si>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</si>
  <si>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</si>
  <si>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</si>
  <si>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</si>
  <si>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</si>
  <si>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</si>
  <si>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</si>
  <si>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</si>
  <si>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</si>
  <si>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</si>
  <si>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</si>
  <si>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</si>
  <si>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</si>
  <si>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</si>
  <si>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</si>
  <si>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</si>
  <si>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</si>
  <si>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</si>
  <si>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</si>
  <si>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</si>
  <si>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</si>
  <si>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</si>
  <si>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</si>
  <si>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</si>
  <si>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</si>
  <si>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</si>
  <si>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</si>
  <si>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</si>
  <si>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</si>
  <si>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</si>
  <si>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</si>
  <si>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</si>
  <si>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</si>
  <si>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</si>
  <si>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</si>
  <si>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</si>
  <si>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</si>
  <si>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</si>
  <si>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</si>
  <si>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</si>
  <si>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</si>
  <si>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</si>
  <si>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</si>
  <si>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</si>
  <si>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</si>
  <si>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</si>
  <si>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</si>
  <si>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</si>
  <si>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</si>
  <si>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</si>
  <si>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</si>
  <si>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</si>
  <si>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</si>
  <si>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</si>
  <si>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</si>
  <si>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</si>
  <si>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</si>
  <si>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</si>
  <si>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</si>
  <si>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</si>
  <si>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</si>
  <si>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</si>
  <si>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</si>
  <si>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</si>
  <si>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</si>
  <si>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</si>
  <si>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</si>
  <si>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</si>
  <si>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</si>
  <si>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</si>
  <si>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</si>
  <si>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</si>
  <si>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</si>
  <si>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</si>
  <si>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</si>
  <si>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</si>
  <si>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</si>
  <si>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</si>
  <si>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</si>
  <si>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</si>
  <si>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</si>
  <si>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</si>
  <si>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</si>
  <si>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</si>
  <si>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</si>
  <si>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</si>
  <si>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</si>
  <si>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</si>
  <si>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</si>
  <si>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</si>
  <si>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</si>
  <si>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</si>
  <si>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</si>
  <si>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</si>
  <si>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</si>
  <si>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</si>
  <si>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</si>
  <si>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</si>
  <si>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</si>
  <si>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</si>
  <si>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</si>
  <si>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</si>
  <si>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</si>
  <si>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</si>
  <si>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</si>
  <si>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</si>
  <si>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</si>
  <si>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</si>
  <si>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</si>
  <si>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</si>
  <si>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</si>
  <si>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</si>
  <si>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</si>
  <si>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</si>
  <si>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</si>
  <si>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</si>
  <si>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</si>
  <si>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</si>
  <si>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</si>
  <si>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</si>
  <si>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</si>
  <si>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</si>
  <si>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</si>
  <si>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</si>
  <si>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</si>
  <si>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</si>
  <si>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</si>
  <si>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</si>
  <si>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</si>
  <si>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</si>
  <si>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</si>
  <si>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</si>
  <si>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</si>
  <si>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</si>
  <si>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</si>
  <si>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</si>
  <si>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</si>
  <si>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</si>
  <si>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</si>
  <si>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</si>
  <si>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</si>
  <si>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</si>
  <si>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</si>
  <si>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</si>
  <si>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</si>
  <si>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</si>
  <si>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</si>
  <si>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</si>
  <si>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</si>
  <si>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</si>
  <si>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</si>
  <si>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</si>
  <si>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</si>
  <si>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</si>
  <si>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</si>
  <si>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</si>
  <si>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</si>
  <si>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</si>
  <si>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</si>
  <si>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</si>
  <si>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</si>
  <si>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</si>
  <si>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</si>
  <si>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</si>
  <si>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</si>
  <si>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</si>
  <si>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</si>
  <si>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</si>
  <si>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</si>
  <si>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</si>
  <si>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</si>
  <si>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</si>
  <si>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</si>
  <si>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</si>
  <si>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</si>
  <si>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</si>
  <si>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</si>
  <si>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</si>
  <si>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</si>
  <si>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</si>
  <si>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</si>
  <si>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</si>
  <si>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</si>
  <si>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</si>
  <si>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</si>
  <si>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</si>
  <si>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</si>
  <si>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</si>
  <si>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</si>
  <si>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</si>
  <si>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</si>
  <si>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</si>
  <si>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</si>
  <si>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</si>
  <si>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</si>
  <si>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</si>
  <si>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</si>
  <si>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</si>
  <si>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</si>
  <si>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</si>
  <si>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</si>
  <si>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</si>
  <si>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</si>
  <si>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</si>
  <si>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</si>
  <si>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</si>
  <si>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</si>
  <si>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</si>
  <si>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</si>
  <si>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</si>
  <si>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</si>
  <si>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</si>
  <si>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</si>
  <si>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</si>
  <si>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</si>
  <si>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</si>
  <si>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</si>
  <si>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</si>
  <si>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</si>
  <si>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</si>
  <si>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</si>
  <si>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</si>
  <si>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</si>
  <si>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</si>
  <si>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</si>
  <si>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</si>
  <si>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</si>
  <si>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</si>
  <si>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</si>
  <si>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</si>
  <si>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</si>
  <si>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</si>
  <si>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</si>
  <si>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</si>
  <si>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</si>
  <si>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</si>
  <si>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</si>
  <si>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</si>
  <si>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</si>
  <si>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</si>
  <si>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</si>
  <si>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</si>
  <si>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</si>
  <si>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</si>
  <si>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</si>
  <si>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</si>
  <si>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</si>
  <si>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</si>
  <si>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</si>
  <si>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</si>
  <si>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</si>
  <si>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</si>
  <si>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</si>
  <si>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</si>
  <si>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</si>
  <si>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</si>
  <si>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</si>
  <si>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</si>
  <si>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</si>
  <si>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</si>
  <si>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</si>
  <si>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</si>
  <si>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</si>
  <si>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</si>
  <si>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</si>
  <si>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</si>
  <si>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</si>
  <si>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</si>
  <si>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</si>
  <si>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</si>
  <si>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</si>
  <si>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</si>
  <si>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</si>
  <si>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</si>
  <si>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</si>
  <si>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</si>
  <si>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</si>
  <si>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</si>
  <si>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</si>
  <si>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</si>
  <si>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</si>
  <si>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</si>
  <si>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</si>
  <si>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</si>
  <si>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</si>
  <si>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</si>
  <si>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</si>
  <si>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</si>
  <si>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</si>
  <si>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</si>
  <si>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</si>
  <si>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</si>
  <si>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</si>
  <si>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</si>
  <si>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</si>
  <si>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</si>
  <si>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</si>
  <si>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</si>
  <si>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</si>
  <si>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</si>
  <si>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</si>
  <si>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</si>
  <si>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</si>
  <si>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</si>
  <si>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</si>
  <si>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</si>
  <si>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</si>
  <si>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</si>
  <si>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</si>
  <si>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</si>
  <si>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</si>
  <si>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</si>
  <si>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</si>
  <si>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</si>
  <si>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</si>
  <si>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</si>
  <si>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</si>
  <si>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</si>
  <si>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</si>
  <si>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</si>
  <si>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</si>
  <si>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</si>
  <si>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</si>
  <si>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</si>
  <si>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</si>
  <si>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</si>
  <si>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</si>
  <si>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</si>
  <si>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</si>
  <si>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</si>
  <si>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</si>
  <si>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</si>
  <si>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</si>
  <si>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</si>
  <si>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</si>
  <si>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</si>
  <si>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</si>
  <si>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</si>
  <si>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</si>
  <si>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</si>
  <si>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</si>
  <si>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</si>
  <si>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</si>
  <si>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</si>
  <si>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</si>
  <si>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</si>
  <si>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</si>
  <si>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</si>
  <si>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</si>
  <si>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</si>
  <si>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</si>
  <si>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</si>
  <si>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</si>
  <si>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</si>
  <si>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</si>
  <si>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</si>
  <si>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</si>
  <si>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</si>
  <si>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</si>
  <si>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</si>
  <si>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</si>
  <si>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</si>
  <si>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</si>
  <si>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</si>
  <si>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</si>
  <si>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</si>
  <si>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</si>
  <si>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</si>
  <si>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</si>
  <si>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</si>
  <si>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</si>
  <si>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</si>
  <si>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</si>
  <si>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</si>
  <si>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</si>
  <si>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</si>
  <si>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</si>
  <si>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</si>
  <si>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</si>
  <si>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</si>
  <si>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</si>
  <si>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</si>
  <si>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</si>
  <si>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</si>
  <si>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</si>
  <si>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</si>
  <si>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</si>
  <si>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</si>
  <si>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</si>
  <si>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</si>
  <si>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</si>
  <si>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</si>
  <si>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</si>
  <si>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</si>
  <si>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</si>
  <si>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</si>
  <si>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</si>
  <si>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</si>
  <si>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</si>
  <si>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</si>
  <si>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</si>
  <si>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</si>
  <si>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</si>
  <si>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</si>
  <si>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</si>
  <si>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</si>
  <si>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</si>
  <si>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</si>
  <si>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</si>
  <si>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</si>
  <si>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</si>
  <si>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</si>
  <si>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</si>
  <si>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</si>
  <si>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</si>
  <si>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</si>
  <si>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</si>
  <si>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</si>
  <si>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</si>
  <si>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</si>
  <si>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</si>
  <si>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</si>
  <si>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</si>
  <si>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</si>
  <si>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</si>
  <si>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</si>
  <si>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</si>
  <si>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</si>
  <si>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</si>
  <si>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</si>
  <si>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</si>
  <si>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</si>
  <si>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</si>
  <si>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</si>
  <si>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</si>
  <si>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</si>
  <si>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</si>
  <si>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</si>
  <si>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</si>
  <si>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</si>
  <si>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</si>
  <si>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</si>
  <si>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</si>
  <si>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</si>
  <si>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</si>
  <si>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</si>
  <si>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</si>
  <si>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</si>
  <si>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</si>
  <si>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</si>
  <si>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</si>
  <si>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</si>
  <si>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</si>
  <si>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</si>
  <si>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</si>
  <si>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</si>
  <si>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</si>
  <si>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</si>
  <si>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</si>
  <si>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</si>
  <si>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</si>
  <si>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</si>
  <si>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</si>
  <si>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</si>
  <si>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</si>
  <si>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</si>
  <si>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</si>
  <si>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</si>
  <si>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</si>
  <si>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</si>
  <si>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</si>
  <si>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</si>
  <si>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</si>
  <si>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</si>
  <si>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</si>
  <si>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</si>
  <si>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</si>
  <si>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</si>
  <si>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</si>
  <si>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</si>
  <si>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</si>
  <si>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</si>
  <si>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</si>
  <si>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</si>
  <si>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</si>
  <si>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</si>
  <si>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</si>
  <si>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</si>
  <si>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</si>
  <si>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</si>
  <si>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</si>
  <si>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</si>
  <si>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</si>
  <si>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</si>
  <si>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</si>
  <si>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</si>
  <si>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</si>
  <si>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</si>
  <si>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</si>
  <si>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</si>
  <si>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</si>
  <si>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</si>
  <si>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</si>
  <si>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</si>
  <si>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</si>
  <si>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</si>
  <si>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</si>
  <si>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</si>
  <si>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</si>
  <si>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</si>
  <si>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</si>
  <si>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</si>
  <si>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</si>
  <si>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</si>
  <si>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</si>
  <si>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</si>
  <si>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</si>
  <si>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</si>
  <si>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</si>
  <si>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</si>
  <si>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</si>
  <si>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</si>
  <si>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</si>
  <si>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</si>
  <si>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</si>
  <si>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</si>
  <si>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</si>
  <si>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</si>
  <si>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</si>
  <si>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</si>
  <si>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</si>
  <si>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</si>
  <si>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</si>
  <si>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</si>
  <si>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</si>
  <si>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</si>
  <si>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</si>
  <si>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</si>
  <si>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</si>
  <si>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</si>
  <si>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</si>
  <si>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</si>
  <si>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</si>
  <si>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</si>
  <si>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</si>
  <si>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</si>
  <si>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</si>
  <si>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</si>
  <si>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</si>
  <si>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</si>
  <si>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</si>
  <si>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</si>
  <si>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</si>
  <si>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</si>
  <si>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</si>
  <si>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</si>
  <si>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</si>
  <si>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</si>
  <si>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</si>
  <si>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</si>
  <si>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</si>
  <si>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</si>
  <si>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</si>
  <si>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</si>
  <si>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</si>
  <si>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</si>
  <si>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</si>
  <si>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</si>
  <si>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</si>
  <si>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</si>
  <si>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</si>
  <si>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</si>
  <si>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</si>
  <si>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</si>
  <si>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</si>
  <si>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</si>
  <si>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</si>
  <si>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</si>
  <si>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</si>
  <si>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</si>
  <si>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</si>
  <si>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</si>
  <si>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</si>
  <si>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</si>
  <si>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</si>
  <si>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</si>
  <si>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</si>
  <si>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</si>
  <si>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</si>
  <si>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</si>
  <si>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</si>
  <si>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</si>
  <si>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</si>
  <si>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</si>
  <si>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</si>
  <si>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</si>
  <si>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</si>
  <si>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</si>
  <si>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</si>
  <si>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</si>
  <si>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</si>
  <si>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</si>
  <si>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</si>
  <si>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</si>
  <si>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</si>
  <si>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</si>
  <si>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</si>
  <si>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</si>
  <si>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</si>
  <si>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</si>
  <si>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</si>
  <si>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</si>
  <si>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</si>
  <si>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</si>
  <si>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</si>
  <si>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</si>
  <si>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</si>
  <si>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</si>
  <si>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</si>
  <si>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</si>
  <si>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</si>
  <si>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</si>
  <si>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</si>
  <si>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</si>
  <si>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</si>
  <si>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</si>
  <si>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</si>
  <si>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</si>
  <si>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</si>
  <si>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</si>
  <si>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</si>
  <si>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</si>
  <si>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</si>
  <si>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</si>
  <si>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</si>
  <si>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</si>
  <si>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</si>
  <si>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</si>
  <si>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</si>
  <si>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</si>
  <si>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</si>
  <si>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</si>
  <si>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</si>
  <si>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</si>
  <si>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</si>
  <si>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</si>
  <si>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</si>
  <si>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</si>
  <si>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</si>
  <si>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</si>
  <si>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</si>
  <si>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</si>
  <si>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</si>
  <si>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</si>
  <si>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</si>
  <si>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</si>
  <si>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</si>
  <si>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</si>
  <si>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</si>
  <si>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</si>
  <si>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</si>
  <si>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</si>
  <si>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</si>
  <si>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</si>
  <si>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</si>
  <si>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</si>
  <si>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</si>
  <si>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</si>
  <si>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</si>
  <si>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</si>
  <si>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</si>
  <si>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</si>
  <si>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</si>
  <si>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</si>
  <si>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</si>
  <si>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</si>
  <si>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</si>
  <si>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</si>
  <si>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</si>
  <si>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</si>
  <si>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</si>
  <si>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</si>
  <si>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</si>
  <si>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</si>
  <si>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</si>
  <si>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</si>
  <si>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</si>
  <si>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</si>
  <si>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</si>
  <si>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</si>
  <si>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</si>
  <si>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</si>
  <si>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</si>
  <si>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</si>
  <si>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</si>
  <si>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</si>
  <si>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</si>
  <si>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</si>
  <si>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</si>
  <si>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</si>
  <si>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</si>
  <si>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</si>
  <si>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</si>
  <si>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</si>
  <si>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</si>
  <si>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</si>
  <si>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</si>
  <si>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</si>
  <si>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</si>
  <si>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</si>
  <si>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</si>
  <si>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</si>
  <si>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</si>
  <si>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</si>
  <si>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</si>
  <si>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</si>
  <si>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</si>
  <si>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</si>
  <si>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</si>
  <si>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</si>
  <si>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</si>
  <si>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</si>
  <si>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</si>
  <si>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</si>
  <si>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</si>
  <si>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</si>
  <si>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</si>
  <si>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</si>
  <si>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</si>
  <si>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</si>
  <si>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</si>
  <si>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</si>
  <si>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</si>
  <si>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</si>
  <si>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</si>
  <si>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</si>
  <si>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</si>
  <si>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</si>
  <si>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</si>
  <si>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</si>
  <si>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</si>
  <si>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</si>
  <si>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</si>
  <si>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</si>
  <si>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</si>
  <si>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</si>
  <si>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</si>
  <si>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</si>
  <si>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</si>
  <si>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</si>
  <si>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</si>
  <si>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</si>
  <si>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</si>
  <si>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</si>
  <si>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</si>
  <si>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</si>
  <si>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</si>
  <si>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</si>
  <si>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</si>
  <si>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</si>
  <si>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</si>
  <si>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</si>
  <si>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</si>
  <si>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</si>
  <si>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</si>
  <si>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</si>
  <si>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</si>
  <si>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</si>
  <si>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</si>
  <si>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</si>
  <si>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</si>
  <si>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</si>
  <si>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</si>
  <si>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</si>
  <si>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</si>
  <si>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</si>
  <si>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</si>
  <si>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</si>
  <si>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</si>
  <si>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</si>
  <si>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</si>
  <si>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</si>
  <si>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</si>
  <si>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</si>
  <si>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</si>
  <si>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</si>
  <si>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</si>
  <si>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</si>
  <si>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</si>
  <si>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</si>
  <si>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</si>
  <si>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</si>
  <si>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</si>
  <si>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</si>
  <si>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</si>
  <si>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</si>
  <si>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</si>
  <si>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</si>
  <si>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</si>
  <si>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</si>
  <si>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</si>
  <si>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</si>
  <si>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</si>
  <si>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</si>
  <si>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</si>
  <si>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</si>
  <si>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</si>
  <si>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</si>
  <si>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</si>
  <si>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</si>
  <si>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</si>
  <si>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</si>
  <si>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</si>
  <si>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</si>
  <si>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</si>
  <si>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</si>
  <si>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</si>
  <si>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</si>
  <si>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</si>
  <si>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</si>
  <si>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</si>
  <si>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</si>
  <si>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</si>
  <si>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</si>
  <si>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</si>
  <si>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</si>
  <si>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</si>
  <si>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</si>
  <si>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</si>
  <si>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</si>
  <si>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</si>
  <si>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</si>
  <si>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</si>
  <si>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</si>
  <si>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</si>
  <si>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</si>
  <si>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</si>
  <si>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</si>
  <si>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</si>
  <si>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</si>
  <si>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</si>
  <si>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</si>
  <si>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</si>
  <si>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</si>
  <si>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</si>
  <si>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</si>
  <si>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</si>
  <si>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</si>
  <si>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</si>
  <si>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</si>
  <si>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</si>
  <si>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</si>
  <si>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</si>
  <si>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</si>
  <si>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</si>
  <si>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</si>
  <si>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</si>
  <si>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</si>
  <si>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</si>
  <si>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</si>
  <si>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</si>
  <si>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</si>
  <si>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</si>
  <si>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</si>
  <si>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</si>
  <si>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</si>
  <si>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</si>
  <si>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</si>
  <si>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</si>
  <si>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</si>
  <si>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</si>
  <si>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</si>
  <si>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</si>
  <si>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</si>
  <si>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</si>
  <si>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</si>
  <si>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</si>
  <si>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</si>
  <si>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</si>
  <si>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</si>
  <si>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</si>
  <si>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</si>
  <si>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</si>
  <si>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</si>
  <si>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</si>
  <si>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</si>
  <si>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</si>
  <si>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</si>
  <si>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</si>
  <si>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</si>
  <si>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</si>
  <si>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</si>
  <si>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</si>
  <si>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</si>
  <si>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</si>
  <si>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</si>
  <si>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</si>
  <si>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</si>
  <si>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</si>
  <si>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</si>
  <si>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</si>
  <si>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</si>
  <si>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</si>
  <si>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</si>
  <si>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</si>
  <si>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</si>
  <si>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</si>
  <si>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</si>
  <si>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</si>
  <si>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</si>
  <si>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</si>
  <si>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</si>
  <si>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</si>
  <si>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</si>
  <si>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</si>
  <si>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</si>
  <si>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</si>
  <si>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</si>
  <si>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</si>
  <si>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</si>
  <si>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</si>
  <si>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</si>
  <si>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</si>
  <si>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</si>
  <si>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</si>
  <si>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</si>
  <si>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</si>
  <si>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</si>
  <si>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</si>
  <si>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</si>
  <si>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</si>
  <si>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</si>
  <si>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</si>
  <si>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</si>
  <si>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</si>
  <si>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</si>
  <si>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</si>
  <si>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</si>
  <si>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</si>
  <si>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</si>
  <si>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</si>
  <si>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</si>
  <si>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</si>
  <si>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</si>
  <si>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</si>
  <si>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</si>
  <si>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</si>
  <si>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</si>
  <si>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</si>
  <si>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</si>
  <si>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</si>
  <si>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</si>
  <si>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</si>
  <si>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</si>
  <si>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</si>
  <si>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</si>
  <si>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</si>
  <si>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</si>
  <si>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</si>
  <si>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</si>
  <si>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</si>
  <si>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</si>
  <si>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</si>
  <si>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</si>
  <si>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</si>
  <si>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</si>
  <si>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</si>
  <si>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</si>
  <si>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</si>
  <si>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</si>
  <si>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</si>
  <si>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</si>
  <si>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</si>
  <si>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</si>
  <si>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</si>
  <si>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</si>
  <si>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</si>
  <si>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</si>
  <si>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</si>
  <si>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</si>
  <si>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</si>
  <si>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</si>
  <si>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</si>
  <si>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</si>
  <si>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</si>
  <si>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</si>
  <si>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</si>
  <si>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</si>
  <si>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</si>
  <si>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</si>
  <si>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</si>
  <si>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</si>
  <si>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</si>
  <si>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</si>
  <si>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</si>
  <si>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</si>
  <si>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</si>
  <si>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</si>
  <si>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</si>
  <si>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</si>
  <si>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</si>
  <si>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</si>
  <si>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</si>
  <si>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</si>
  <si>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</si>
  <si>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</si>
  <si>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</si>
  <si>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</si>
  <si>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</si>
  <si>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</si>
  <si>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</si>
  <si>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</si>
  <si>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</si>
  <si>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</si>
  <si>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</si>
  <si>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</si>
  <si>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</si>
  <si>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</si>
  <si>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</si>
  <si>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</si>
  <si>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</si>
  <si>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</si>
  <si>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</si>
  <si>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</si>
  <si>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</si>
  <si>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</si>
  <si>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</si>
  <si>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</si>
  <si>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</si>
  <si>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</si>
  <si>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</si>
  <si>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</si>
  <si>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</si>
  <si>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</si>
  <si>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</si>
  <si>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</si>
  <si>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</si>
  <si>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</si>
  <si>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</si>
  <si>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</si>
  <si>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</si>
  <si>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</si>
  <si>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</si>
  <si>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</si>
  <si>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</si>
  <si>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</si>
  <si>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</si>
  <si>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</si>
  <si>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</si>
  <si>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</si>
  <si>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</si>
  <si>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</si>
  <si>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</si>
  <si>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</si>
  <si>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</si>
  <si>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</si>
  <si>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</si>
  <si>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</si>
  <si>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</si>
  <si>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</si>
  <si>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</si>
  <si>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</si>
  <si>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</si>
  <si>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</si>
  <si>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</si>
  <si>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</si>
  <si>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</si>
  <si>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</si>
  <si>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</si>
  <si>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</si>
  <si>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</si>
  <si>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</si>
  <si>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</si>
  <si>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</si>
  <si>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</si>
  <si>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</si>
  <si>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</si>
  <si>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</si>
  <si>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</si>
  <si>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</si>
  <si>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</si>
  <si>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</si>
  <si>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</si>
  <si>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</si>
  <si>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</si>
  <si>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</si>
  <si>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</si>
  <si>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</si>
  <si>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</si>
  <si>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</si>
  <si>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</si>
  <si>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</si>
  <si>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</si>
  <si>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</si>
  <si>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</si>
  <si>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</si>
  <si>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</si>
  <si>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</si>
  <si>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</si>
  <si>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</si>
  <si>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</si>
  <si>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</si>
  <si>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</si>
  <si>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</si>
  <si>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</si>
  <si>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</si>
  <si>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</si>
  <si>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</si>
  <si>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</si>
  <si>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</si>
  <si>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</si>
  <si>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</si>
  <si>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</si>
  <si>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</si>
  <si>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</si>
  <si>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</si>
  <si>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</si>
  <si>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</si>
  <si>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</si>
  <si>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</si>
  <si>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</si>
  <si>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</si>
  <si>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</si>
  <si>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</si>
  <si>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</si>
  <si>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</si>
  <si>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</si>
  <si>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</si>
  <si>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</si>
  <si>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</si>
  <si>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</si>
  <si>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</si>
  <si>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</si>
  <si>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</si>
  <si>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</si>
  <si>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</si>
  <si>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</si>
  <si>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</si>
  <si>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</si>
  <si>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</si>
  <si>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</si>
  <si>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</si>
  <si>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</si>
  <si>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</si>
  <si>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</si>
  <si>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</si>
  <si>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</si>
  <si>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</si>
  <si>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</si>
  <si>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</si>
  <si>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</si>
  <si>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</si>
  <si>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</si>
  <si>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</si>
  <si>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</si>
  <si>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</si>
  <si>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</si>
  <si>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</si>
  <si>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</si>
  <si>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</si>
  <si>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</si>
  <si>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</si>
  <si>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</si>
  <si>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</si>
  <si>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</si>
  <si>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</si>
  <si>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</si>
  <si>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</si>
  <si>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</si>
  <si>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</si>
  <si>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</si>
  <si>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</si>
  <si>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</si>
  <si>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</si>
  <si>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</si>
  <si>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</si>
  <si>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</si>
  <si>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</si>
  <si>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</si>
  <si>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</si>
  <si>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</si>
  <si>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</si>
  <si>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</si>
  <si>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</si>
  <si>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</si>
  <si>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</si>
  <si>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</si>
  <si>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</si>
  <si>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</si>
  <si>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</si>
  <si>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</si>
  <si>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</si>
  <si>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</si>
  <si>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</si>
  <si>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</si>
  <si>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</si>
  <si>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</si>
  <si>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</si>
  <si>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</si>
  <si>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</si>
  <si>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</si>
  <si>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</si>
  <si>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</si>
  <si>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</si>
  <si>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</si>
  <si>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</si>
  <si>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</si>
  <si>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</si>
  <si>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</si>
  <si>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</si>
  <si>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</si>
  <si>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</si>
  <si>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</si>
  <si>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</si>
  <si>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</si>
  <si>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</si>
  <si>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</si>
  <si>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</si>
  <si>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</si>
  <si>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</si>
  <si>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</si>
  <si>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</si>
  <si>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</si>
  <si>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</si>
  <si>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</si>
  <si>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</si>
  <si>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</si>
  <si>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</si>
  <si>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</si>
  <si>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</si>
  <si>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</si>
  <si>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</si>
  <si>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</si>
  <si>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</si>
  <si>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</si>
  <si>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</si>
  <si>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</si>
  <si>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</si>
  <si>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</si>
  <si>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</si>
  <si>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</si>
  <si>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</si>
  <si>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</si>
  <si>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</si>
  <si>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</si>
  <si>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</si>
  <si>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</si>
  <si>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</si>
  <si>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</si>
  <si>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</si>
  <si>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</si>
  <si>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</si>
  <si>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</si>
  <si>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</si>
  <si>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</si>
  <si>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</si>
  <si>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</si>
  <si>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</si>
  <si>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</si>
  <si>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</si>
  <si>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</si>
  <si>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</si>
  <si>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</si>
  <si>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</si>
  <si>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</si>
  <si>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</si>
  <si>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</si>
  <si>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</si>
  <si>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</si>
  <si>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</si>
  <si>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</si>
  <si>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</si>
  <si>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</si>
  <si>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</si>
  <si>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</si>
  <si>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</si>
  <si>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</si>
  <si>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</si>
  <si>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</si>
  <si>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</si>
  <si>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</si>
  <si>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</si>
  <si>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</si>
  <si>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</si>
  <si>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</si>
  <si>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</si>
  <si>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</si>
  <si>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</si>
  <si>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</si>
  <si>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</si>
  <si>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</si>
  <si>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</si>
  <si>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</si>
  <si>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</si>
  <si>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</si>
  <si>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</si>
  <si>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</si>
  <si>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</si>
  <si>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</si>
  <si>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</si>
  <si>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</si>
  <si>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</si>
  <si>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</si>
  <si>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</si>
  <si>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</si>
  <si>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</si>
  <si>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</si>
  <si>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</si>
  <si>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</si>
  <si>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</si>
  <si>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</si>
  <si>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</si>
  <si>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</si>
  <si>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</si>
  <si>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</si>
  <si>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</si>
  <si>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</si>
  <si>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</si>
  <si>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</si>
  <si>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</si>
  <si>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</si>
  <si>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</si>
  <si>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</si>
  <si>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</si>
  <si>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</si>
  <si>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</si>
  <si>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</si>
  <si>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</si>
  <si>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</si>
  <si>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</si>
  <si>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</si>
  <si>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</si>
  <si>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</si>
  <si>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</si>
  <si>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</si>
  <si>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</si>
  <si>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</si>
  <si>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</si>
  <si>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</si>
  <si>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</si>
  <si>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</si>
  <si>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</si>
  <si>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</si>
  <si>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</si>
  <si>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</si>
  <si>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</si>
  <si>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</si>
  <si>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</si>
  <si>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</si>
  <si>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</si>
  <si>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</si>
  <si>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</si>
  <si>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</si>
  <si>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</si>
  <si>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</si>
  <si>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</si>
  <si>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</si>
  <si>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</si>
  <si>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</si>
  <si>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</si>
  <si>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</si>
  <si>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</si>
  <si>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</si>
  <si>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</si>
  <si>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</si>
  <si>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</si>
  <si>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</si>
  <si>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</si>
  <si>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</si>
  <si>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</si>
  <si>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</si>
  <si>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</si>
  <si>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</si>
  <si>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</si>
  <si>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</si>
  <si>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</si>
  <si>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</si>
  <si>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</si>
  <si>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</si>
  <si>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</si>
  <si>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</si>
  <si>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</si>
  <si>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</si>
  <si>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</si>
  <si>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</si>
  <si>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</si>
  <si>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</si>
  <si>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</si>
  <si>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</si>
  <si>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</si>
  <si>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</si>
  <si>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</si>
  <si>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</si>
  <si>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</si>
  <si>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</si>
  <si>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</si>
  <si>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</si>
  <si>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</si>
  <si>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</si>
  <si>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</si>
  <si>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</si>
  <si>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</si>
  <si>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</si>
  <si>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</si>
  <si>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</si>
  <si>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</si>
  <si>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</si>
  <si>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</si>
  <si>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</si>
  <si>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</si>
  <si>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</si>
  <si>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</si>
  <si>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</si>
  <si>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</si>
  <si>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</si>
  <si>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</si>
  <si>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</si>
  <si>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</si>
  <si>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</si>
  <si>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</si>
  <si>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</si>
  <si>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</si>
  <si>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</si>
  <si>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</si>
  <si>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</si>
  <si>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</si>
  <si>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</si>
  <si>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</si>
  <si>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</si>
  <si>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</si>
  <si>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</si>
  <si>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</si>
  <si>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</si>
  <si>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</si>
  <si>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</si>
  <si>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</si>
  <si>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</si>
  <si>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</si>
  <si>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</si>
  <si>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</si>
  <si>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</si>
  <si>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</si>
  <si>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</si>
  <si>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</si>
  <si>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</si>
  <si>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</si>
  <si>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</si>
  <si>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</si>
  <si>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</si>
  <si>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</si>
  <si>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</si>
  <si>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</si>
  <si>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</si>
  <si>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</si>
  <si>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</si>
  <si>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</si>
  <si>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</si>
  <si>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</si>
  <si>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</si>
  <si>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</si>
  <si>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</si>
  <si>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</si>
  <si>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</si>
  <si>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</si>
  <si>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</si>
  <si>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</si>
  <si>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</si>
  <si>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</si>
  <si>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</si>
  <si>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</si>
  <si>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</si>
  <si>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</si>
  <si>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</si>
  <si>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</si>
  <si>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</si>
  <si>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</si>
  <si>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</si>
  <si>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</si>
  <si>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</si>
  <si>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</si>
  <si>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</si>
  <si>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</si>
  <si>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</si>
  <si>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</si>
  <si>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</si>
  <si>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</si>
  <si>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</si>
  <si>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</si>
  <si>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</si>
  <si>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</si>
  <si>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</si>
  <si>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</si>
  <si>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</si>
  <si>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</si>
  <si>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</si>
  <si>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</si>
  <si>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</si>
  <si>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</si>
  <si>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</si>
  <si>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</si>
  <si>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</si>
  <si>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</si>
  <si>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</si>
  <si>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</si>
  <si>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</si>
  <si>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</si>
  <si>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</si>
  <si>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</si>
  <si>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</si>
  <si>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</si>
  <si>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</si>
  <si>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</si>
  <si>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</si>
  <si>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</si>
  <si>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</si>
  <si>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</si>
  <si>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</si>
  <si>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</si>
  <si>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</si>
  <si>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</si>
  <si>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</si>
  <si>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</si>
  <si>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</si>
  <si>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</si>
  <si>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</si>
  <si>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</si>
  <si>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</si>
  <si>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</si>
  <si>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</si>
  <si>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</si>
  <si>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</si>
  <si>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</si>
  <si>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</si>
  <si>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</si>
  <si>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</si>
  <si>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</si>
  <si>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</si>
  <si>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</si>
  <si>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</si>
  <si>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</si>
  <si>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</si>
  <si>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</si>
  <si>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</si>
  <si>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</si>
  <si>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</si>
  <si>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</si>
  <si>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</si>
  <si>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</si>
  <si>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</si>
  <si>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</si>
  <si>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</si>
  <si>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</si>
  <si>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</si>
  <si>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</si>
  <si>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</si>
  <si>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</si>
  <si>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</si>
  <si>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</si>
  <si>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</si>
  <si>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</si>
  <si>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</si>
  <si>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</si>
  <si>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</si>
  <si>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</si>
  <si>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</si>
  <si>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</si>
  <si>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</si>
  <si>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</si>
  <si>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</si>
  <si>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</si>
  <si>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</si>
  <si>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</si>
  <si>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</si>
  <si>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</si>
  <si>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</si>
  <si>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</si>
  <si>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</si>
  <si>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</si>
  <si>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</si>
  <si>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</si>
  <si>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</si>
  <si>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</si>
  <si>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</si>
  <si>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</si>
  <si>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</si>
  <si>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</si>
  <si>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</si>
  <si>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</si>
  <si>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</si>
  <si>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</si>
  <si>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</si>
  <si>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</si>
  <si>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</si>
  <si>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</si>
  <si>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</si>
  <si>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</si>
  <si>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</si>
  <si>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</si>
  <si>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</si>
  <si>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</si>
  <si>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</si>
  <si>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</si>
  <si>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</si>
  <si>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</si>
  <si>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</si>
  <si>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</si>
  <si>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</si>
  <si>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</si>
  <si>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</si>
  <si>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</si>
  <si>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</si>
  <si>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</si>
  <si>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</si>
  <si>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</si>
  <si>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</si>
  <si>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</si>
  <si>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</si>
  <si>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</si>
  <si>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</si>
  <si>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</si>
  <si>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</si>
  <si>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</si>
  <si>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</si>
  <si>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</si>
  <si>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</si>
  <si>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</si>
  <si>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</si>
  <si>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</si>
  <si>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</si>
  <si>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</si>
  <si>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</si>
  <si>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</si>
  <si>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</si>
  <si>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</si>
  <si>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</si>
  <si>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</si>
  <si>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</si>
  <si>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</si>
  <si>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</si>
  <si>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</si>
  <si>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</si>
  <si>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</si>
  <si>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</si>
  <si>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</si>
  <si>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</si>
  <si>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</si>
  <si>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</si>
  <si>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</si>
  <si>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</si>
  <si>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</si>
  <si>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</si>
  <si>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</si>
  <si>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</si>
  <si>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</si>
  <si>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</si>
  <si>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</si>
  <si>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</si>
  <si>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</si>
  <si>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</si>
  <si>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</si>
  <si>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</si>
  <si>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</si>
  <si>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</si>
  <si>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</si>
  <si>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</si>
  <si>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</si>
  <si>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</si>
  <si>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</si>
  <si>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</si>
  <si>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</si>
  <si>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</si>
  <si>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</si>
  <si>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</si>
  <si>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</si>
  <si>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</si>
  <si>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</si>
  <si>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</si>
  <si>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</si>
  <si>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</si>
  <si>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</si>
  <si>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</si>
  <si>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</si>
  <si>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</si>
  <si>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</si>
  <si>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</si>
  <si>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</si>
  <si>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</si>
  <si>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</si>
  <si>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</si>
  <si>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</si>
  <si>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</si>
  <si>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</si>
  <si>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</si>
  <si>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</si>
  <si>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</si>
  <si>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</si>
  <si>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</si>
  <si>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</si>
  <si>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</si>
  <si>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</si>
  <si>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</si>
  <si>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</si>
  <si>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</si>
  <si>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</si>
  <si>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</si>
  <si>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</si>
  <si>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</si>
  <si>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</si>
  <si>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</si>
  <si>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</si>
  <si>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</si>
  <si>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</si>
  <si>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</si>
  <si>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</si>
  <si>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</si>
  <si>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</si>
  <si>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</si>
  <si>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</si>
  <si>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</si>
  <si>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</si>
  <si>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</si>
  <si>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</si>
  <si>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</si>
  <si>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</si>
  <si>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</si>
  <si>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</si>
  <si>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</si>
  <si>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</si>
  <si>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</si>
  <si>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</si>
  <si>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</si>
  <si>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</si>
  <si>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</si>
  <si>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</si>
  <si>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</si>
  <si>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</si>
  <si>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</si>
  <si>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</si>
  <si>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</si>
  <si>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</si>
  <si>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</si>
  <si>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</si>
  <si>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</si>
  <si>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</si>
  <si>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</si>
  <si>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</si>
  <si>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</si>
  <si>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</si>
  <si>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</si>
  <si>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</si>
  <si>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</si>
  <si>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</si>
  <si>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</si>
  <si>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</si>
  <si>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</si>
  <si>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</si>
  <si>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</si>
  <si>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</si>
  <si>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</si>
  <si>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</si>
  <si>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</si>
  <si>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</si>
  <si>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</si>
  <si>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</si>
  <si>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</si>
  <si>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</si>
  <si>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</si>
  <si>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</si>
  <si>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</si>
  <si>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</si>
  <si>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</si>
  <si>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</si>
  <si>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</si>
  <si>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</si>
  <si>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</si>
  <si>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</si>
  <si>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</si>
  <si>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</si>
  <si>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</si>
  <si>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</si>
  <si>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</si>
  <si>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</si>
  <si>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</si>
  <si>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</si>
  <si>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</si>
  <si>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</si>
  <si>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</si>
  <si>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</si>
  <si>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</si>
  <si>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</si>
  <si>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</si>
  <si>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</si>
  <si>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</si>
  <si>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</si>
  <si>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</si>
  <si>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</si>
  <si>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</si>
  <si>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</si>
  <si>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</si>
  <si>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</si>
  <si>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</si>
  <si>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</si>
  <si>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</si>
  <si>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</si>
  <si>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</si>
  <si>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</si>
  <si>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</si>
  <si>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</si>
  <si>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</si>
  <si>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</si>
  <si>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</si>
  <si>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</si>
  <si>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</si>
  <si>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</si>
  <si>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</si>
  <si>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</si>
  <si>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</si>
  <si>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</si>
  <si>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</si>
  <si>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</si>
  <si>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</si>
  <si>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</si>
  <si>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</si>
  <si>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</si>
  <si>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</si>
  <si>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</si>
  <si>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</si>
  <si>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</si>
  <si>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</si>
  <si>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</si>
  <si>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</si>
  <si>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</si>
  <si>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</si>
  <si>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</si>
  <si>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</si>
  <si>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</si>
  <si>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</si>
  <si>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</si>
  <si>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</si>
  <si>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</si>
  <si>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</si>
  <si>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</si>
  <si>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</si>
  <si>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</si>
  <si>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</si>
  <si>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</si>
  <si>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</si>
  <si>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</si>
  <si>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</si>
  <si>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</si>
  <si>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</si>
  <si>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</si>
  <si>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</si>
  <si>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</si>
  <si>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</si>
  <si>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</si>
  <si>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</si>
  <si>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</si>
  <si>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</si>
  <si>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</si>
  <si>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</si>
  <si>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</si>
  <si>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</si>
  <si>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</si>
  <si>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</si>
  <si>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</si>
  <si>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</si>
  <si>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</si>
  <si>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</si>
  <si>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</si>
  <si>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</si>
  <si>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</si>
  <si>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</si>
  <si>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</si>
  <si>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</si>
  <si>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</si>
  <si>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</si>
  <si>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</si>
  <si>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</si>
  <si>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</si>
  <si>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</si>
  <si>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</si>
  <si>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</si>
  <si>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</si>
  <si>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</si>
  <si>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</si>
  <si>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</si>
  <si>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</si>
  <si>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</si>
  <si>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</si>
  <si>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</si>
  <si>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</si>
  <si>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</si>
  <si>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</si>
  <si>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</si>
  <si>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</si>
  <si>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</si>
  <si>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</si>
  <si>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</si>
  <si>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</si>
  <si>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</si>
  <si>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</si>
  <si>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</si>
  <si>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</si>
  <si>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</si>
  <si>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</si>
  <si>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</si>
  <si>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</si>
  <si>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</si>
  <si>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</si>
  <si>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</si>
  <si>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</si>
  <si>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</si>
  <si>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</si>
  <si>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</si>
  <si>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</si>
  <si>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</si>
  <si>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</si>
  <si>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</si>
  <si>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</si>
  <si>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</si>
  <si>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</si>
  <si>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</si>
  <si>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</si>
  <si>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</si>
  <si>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</si>
  <si>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</si>
  <si>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</si>
  <si>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</si>
  <si>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</si>
  <si>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</si>
  <si>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</si>
  <si>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</si>
  <si>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</si>
  <si>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</si>
  <si>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</si>
  <si>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</si>
  <si>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</si>
  <si>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</si>
  <si>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</si>
  <si>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</si>
  <si>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</si>
  <si>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</si>
  <si>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</si>
  <si>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</si>
  <si>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</si>
  <si>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</si>
  <si>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</si>
  <si>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</si>
  <si>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</si>
  <si>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</si>
  <si>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</si>
  <si>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</si>
  <si>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</si>
  <si>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</si>
  <si>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</si>
  <si>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</si>
  <si>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</si>
  <si>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</si>
  <si>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</si>
  <si>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</si>
  <si>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</si>
  <si>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</si>
  <si>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</si>
  <si>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</si>
  <si>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</si>
  <si>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</si>
  <si>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</si>
  <si>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</si>
  <si>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</si>
  <si>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</si>
  <si>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</si>
  <si>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</si>
  <si>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</si>
  <si>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</si>
  <si>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</si>
  <si>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</si>
  <si>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</si>
  <si>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</si>
  <si>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</si>
  <si>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</si>
  <si>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</si>
  <si>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</si>
  <si>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</si>
  <si>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</si>
  <si>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</si>
  <si>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</si>
  <si>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</si>
  <si>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</si>
  <si>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</si>
  <si>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</si>
  <si>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</si>
  <si>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</si>
  <si>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</si>
  <si>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</si>
  <si>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</si>
  <si>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</si>
  <si>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</si>
  <si>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</si>
  <si>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</si>
  <si>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</si>
  <si>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</si>
  <si>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</si>
  <si>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</si>
  <si>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</si>
  <si>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</si>
  <si>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</si>
  <si>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</si>
  <si>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</si>
  <si>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</si>
  <si>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</si>
  <si>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</si>
  <si>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</si>
  <si>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</si>
  <si>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</si>
  <si>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</si>
  <si>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</si>
  <si>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</si>
  <si>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</si>
  <si>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</si>
  <si>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</si>
  <si>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</si>
  <si>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</si>
  <si>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</si>
  <si>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</si>
  <si>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</si>
  <si>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</si>
  <si>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</si>
  <si>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</si>
  <si>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</si>
  <si>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</si>
  <si>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</si>
  <si>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</si>
  <si>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</si>
  <si>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</si>
  <si>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</si>
  <si>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</si>
  <si>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</si>
  <si>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</si>
  <si>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</si>
  <si>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</si>
  <si>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</si>
  <si>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</si>
  <si>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</si>
  <si>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</si>
  <si>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</si>
  <si>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</si>
  <si>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</si>
  <si>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</si>
  <si>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</si>
  <si>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</si>
  <si>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</si>
  <si>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</si>
  <si>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</si>
  <si>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</si>
  <si>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</si>
  <si>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</si>
  <si>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</si>
  <si>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</si>
  <si>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</si>
  <si>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</si>
  <si>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</si>
  <si>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</si>
  <si>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</si>
  <si>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</si>
  <si>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</si>
  <si>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</si>
  <si>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</si>
  <si>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</si>
  <si>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</si>
  <si>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</si>
  <si>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</si>
  <si>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</si>
  <si>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</si>
  <si>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</si>
  <si>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</si>
  <si>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</si>
  <si>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</si>
  <si>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</si>
  <si>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</si>
  <si>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</si>
  <si>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</si>
  <si>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</si>
  <si>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</si>
  <si>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</si>
  <si>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</si>
  <si>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</si>
  <si>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</si>
  <si>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</si>
  <si>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</si>
  <si>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</si>
  <si>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</si>
  <si>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</si>
  <si>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</si>
  <si>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</si>
  <si>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</si>
  <si>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</si>
  <si>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</si>
  <si>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</si>
  <si>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</si>
  <si>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</si>
  <si>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</si>
  <si>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</si>
  <si>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</si>
  <si>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</si>
  <si>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</si>
  <si>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</si>
  <si>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</si>
  <si>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</si>
  <si>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</si>
  <si>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</si>
  <si>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</si>
  <si>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</si>
  <si>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</si>
  <si>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</si>
  <si>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</si>
  <si>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</si>
  <si>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</si>
  <si>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</si>
  <si>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</si>
  <si>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</si>
  <si>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</si>
  <si>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</si>
  <si>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</si>
  <si>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</si>
  <si>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</si>
  <si>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</si>
  <si>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</si>
  <si>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</si>
  <si>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</si>
  <si>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</si>
  <si>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</si>
  <si>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</si>
  <si>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</si>
  <si>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</si>
  <si>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</si>
  <si>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</si>
  <si>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</si>
  <si>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</si>
  <si>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</si>
  <si>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</si>
  <si>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</si>
  <si>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</si>
  <si>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</si>
  <si>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</si>
  <si>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</si>
  <si>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</si>
  <si>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</si>
  <si>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</si>
  <si>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</si>
  <si>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</si>
  <si>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</si>
  <si>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</si>
  <si>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</si>
  <si>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</si>
  <si>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</si>
  <si>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</si>
  <si>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</si>
  <si>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</si>
  <si>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</si>
  <si>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</si>
  <si>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</si>
  <si>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</si>
  <si>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</si>
  <si>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</si>
  <si>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</si>
  <si>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</si>
  <si>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</si>
  <si>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</si>
  <si>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</si>
  <si>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</si>
  <si>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</si>
  <si>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</si>
  <si>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</si>
  <si>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</si>
  <si>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</si>
  <si>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</si>
  <si>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</si>
  <si>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</si>
  <si>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</si>
  <si>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</si>
  <si>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</si>
  <si>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</si>
  <si>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</si>
  <si>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</si>
  <si>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</si>
  <si>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</si>
  <si>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</si>
  <si>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</si>
  <si>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</si>
  <si>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</si>
  <si>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</si>
  <si>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</si>
  <si>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</si>
  <si>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</si>
  <si>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</si>
  <si>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</si>
  <si>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</si>
  <si>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</si>
  <si>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</si>
  <si>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</si>
  <si>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</si>
  <si>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</si>
  <si>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</si>
  <si>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</si>
  <si>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</si>
  <si>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</si>
  <si>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</si>
  <si>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</si>
  <si>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</si>
  <si>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</si>
  <si>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</si>
  <si>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</si>
  <si>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</si>
  <si>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</si>
  <si>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</si>
  <si>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</si>
  <si>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</si>
  <si>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</si>
  <si>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</si>
  <si>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</si>
  <si>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</si>
  <si>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</si>
  <si>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</si>
  <si>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</si>
  <si>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</si>
  <si>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</si>
  <si>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</si>
  <si>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</si>
  <si>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</si>
  <si>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</si>
  <si>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</si>
  <si>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</si>
  <si>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</si>
  <si>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</si>
  <si>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</si>
  <si>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</si>
  <si>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</si>
  <si>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</si>
  <si>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</si>
  <si>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</si>
  <si>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</si>
  <si>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</si>
  <si>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</si>
  <si>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</si>
  <si>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</si>
  <si>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</si>
  <si>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</si>
  <si>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</si>
  <si>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</si>
  <si>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</si>
  <si>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</si>
  <si>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</si>
  <si>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</si>
  <si>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</si>
  <si>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</si>
  <si>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</si>
  <si>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</si>
  <si>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</si>
  <si>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</si>
  <si>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</si>
  <si>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</si>
  <si>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</si>
  <si>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</si>
  <si>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</si>
  <si>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</si>
  <si>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</si>
  <si>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</si>
  <si>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</si>
  <si>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</si>
  <si>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</si>
  <si>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</si>
  <si>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</si>
  <si>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</si>
  <si>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</si>
  <si>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</si>
  <si>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</si>
  <si>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</si>
  <si>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</si>
  <si>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</si>
  <si>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</si>
  <si>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</si>
  <si>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</si>
  <si>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</si>
  <si>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</si>
  <si>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</si>
  <si>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</si>
  <si>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</si>
  <si>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</si>
  <si>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</si>
  <si>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</si>
  <si>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</si>
  <si>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</si>
  <si>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</si>
  <si>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</si>
  <si>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</si>
  <si>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</si>
  <si>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</si>
  <si>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</si>
  <si>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</si>
  <si>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</si>
  <si>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</si>
  <si>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</si>
  <si>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</si>
  <si>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</si>
  <si>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</si>
  <si>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</si>
  <si>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</si>
  <si>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</si>
  <si>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</si>
  <si>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</si>
  <si>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</si>
  <si>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</si>
  <si>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</si>
  <si>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</si>
  <si>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</si>
  <si>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</si>
  <si>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</si>
  <si>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</si>
  <si>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</si>
  <si>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</si>
  <si>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</si>
  <si>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</si>
  <si>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</si>
  <si>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</si>
  <si>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</si>
  <si>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</si>
  <si>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</si>
  <si>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</si>
  <si>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</si>
  <si>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</si>
  <si>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</si>
  <si>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</si>
  <si>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</si>
  <si>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</si>
  <si>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</si>
  <si>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</si>
  <si>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</si>
  <si>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</si>
  <si>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</si>
  <si>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</si>
  <si>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</si>
  <si>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</si>
  <si>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</si>
  <si>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</si>
  <si>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</si>
  <si>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</si>
  <si>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</si>
  <si>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</si>
  <si>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</si>
  <si>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</si>
  <si>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</si>
  <si>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</si>
  <si>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</si>
  <si>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</si>
  <si>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</si>
  <si>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</si>
  <si>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</si>
  <si>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</si>
  <si>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</si>
  <si>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</si>
  <si>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</si>
  <si>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</si>
  <si>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</si>
  <si>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</si>
  <si>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</si>
  <si>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</si>
  <si>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</si>
  <si>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</si>
  <si>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</si>
  <si>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</si>
  <si>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</si>
  <si>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</si>
  <si>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</si>
  <si>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</si>
  <si>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</si>
  <si>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</si>
  <si>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</si>
  <si>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</si>
  <si>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</si>
  <si>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</si>
  <si>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</si>
  <si>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</si>
  <si>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</si>
  <si>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</si>
  <si>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</si>
  <si>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</si>
  <si>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</si>
  <si>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</si>
  <si>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</si>
  <si>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</si>
  <si>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</si>
  <si>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</si>
  <si>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</si>
  <si>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</si>
  <si>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</si>
  <si>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</si>
  <si>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</si>
  <si>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</si>
  <si>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</si>
  <si>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</si>
  <si>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</si>
  <si>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</si>
  <si>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</si>
  <si>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</si>
  <si>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</si>
  <si>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</si>
  <si>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</si>
  <si>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</si>
  <si>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</si>
  <si>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</si>
  <si>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</si>
  <si>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</si>
  <si>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</si>
  <si>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</si>
  <si>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</si>
  <si>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</si>
  <si>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</si>
  <si>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</si>
  <si>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</si>
  <si>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</si>
  <si>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</si>
  <si>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</si>
  <si>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</si>
  <si>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</si>
  <si>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</si>
  <si>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</si>
  <si>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</si>
  <si>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</si>
  <si>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</si>
  <si>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</si>
  <si>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</si>
  <si>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</si>
  <si>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</si>
  <si>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</si>
  <si>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</si>
  <si>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</si>
  <si>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</si>
  <si>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</si>
  <si>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</si>
  <si>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</si>
  <si>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</si>
  <si>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</si>
  <si>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</si>
  <si>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</si>
  <si>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</si>
  <si>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</si>
  <si>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</si>
  <si>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</si>
  <si>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</si>
  <si>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</si>
  <si>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</si>
  <si>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</si>
  <si>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</si>
  <si>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</si>
  <si>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</si>
  <si>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</si>
  <si>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</si>
  <si>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</si>
  <si>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</si>
  <si>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</si>
  <si>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</si>
  <si>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</si>
  <si>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</si>
  <si>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</si>
  <si>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</si>
  <si>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</si>
  <si>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</si>
  <si>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</si>
  <si>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</si>
  <si>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</si>
  <si>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</si>
  <si>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</si>
  <si>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</si>
  <si>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</si>
  <si>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</si>
  <si>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</si>
  <si>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</si>
  <si>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</si>
  <si>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</si>
  <si>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</si>
  <si>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</si>
  <si>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</si>
  <si>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</si>
  <si>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</si>
  <si>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</si>
  <si>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</si>
  <si>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</si>
  <si>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</si>
  <si>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</si>
  <si>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</si>
  <si>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</si>
  <si>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</si>
  <si>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</si>
  <si>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</si>
  <si>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</si>
  <si>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</si>
  <si>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</si>
  <si>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</si>
  <si>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</si>
  <si>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</si>
  <si>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</si>
  <si>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</si>
  <si>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</si>
  <si>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</si>
  <si>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</si>
  <si>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</si>
  <si>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</si>
  <si>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</si>
  <si>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</si>
  <si>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</si>
  <si>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</si>
  <si>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</si>
  <si>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</si>
  <si>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</si>
  <si>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</si>
  <si>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</si>
  <si>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</si>
  <si>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</si>
  <si>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</si>
  <si>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</si>
  <si>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</si>
  <si>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</si>
  <si>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</si>
  <si>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</si>
  <si>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</si>
  <si>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</si>
  <si>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</si>
  <si>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</si>
  <si>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</si>
  <si>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</si>
  <si>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</si>
  <si>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</si>
  <si>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</si>
  <si>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</si>
  <si>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</si>
  <si>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</si>
  <si>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</si>
  <si>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</si>
  <si>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</si>
  <si>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</si>
  <si>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</si>
  <si>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</si>
  <si>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</si>
  <si>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</si>
  <si>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</si>
  <si>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</si>
  <si>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</si>
  <si>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</si>
  <si>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</si>
  <si>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</si>
  <si>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</si>
  <si>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</si>
  <si>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</si>
  <si>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</si>
  <si>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</si>
  <si>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</si>
  <si>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</si>
  <si>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</si>
  <si>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</si>
  <si>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</si>
  <si>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</si>
  <si>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</si>
  <si>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</si>
  <si>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</si>
  <si>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</si>
  <si>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</si>
  <si>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</si>
  <si>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</si>
  <si>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</si>
  <si>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</si>
  <si>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</si>
  <si>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</si>
  <si>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</si>
  <si>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</si>
  <si>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</si>
  <si>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</si>
  <si>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</si>
  <si>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</si>
  <si>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</si>
  <si>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</si>
  <si>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</si>
  <si>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</si>
  <si>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</si>
  <si>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</si>
  <si>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</si>
  <si>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</si>
  <si>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</si>
  <si>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</si>
  <si>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</si>
  <si>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</si>
  <si>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</si>
  <si>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</si>
  <si>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</si>
  <si>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</si>
  <si>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</si>
  <si>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</si>
  <si>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</si>
  <si>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</si>
  <si>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</si>
  <si>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</si>
  <si>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</si>
  <si>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</si>
  <si>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</si>
  <si>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</si>
  <si>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</si>
  <si>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</si>
  <si>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</si>
  <si>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</si>
  <si>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</si>
  <si>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</si>
  <si>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</si>
  <si>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</si>
  <si>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</si>
  <si>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</si>
  <si>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</si>
  <si>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</si>
  <si>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</si>
  <si>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</si>
  <si>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</si>
  <si>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</si>
  <si>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</si>
  <si>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</si>
  <si>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</si>
  <si>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</si>
  <si>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</si>
  <si>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</si>
  <si>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</si>
  <si>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</si>
  <si>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</si>
  <si>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</si>
  <si>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</si>
  <si>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</si>
  <si>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</si>
  <si>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</si>
  <si>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</si>
  <si>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</si>
  <si>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</si>
  <si>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</si>
  <si>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</si>
  <si>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</si>
  <si>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</si>
  <si>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</si>
  <si>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</si>
  <si>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</si>
  <si>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</si>
  <si>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</si>
  <si>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</si>
  <si>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</si>
  <si>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</si>
  <si>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</si>
  <si>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</si>
  <si>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</si>
  <si>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</si>
  <si>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</si>
  <si>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</si>
  <si>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</si>
  <si>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</si>
  <si>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</si>
  <si>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</si>
  <si>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</si>
  <si>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</si>
  <si>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</si>
  <si>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</si>
  <si>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</si>
  <si>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</si>
  <si>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</si>
  <si>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</si>
  <si>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</si>
  <si>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</si>
  <si>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</si>
  <si>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</si>
  <si>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</si>
  <si>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</si>
  <si>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</si>
  <si>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</si>
  <si>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</si>
  <si>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</si>
  <si>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</si>
  <si>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</si>
  <si>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</si>
  <si>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</si>
  <si>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</si>
  <si>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</si>
  <si>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</si>
  <si>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</si>
  <si>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</si>
  <si>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</si>
  <si>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</si>
  <si>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</si>
  <si>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</si>
  <si>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</si>
  <si>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</si>
  <si>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</si>
  <si>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</si>
  <si>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</si>
  <si>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</si>
  <si>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</si>
  <si>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</si>
  <si>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</si>
  <si>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</si>
  <si>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</si>
  <si>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</si>
  <si>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</si>
  <si>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</si>
  <si>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</si>
  <si>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</si>
  <si>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</si>
  <si>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</si>
  <si>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</si>
  <si>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</si>
  <si>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</si>
  <si>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</si>
  <si>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</si>
  <si>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</si>
  <si>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</si>
  <si>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</si>
  <si>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</si>
  <si>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</si>
  <si>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</si>
  <si>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</si>
  <si>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</si>
  <si>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</si>
  <si>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</si>
  <si>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</si>
  <si>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</si>
  <si>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</si>
  <si>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</si>
  <si>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</si>
  <si>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</si>
  <si>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</si>
  <si>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</si>
  <si>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</si>
  <si>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</si>
  <si>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</si>
  <si>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</si>
  <si>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</si>
  <si>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</si>
  <si>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</si>
  <si>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</si>
  <si>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</si>
  <si>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</si>
  <si>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</si>
  <si>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</si>
  <si>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</si>
  <si>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</si>
  <si>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</si>
  <si>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</si>
  <si>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</si>
  <si>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</si>
  <si>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</si>
  <si>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</si>
  <si>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</si>
  <si>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</si>
  <si>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</si>
  <si>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</si>
  <si>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</si>
  <si>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</si>
  <si>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</si>
  <si>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</si>
  <si>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</si>
  <si>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</si>
  <si>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</si>
  <si>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</si>
  <si>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</si>
  <si>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</si>
  <si>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</si>
  <si>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</si>
  <si>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</si>
  <si>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</si>
  <si>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</si>
  <si>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</si>
  <si>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</si>
  <si>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</si>
  <si>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</si>
  <si>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</si>
  <si>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</si>
  <si>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</si>
  <si>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</si>
  <si>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</si>
  <si>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</si>
  <si>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</si>
  <si>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</si>
  <si>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</si>
  <si>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</si>
  <si>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</si>
  <si>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</si>
  <si>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</si>
  <si>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</si>
  <si>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</si>
  <si>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</si>
  <si>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</si>
  <si>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</si>
  <si>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</si>
  <si>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</si>
  <si>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</si>
  <si>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</si>
  <si>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</si>
  <si>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</si>
  <si>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</si>
  <si>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</si>
  <si>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</si>
  <si>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</si>
  <si>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</si>
  <si>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</si>
  <si>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</si>
  <si>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</si>
  <si>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</si>
  <si>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</si>
  <si>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</si>
  <si>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</si>
  <si>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</si>
  <si>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</si>
  <si>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</si>
  <si>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</si>
  <si>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</si>
  <si>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</si>
  <si>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</si>
  <si>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</si>
  <si>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</si>
  <si>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</si>
  <si>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</si>
  <si>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</si>
  <si>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</si>
  <si>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</si>
  <si>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</si>
  <si>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</si>
  <si>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</si>
  <si>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</si>
  <si>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</si>
  <si>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</si>
  <si>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</si>
  <si>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</si>
  <si>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</si>
  <si>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</si>
  <si>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</si>
  <si>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</si>
  <si>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</si>
  <si>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</si>
  <si>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</si>
  <si>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</si>
  <si>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</si>
  <si>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</si>
  <si>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</si>
  <si>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</si>
  <si>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</si>
  <si>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</si>
  <si>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</si>
  <si>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</si>
  <si>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</si>
  <si>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</si>
  <si>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</si>
  <si>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</si>
  <si>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</si>
  <si>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</si>
  <si>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</si>
  <si>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</si>
  <si>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</si>
  <si>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</si>
  <si>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</si>
  <si>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</si>
  <si>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</si>
  <si>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</si>
  <si>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</si>
  <si>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</si>
  <si>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</si>
  <si>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</si>
  <si>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</si>
  <si>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</si>
  <si>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</si>
  <si>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</si>
  <si>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</si>
  <si>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</si>
  <si>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</si>
  <si>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</si>
  <si>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</si>
  <si>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</si>
  <si>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</si>
  <si>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</si>
  <si>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</si>
  <si>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</si>
  <si>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</si>
  <si>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</si>
  <si>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</si>
  <si>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</si>
  <si>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</si>
  <si>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</si>
  <si>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</si>
  <si>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</si>
  <si>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</si>
  <si>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</si>
  <si>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</si>
  <si>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</si>
  <si>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</si>
  <si>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</si>
  <si>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</si>
  <si>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</si>
  <si>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</si>
  <si>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</si>
  <si>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</si>
  <si>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</si>
  <si>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</si>
  <si>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</si>
  <si>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</si>
  <si>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</si>
  <si>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</si>
  <si>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</si>
  <si>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</si>
  <si>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</si>
  <si>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</si>
  <si>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</si>
  <si>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</si>
  <si>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</si>
  <si>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</si>
  <si>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</si>
  <si>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</si>
  <si>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</si>
  <si>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</si>
  <si>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</si>
  <si>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</si>
  <si>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</si>
  <si>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</si>
  <si>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</si>
  <si>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</si>
  <si>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</si>
  <si>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</si>
  <si>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</si>
  <si>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</si>
  <si>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</si>
  <si>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</si>
  <si>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</si>
  <si>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</si>
  <si>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</si>
  <si>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</si>
  <si>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</si>
  <si>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</si>
  <si>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</si>
  <si>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</si>
  <si>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</si>
  <si>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</si>
  <si>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</si>
  <si>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</si>
  <si>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</si>
  <si>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</si>
  <si>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</si>
  <si>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</si>
  <si>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</si>
  <si>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</si>
  <si>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</si>
  <si>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</si>
  <si>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</si>
  <si>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</si>
  <si>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</si>
  <si>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</si>
  <si>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</si>
  <si>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</si>
  <si>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</si>
  <si>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</si>
  <si>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</si>
  <si>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</si>
  <si>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</si>
  <si>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</si>
  <si>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</si>
  <si>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</si>
  <si>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</si>
  <si>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</si>
  <si>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</si>
  <si>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</si>
  <si>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</si>
  <si>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</si>
  <si>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</si>
  <si>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</si>
  <si>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</si>
  <si>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</si>
  <si>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</si>
  <si>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</si>
  <si>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</si>
  <si>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</si>
  <si>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</si>
  <si>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</si>
  <si>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</si>
  <si>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</si>
  <si>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</si>
  <si>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</si>
  <si>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</si>
  <si>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</si>
  <si>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</si>
  <si>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</si>
  <si>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</si>
  <si>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</si>
  <si>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</si>
  <si>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</si>
  <si>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</si>
  <si>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</si>
  <si>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</si>
  <si>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</si>
  <si>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</si>
  <si>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</si>
  <si>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</si>
  <si>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</si>
  <si>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</si>
  <si>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</si>
  <si>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</si>
  <si>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</si>
  <si>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</si>
  <si>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</si>
  <si>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</si>
  <si>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</si>
  <si>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</si>
  <si>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</si>
  <si>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</si>
  <si>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</si>
  <si>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</si>
  <si>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</si>
  <si>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</si>
  <si>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</si>
  <si>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</si>
  <si>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</si>
  <si>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</si>
  <si>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</si>
  <si>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</si>
  <si>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</si>
  <si>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</si>
  <si>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</si>
  <si>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</si>
  <si>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</si>
  <si>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</si>
  <si>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</si>
  <si>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</si>
  <si>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</si>
  <si>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</si>
  <si>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</si>
  <si>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</si>
  <si>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</si>
  <si>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</si>
  <si>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</si>
  <si>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</si>
  <si>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</si>
  <si>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</si>
  <si>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</si>
  <si>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</si>
  <si>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</si>
  <si>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</si>
  <si>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</si>
  <si>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</si>
  <si>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</si>
  <si>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</si>
  <si>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</si>
  <si>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</si>
  <si>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</si>
  <si>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</si>
  <si>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</si>
  <si>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</si>
  <si>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</si>
  <si>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</si>
  <si>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</si>
  <si>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</si>
  <si>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</si>
  <si>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</si>
  <si>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</si>
  <si>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</si>
  <si>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</si>
  <si>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</si>
  <si>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</si>
  <si>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</si>
  <si>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</si>
  <si>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</si>
  <si>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</si>
  <si>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</si>
  <si>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</si>
  <si>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</si>
  <si>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</si>
  <si>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</si>
  <si>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</si>
  <si>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</si>
  <si>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</si>
  <si>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</si>
  <si>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</si>
  <si>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</si>
  <si>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</si>
  <si>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</si>
  <si>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</si>
  <si>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</si>
  <si>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</si>
  <si>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</si>
  <si>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</si>
  <si>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</si>
  <si>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</si>
  <si>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</si>
  <si>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</si>
  <si>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</si>
  <si>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</si>
  <si>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</si>
  <si>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</si>
  <si>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</si>
  <si>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</si>
  <si>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</si>
  <si>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</si>
  <si>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</si>
  <si>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</si>
  <si>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</si>
  <si>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</si>
  <si>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</si>
  <si>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</si>
  <si>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</si>
  <si>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</si>
  <si>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</si>
  <si>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</si>
  <si>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</si>
  <si>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</si>
  <si>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</si>
  <si>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</si>
  <si>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</si>
  <si>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</si>
  <si>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</si>
  <si>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</si>
  <si>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</si>
  <si>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</si>
  <si>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</si>
  <si>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</si>
  <si>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</si>
  <si>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</si>
  <si>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</si>
  <si>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</si>
  <si>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</si>
  <si>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</si>
  <si>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</si>
  <si>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</si>
  <si>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</si>
  <si>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</si>
  <si>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</si>
  <si>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</si>
  <si>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</si>
  <si>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</si>
  <si>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</si>
  <si>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</si>
  <si>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</si>
  <si>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</si>
  <si>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</si>
  <si>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</si>
  <si>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</si>
  <si>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</si>
  <si>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</si>
  <si>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</si>
  <si>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</si>
  <si>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</si>
  <si>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</si>
  <si>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</si>
  <si>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</si>
  <si>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</si>
  <si>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</si>
  <si>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</si>
  <si>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</si>
  <si>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</si>
  <si>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</si>
  <si>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</si>
  <si>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</si>
  <si>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</si>
  <si>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</si>
  <si>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</si>
  <si>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</si>
  <si>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</si>
  <si>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</si>
  <si>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</si>
  <si>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</si>
  <si>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</si>
  <si>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</si>
  <si>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</si>
  <si>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</si>
  <si>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</si>
  <si>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</si>
  <si>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</si>
  <si>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</si>
  <si>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</si>
  <si>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</si>
  <si>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</si>
  <si>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</si>
  <si>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</si>
  <si>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</si>
  <si>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</si>
  <si>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</si>
  <si>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</si>
  <si>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</si>
  <si>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</si>
  <si>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</si>
  <si>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</si>
  <si>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</si>
  <si>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</si>
  <si>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</si>
  <si>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</si>
  <si>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</si>
  <si>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</si>
  <si>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</si>
  <si>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</si>
  <si>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</si>
  <si>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</si>
  <si>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</si>
  <si>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</si>
  <si>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</si>
  <si>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</si>
  <si>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</si>
  <si>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</si>
  <si>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</si>
  <si>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</si>
  <si>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</si>
  <si>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</si>
  <si>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</si>
  <si>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</si>
  <si>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</si>
  <si>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</si>
  <si>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</si>
  <si>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</si>
  <si>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</si>
  <si>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</si>
  <si>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</si>
  <si>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</si>
  <si>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</si>
  <si>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</si>
  <si>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</si>
  <si>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</si>
  <si>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</si>
  <si>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</si>
  <si>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</si>
  <si>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</si>
  <si>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</si>
  <si>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</si>
  <si>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</si>
  <si>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</si>
  <si>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</si>
  <si>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</si>
  <si>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</si>
  <si>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</si>
  <si>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</si>
  <si>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</si>
  <si>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</si>
  <si>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</si>
  <si>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</si>
  <si>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</si>
  <si>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</si>
  <si>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</si>
  <si>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</si>
  <si>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</si>
  <si>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</si>
  <si>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</si>
  <si>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</si>
  <si>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</si>
  <si>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</si>
  <si>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</si>
  <si>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</si>
  <si>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</si>
  <si>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</si>
  <si>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</si>
  <si>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</si>
  <si>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</si>
  <si>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</si>
  <si>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</si>
  <si>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</si>
  <si>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</si>
  <si>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</si>
  <si>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</si>
  <si>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</si>
  <si>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</si>
  <si>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</si>
  <si>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</si>
  <si>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</si>
  <si>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</si>
  <si>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</si>
  <si>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</si>
  <si>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</si>
  <si>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</si>
  <si>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</si>
  <si>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</si>
  <si>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</si>
  <si>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</si>
  <si>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</si>
  <si>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</si>
  <si>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</si>
  <si>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</si>
  <si>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</si>
  <si>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</si>
  <si>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</si>
  <si>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</si>
  <si>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</si>
  <si>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</si>
  <si>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</si>
  <si>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</si>
  <si>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</si>
  <si>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</si>
  <si>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</si>
  <si>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</si>
  <si>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</si>
  <si>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</si>
  <si>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</si>
  <si>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</si>
  <si>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</si>
  <si>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</si>
  <si>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</si>
  <si>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</si>
  <si>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</si>
  <si>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</si>
  <si>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</si>
  <si>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</si>
  <si>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</si>
  <si>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</si>
  <si>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</si>
  <si>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</si>
  <si>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</si>
  <si>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</si>
  <si>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</si>
  <si>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</si>
  <si>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</si>
  <si>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</si>
  <si>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</si>
  <si>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</si>
  <si>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</si>
  <si>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</si>
  <si>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</si>
  <si>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</si>
  <si>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</si>
  <si>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</si>
  <si>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</si>
  <si>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</si>
  <si>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</si>
  <si>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</si>
  <si>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</si>
  <si>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</si>
  <si>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</si>
  <si>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</si>
  <si>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</si>
  <si>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</si>
  <si>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</si>
  <si>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</si>
  <si>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</si>
  <si>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</si>
  <si>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</si>
  <si>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</si>
  <si>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</si>
  <si>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</si>
  <si>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</si>
  <si>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</si>
  <si>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</si>
  <si>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</si>
  <si>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</si>
  <si>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</si>
  <si>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</si>
  <si>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</si>
  <si>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</si>
  <si>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</si>
  <si>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</si>
  <si>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</si>
  <si>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</si>
  <si>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</si>
  <si>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</si>
  <si>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</si>
  <si>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</si>
  <si>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</si>
  <si>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</si>
  <si>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</si>
  <si>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</si>
  <si>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</si>
  <si>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</si>
  <si>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</si>
  <si>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</si>
  <si>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</si>
  <si>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</si>
  <si>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</si>
  <si>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</si>
  <si>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</si>
  <si>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</si>
  <si>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</si>
  <si>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</si>
  <si>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</si>
  <si>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</si>
  <si>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</si>
  <si>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</si>
  <si>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</si>
  <si>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</si>
  <si>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</si>
  <si>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</si>
  <si>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</si>
  <si>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</si>
  <si>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</si>
  <si>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</si>
  <si>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</si>
  <si>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</si>
  <si>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</si>
  <si>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</si>
  <si>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</si>
  <si>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</si>
  <si>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</si>
  <si>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</si>
  <si>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</si>
  <si>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</si>
  <si>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</si>
  <si>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</si>
  <si>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</si>
  <si>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</si>
  <si>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</si>
  <si>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</si>
  <si>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</si>
  <si>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</si>
  <si>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</si>
  <si>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</si>
  <si>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</si>
  <si>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</si>
  <si>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</si>
  <si>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</si>
  <si>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</si>
  <si>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</si>
  <si>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</si>
  <si>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</si>
  <si>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</si>
  <si>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</si>
  <si>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</si>
  <si>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</si>
  <si>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</si>
  <si>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</si>
  <si>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</si>
  <si>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</si>
  <si>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</si>
  <si>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</si>
  <si>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</si>
  <si>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</si>
  <si>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</si>
  <si>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</si>
  <si>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</si>
  <si>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</si>
  <si>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</si>
  <si>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</si>
  <si>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</si>
  <si>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</si>
  <si>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</si>
  <si>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</si>
  <si>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</si>
  <si>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</si>
  <si>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</si>
  <si>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</si>
  <si>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</si>
  <si>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</si>
  <si>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</si>
  <si>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</si>
  <si>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</si>
  <si>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</si>
  <si>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</si>
  <si>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</si>
  <si>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</si>
  <si>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</si>
  <si>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</si>
  <si>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</si>
  <si>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</si>
  <si>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</si>
  <si>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</si>
  <si>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</si>
  <si>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</si>
  <si>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</si>
  <si>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</si>
  <si>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</si>
  <si>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</si>
  <si>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</si>
  <si>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</si>
  <si>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</si>
  <si>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</si>
  <si>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</si>
  <si>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</si>
  <si>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</si>
  <si>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</si>
  <si>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</si>
  <si>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</si>
  <si>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</si>
  <si>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</si>
  <si>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</si>
  <si>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</si>
  <si>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</si>
  <si>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</si>
  <si>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</si>
  <si>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</si>
  <si>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</si>
  <si>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</si>
  <si>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</si>
  <si>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</si>
  <si>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</si>
  <si>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</si>
  <si>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</si>
  <si>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</si>
  <si>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</si>
  <si>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</si>
  <si>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</si>
  <si>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</si>
  <si>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</si>
  <si>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</si>
  <si>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</si>
  <si>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</si>
  <si>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</si>
  <si>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</si>
  <si>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</si>
  <si>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</si>
  <si>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</si>
  <si>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</si>
  <si>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</si>
  <si>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</si>
  <si>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</si>
  <si>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</si>
  <si>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</si>
  <si>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</si>
  <si>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</si>
  <si>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</si>
  <si>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</si>
  <si>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</si>
  <si>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</si>
  <si>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</si>
  <si>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</si>
  <si>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</si>
  <si>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</si>
  <si>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</si>
  <si>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</si>
  <si>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</si>
  <si>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</si>
  <si>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</si>
  <si>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</si>
  <si>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</si>
  <si>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</si>
  <si>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</si>
  <si>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</si>
  <si>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</si>
  <si>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</si>
  <si>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</si>
  <si>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</si>
  <si>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</si>
  <si>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</si>
  <si>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</si>
  <si>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</si>
  <si>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</si>
  <si>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</si>
  <si>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</si>
  <si>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</si>
  <si>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</si>
  <si>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</si>
  <si>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</si>
  <si>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</si>
  <si>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</si>
  <si>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</si>
  <si>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</si>
  <si>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</si>
  <si>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</si>
  <si>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</si>
  <si>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</si>
  <si>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</si>
  <si>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</si>
  <si>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</si>
  <si>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</si>
  <si>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</si>
  <si>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</si>
  <si>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</si>
  <si>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</si>
  <si>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</si>
  <si>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</si>
  <si>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</si>
  <si>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</si>
  <si>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</si>
  <si>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</si>
  <si>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</si>
  <si>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</si>
  <si>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</si>
  <si>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</si>
  <si>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</si>
  <si>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</si>
  <si>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</si>
  <si>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</si>
  <si>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</si>
  <si>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</si>
  <si>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</si>
  <si>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</si>
  <si>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</si>
  <si>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</si>
  <si>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</si>
  <si>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</si>
  <si>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</si>
  <si>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</si>
  <si>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</si>
  <si>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</si>
  <si>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</si>
  <si>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</si>
  <si>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</si>
  <si>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</si>
  <si>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</si>
  <si>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</si>
  <si>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</si>
  <si>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</si>
  <si>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</si>
  <si>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</si>
  <si>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</si>
  <si>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</si>
  <si>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</si>
  <si>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</si>
  <si>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</si>
  <si>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</si>
  <si>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</si>
  <si>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</si>
  <si>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</si>
  <si>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</si>
  <si>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</si>
  <si>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</si>
  <si>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</si>
  <si>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</si>
  <si>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</si>
  <si>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</si>
  <si>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</si>
  <si>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</si>
  <si>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</si>
  <si>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</si>
  <si>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</si>
  <si>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</si>
  <si>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</si>
  <si>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</si>
  <si>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</si>
  <si>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</si>
  <si>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</si>
  <si>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</si>
  <si>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</si>
  <si>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</si>
  <si>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</si>
  <si>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</si>
  <si>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</si>
  <si>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</si>
  <si>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</si>
  <si>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</si>
  <si>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</si>
  <si>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</si>
  <si>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</si>
  <si>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</si>
  <si>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</si>
  <si>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</si>
  <si>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</si>
  <si>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</si>
  <si>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</si>
  <si>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</si>
  <si>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</si>
  <si>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</si>
  <si>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</si>
  <si>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</si>
  <si>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</si>
  <si>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</si>
  <si>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</si>
  <si>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</si>
  <si>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</si>
  <si>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</si>
  <si>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</si>
  <si>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</si>
  <si>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</si>
  <si>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</si>
  <si>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</si>
  <si>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</si>
  <si>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</si>
  <si>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</si>
  <si>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</si>
  <si>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</si>
  <si>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</si>
  <si>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</si>
  <si>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</si>
  <si>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</si>
  <si>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</si>
  <si>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</si>
  <si>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</si>
  <si>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</si>
  <si>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</si>
  <si>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</si>
  <si>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</si>
  <si>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</si>
  <si>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</si>
  <si>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</si>
  <si>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</si>
  <si>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</si>
  <si>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</si>
  <si>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</si>
  <si>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</si>
  <si>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</si>
  <si>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</si>
  <si>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</si>
  <si>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</si>
  <si>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</si>
  <si>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</si>
  <si>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</si>
  <si>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</si>
  <si>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</si>
  <si>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</si>
  <si>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</si>
  <si>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</si>
  <si>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</si>
  <si>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</si>
  <si>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</si>
  <si>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</si>
  <si>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</si>
  <si>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</si>
  <si>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</si>
  <si>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</si>
  <si>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</si>
  <si>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</si>
  <si>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</si>
  <si>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</si>
  <si>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</si>
  <si>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</si>
  <si>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</si>
  <si>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</si>
  <si>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</si>
  <si>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</si>
  <si>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</si>
  <si>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</si>
  <si>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</si>
  <si>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</si>
  <si>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</si>
  <si>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</si>
  <si>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</si>
  <si>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</si>
  <si>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</si>
  <si>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</si>
  <si>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</si>
  <si>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</si>
  <si>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</si>
  <si>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</si>
  <si>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</si>
  <si>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</si>
  <si>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</si>
  <si>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</si>
  <si>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</si>
  <si>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</si>
  <si>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</si>
  <si>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</si>
  <si>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</si>
  <si>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</si>
  <si>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</si>
  <si>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</si>
  <si>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</si>
  <si>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</si>
  <si>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</si>
  <si>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</si>
  <si>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</si>
  <si>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</si>
  <si>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</si>
  <si>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</si>
  <si>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</si>
  <si>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</si>
  <si>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</si>
  <si>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</si>
  <si>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</si>
  <si>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</si>
  <si>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</si>
  <si>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</si>
  <si>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</si>
  <si>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</si>
  <si>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</si>
  <si>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</si>
  <si>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</si>
  <si>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</si>
  <si>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</si>
  <si>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</si>
  <si>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</si>
  <si>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</si>
  <si>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</si>
  <si>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</si>
  <si>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</si>
  <si>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</si>
  <si>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</si>
  <si>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</si>
  <si>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</si>
  <si>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</si>
  <si>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</si>
  <si>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</si>
  <si>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</si>
  <si>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</si>
  <si>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</si>
  <si>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</si>
  <si>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</si>
  <si>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</si>
  <si>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</si>
  <si>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</si>
  <si>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</si>
  <si>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</si>
  <si>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</si>
  <si>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</si>
  <si>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</si>
  <si>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</si>
  <si>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</si>
  <si>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</si>
  <si>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</si>
  <si>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</si>
  <si>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</si>
  <si>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</si>
  <si>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</si>
  <si>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</si>
  <si>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</si>
  <si>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</si>
  <si>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</si>
  <si>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</si>
  <si>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</si>
  <si>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</si>
  <si>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</si>
  <si>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</si>
  <si>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</si>
  <si>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</si>
  <si>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</si>
  <si>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</si>
  <si>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</si>
  <si>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</si>
  <si>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</si>
  <si>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</si>
  <si>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</si>
  <si>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</si>
  <si>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</si>
  <si>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</si>
  <si>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</si>
  <si>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</si>
  <si>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</si>
  <si>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</si>
  <si>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</si>
  <si>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</si>
  <si>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</si>
  <si>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</si>
  <si>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</si>
  <si>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</si>
  <si>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</si>
  <si>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</si>
  <si>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</si>
  <si>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</si>
  <si>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</si>
  <si>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</si>
  <si>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</si>
  <si>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</si>
  <si>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</si>
  <si>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</si>
  <si>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</si>
  <si>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</si>
  <si>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</si>
  <si>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</si>
  <si>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</si>
  <si>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</si>
  <si>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</si>
  <si>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</si>
  <si>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</si>
  <si>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</si>
  <si>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</si>
  <si>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</si>
  <si>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</si>
  <si>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</si>
  <si>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</si>
  <si>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</si>
  <si>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</si>
  <si>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</si>
  <si>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</si>
  <si>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</si>
  <si>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</si>
  <si>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</si>
  <si>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</si>
  <si>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</si>
  <si>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</si>
  <si>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</si>
  <si>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</si>
  <si>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</si>
  <si>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</si>
  <si>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</si>
  <si>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</si>
  <si>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</si>
  <si>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</si>
  <si>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</si>
  <si>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</si>
  <si>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</si>
  <si>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</si>
  <si>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</si>
  <si>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</si>
  <si>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</si>
  <si>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</si>
  <si>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</si>
  <si>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</si>
  <si>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</si>
  <si>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</si>
  <si>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</si>
  <si>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</si>
  <si>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</si>
  <si>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</si>
  <si>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</si>
  <si>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</si>
  <si>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</si>
  <si>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</si>
  <si>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</si>
  <si>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</si>
  <si>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</si>
  <si>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</si>
  <si>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</si>
  <si>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</si>
  <si>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</si>
  <si>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</si>
  <si>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</si>
  <si>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</si>
  <si>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</si>
  <si>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</si>
  <si>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</si>
  <si>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</si>
  <si>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</si>
  <si>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</si>
  <si>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</si>
  <si>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</si>
  <si>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</si>
  <si>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</si>
  <si>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</si>
  <si>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</si>
  <si>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</si>
  <si>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</si>
  <si>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</si>
  <si>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</si>
  <si>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</si>
  <si>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</si>
  <si>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</si>
  <si>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</si>
  <si>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</si>
  <si>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</si>
  <si>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</si>
  <si>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</si>
  <si>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</si>
  <si>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</si>
  <si>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</si>
  <si>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</si>
  <si>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</si>
  <si>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</si>
  <si>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</si>
  <si>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</si>
  <si>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</si>
  <si>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</si>
  <si>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</si>
  <si>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</si>
  <si>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</si>
  <si>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</si>
  <si>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</si>
  <si>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</si>
  <si>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</si>
  <si>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</si>
  <si>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</si>
  <si>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</si>
  <si>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</si>
  <si>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</si>
  <si>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</si>
  <si>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</si>
  <si>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</si>
  <si>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</si>
  <si>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</si>
  <si>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</si>
  <si>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</si>
  <si>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</si>
  <si>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</si>
  <si>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</si>
  <si>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</si>
  <si>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</si>
  <si>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</si>
  <si>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</si>
  <si>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</si>
  <si>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</si>
  <si>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</si>
  <si>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</si>
  <si>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</si>
  <si>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</si>
  <si>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</si>
  <si>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</si>
  <si>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</si>
  <si>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</si>
  <si>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</si>
  <si>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</si>
  <si>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</si>
  <si>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</si>
  <si>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</si>
  <si>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</si>
  <si>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</si>
  <si>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</si>
  <si>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</si>
  <si>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</si>
  <si>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</si>
  <si>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</si>
  <si>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</si>
  <si>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</si>
  <si>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</si>
  <si>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</si>
  <si>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</si>
  <si>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</si>
  <si>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</si>
  <si>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</si>
  <si>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</si>
  <si>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</si>
  <si>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</si>
  <si>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</si>
  <si>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</si>
  <si>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</si>
  <si>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</si>
  <si>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</si>
  <si>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</si>
  <si>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</si>
  <si>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</si>
  <si>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</si>
  <si>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</si>
  <si>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</si>
  <si>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</si>
  <si>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</si>
  <si>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</si>
  <si>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</si>
  <si>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</si>
  <si>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</si>
  <si>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</si>
  <si>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</si>
  <si>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</si>
  <si>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</si>
  <si>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</si>
  <si>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</si>
  <si>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</si>
  <si>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</si>
  <si>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</si>
  <si>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</si>
  <si>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</si>
  <si>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</si>
  <si>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</si>
  <si>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</si>
  <si>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</si>
  <si>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</si>
  <si>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</si>
  <si>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</si>
  <si>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</si>
  <si>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</si>
  <si>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</si>
  <si>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</si>
  <si>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</si>
  <si>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</si>
  <si>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</si>
  <si>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</si>
  <si>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</si>
  <si>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</si>
  <si>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</si>
  <si>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</si>
  <si>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</si>
  <si>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</si>
  <si>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</si>
  <si>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</si>
  <si>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</si>
  <si>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</si>
  <si>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</si>
  <si>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</si>
  <si>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</si>
  <si>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</si>
  <si>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</si>
  <si>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</si>
  <si>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</si>
  <si>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</si>
  <si>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</si>
  <si>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</si>
  <si>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</si>
  <si>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</si>
  <si>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</si>
  <si>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</si>
  <si>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</si>
  <si>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</si>
  <si>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</si>
  <si>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</si>
  <si>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</si>
  <si>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</si>
  <si>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</si>
  <si>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</si>
  <si>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</si>
  <si>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</si>
  <si>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</si>
  <si>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</si>
  <si>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</si>
  <si>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</si>
  <si>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</si>
  <si>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</si>
  <si>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</si>
  <si>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</si>
  <si>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</si>
  <si>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</si>
  <si>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</si>
  <si>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</si>
  <si>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</si>
  <si>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</si>
  <si>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</si>
  <si>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</si>
  <si>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</si>
  <si>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</si>
  <si>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</si>
  <si>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</si>
  <si>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</si>
  <si>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</si>
  <si>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</si>
  <si>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</si>
  <si>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</si>
  <si>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</si>
  <si>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</si>
  <si>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</si>
  <si>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</si>
  <si>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</si>
  <si>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</si>
  <si>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</si>
  <si>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</si>
  <si>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</si>
  <si>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</si>
  <si>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</si>
  <si>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</si>
  <si>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</si>
  <si>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</si>
  <si>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</si>
  <si>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</si>
  <si>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</si>
  <si>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</si>
  <si>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</si>
  <si>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</si>
  <si>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</si>
  <si>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</si>
  <si>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</si>
  <si>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</si>
  <si>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</si>
  <si>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</si>
  <si>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</si>
  <si>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</si>
  <si>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</si>
  <si>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</si>
  <si>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</si>
  <si>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</si>
  <si>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</si>
  <si>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</si>
  <si>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</si>
  <si>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</si>
  <si>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</si>
  <si>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</si>
  <si>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</si>
  <si>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</si>
  <si>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</si>
  <si>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</si>
  <si>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</si>
  <si>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</si>
  <si>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</si>
  <si>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</si>
  <si>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</si>
  <si>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</si>
  <si>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</si>
  <si>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</si>
  <si>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</si>
  <si>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</si>
  <si>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</si>
  <si>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</si>
  <si>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</si>
  <si>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</si>
  <si>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</si>
  <si>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</si>
  <si>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</si>
  <si>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</si>
  <si>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</si>
  <si>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</si>
  <si>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</si>
  <si>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</si>
  <si>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</si>
  <si>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</si>
  <si>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</si>
  <si>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</si>
  <si>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</si>
  <si>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</si>
  <si>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</si>
  <si>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</si>
  <si>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</si>
  <si>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</si>
  <si>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</si>
  <si>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</si>
  <si>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</si>
  <si>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</si>
  <si>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</si>
  <si>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</si>
  <si>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</si>
  <si>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</si>
  <si>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</si>
  <si>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</si>
  <si>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</si>
  <si>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</si>
  <si>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</si>
  <si>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</si>
  <si>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</si>
  <si>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</si>
  <si>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</si>
  <si>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</si>
  <si>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</si>
  <si>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</si>
  <si>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</si>
  <si>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</si>
  <si>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</si>
  <si>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</si>
  <si>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</si>
  <si>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</si>
  <si>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</si>
  <si>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</si>
  <si>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</si>
  <si>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</si>
  <si>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</si>
  <si>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</si>
  <si>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</si>
  <si>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</si>
  <si>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</si>
  <si>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</si>
  <si>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</si>
  <si>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</si>
  <si>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</si>
  <si>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</si>
  <si>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</si>
  <si>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</si>
  <si>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</si>
  <si>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</si>
  <si>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</si>
  <si>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</si>
  <si>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</si>
  <si>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</si>
  <si>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</si>
  <si>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</si>
  <si>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</si>
  <si>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</si>
  <si>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</si>
  <si>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</si>
  <si>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</si>
  <si>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</si>
  <si>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</si>
  <si>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</si>
  <si>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</si>
  <si>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</si>
  <si>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</si>
  <si>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</si>
  <si>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</si>
  <si>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</si>
  <si>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</si>
  <si>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</si>
  <si>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</si>
  <si>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</si>
  <si>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</si>
  <si>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</si>
  <si>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</si>
  <si>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</si>
  <si>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</si>
  <si>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</si>
  <si>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</si>
  <si>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</si>
  <si>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</si>
  <si>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</si>
  <si>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</si>
  <si>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</si>
  <si>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</si>
  <si>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</si>
  <si>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</si>
  <si>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</si>
  <si>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</si>
  <si>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</si>
  <si>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</si>
  <si>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</si>
  <si>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</si>
  <si>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</si>
  <si>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</si>
  <si>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</si>
  <si>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</si>
  <si>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</si>
  <si>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</si>
  <si>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</si>
  <si>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</si>
  <si>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</si>
  <si>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</si>
  <si>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</si>
  <si>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</si>
  <si>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</si>
  <si>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</si>
  <si>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</si>
  <si>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</si>
  <si>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</si>
  <si>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</si>
  <si>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</si>
  <si>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</si>
  <si>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</si>
  <si>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</si>
  <si>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</si>
  <si>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</si>
  <si>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</si>
  <si>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</si>
  <si>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</si>
  <si>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</si>
  <si>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</si>
  <si>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</si>
  <si>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</si>
  <si>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</si>
  <si>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</si>
  <si>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</si>
  <si>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</si>
  <si>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</si>
  <si>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</si>
  <si>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</si>
  <si>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</si>
  <si>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</si>
  <si>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</si>
  <si>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</si>
  <si>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</si>
  <si>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</si>
  <si>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</si>
  <si>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</si>
  <si>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</si>
  <si>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</si>
  <si>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</si>
  <si>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</si>
  <si>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</si>
  <si>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</si>
  <si>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</si>
  <si>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</si>
  <si>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</si>
  <si>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</si>
  <si>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</si>
  <si>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</si>
  <si>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</si>
  <si>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</si>
  <si>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</si>
  <si>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</si>
  <si>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</si>
  <si>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</si>
  <si>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</si>
  <si>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</si>
  <si>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</si>
  <si>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</si>
  <si>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</si>
  <si>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</si>
  <si>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</si>
  <si>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</si>
  <si>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</si>
  <si>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</si>
  <si>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</si>
  <si>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</si>
  <si>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</si>
  <si>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</si>
  <si>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</si>
  <si>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</si>
  <si>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</si>
  <si>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</si>
  <si>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</si>
  <si>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</si>
  <si>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</si>
  <si>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</si>
  <si>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</si>
  <si>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</si>
  <si>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</si>
  <si>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</si>
  <si>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</si>
  <si>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</si>
  <si>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</si>
  <si>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</si>
  <si>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</si>
  <si>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</si>
  <si>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</si>
  <si>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</si>
  <si>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</si>
  <si>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</si>
  <si>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</si>
  <si>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</si>
  <si>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</si>
  <si>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</si>
  <si>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</si>
  <si>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</si>
  <si>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</si>
  <si>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</si>
  <si>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</si>
  <si>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</si>
  <si>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</si>
  <si>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</si>
  <si>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</si>
  <si>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</si>
  <si>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</si>
  <si>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</si>
  <si>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</si>
  <si>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</si>
  <si>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</si>
  <si>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</si>
  <si>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</si>
  <si>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</si>
  <si>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</si>
  <si>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</si>
  <si>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</si>
  <si>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</si>
  <si>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</si>
  <si>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</si>
  <si>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</si>
  <si>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</si>
  <si>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</si>
  <si>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</si>
  <si>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</si>
  <si>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</si>
  <si>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</si>
  <si>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</si>
  <si>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</si>
  <si>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</si>
  <si>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</si>
  <si>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</si>
  <si>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</si>
  <si>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</si>
  <si>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</si>
  <si>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</si>
  <si>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</si>
  <si>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</si>
  <si>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</si>
  <si>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</si>
  <si>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</si>
  <si>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</si>
  <si>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</si>
  <si>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</si>
  <si>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</si>
  <si>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</si>
  <si>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</si>
  <si>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</si>
  <si>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</si>
  <si>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</si>
  <si>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</si>
  <si>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</si>
  <si>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</si>
  <si>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</si>
  <si>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</si>
  <si>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</si>
  <si>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</si>
  <si>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</si>
  <si>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</si>
  <si>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</si>
  <si>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</si>
  <si>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</si>
  <si>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</si>
  <si>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</si>
  <si>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</si>
  <si>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</si>
  <si>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</si>
  <si>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</si>
  <si>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</si>
  <si>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</si>
  <si>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</si>
  <si>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</si>
  <si>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</si>
  <si>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</si>
  <si>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</si>
  <si>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</si>
  <si>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</si>
  <si>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</si>
  <si>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</si>
  <si>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</si>
  <si>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</si>
  <si>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</si>
  <si>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</si>
  <si>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</si>
  <si>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</si>
  <si>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</si>
  <si>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</si>
  <si>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</si>
  <si>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</si>
  <si>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</si>
  <si>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</si>
  <si>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</si>
  <si>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</si>
  <si>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</si>
  <si>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</si>
  <si>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</si>
  <si>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</si>
  <si>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</si>
  <si>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</si>
  <si>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</si>
  <si>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</si>
  <si>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</si>
  <si>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</si>
  <si>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</si>
  <si>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</si>
  <si>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</si>
  <si>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</si>
  <si>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</si>
  <si>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</si>
  <si>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</si>
  <si>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</si>
  <si>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</si>
  <si>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</si>
  <si>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</si>
  <si>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</si>
  <si>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</si>
  <si>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</si>
  <si>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</si>
  <si>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</si>
  <si>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</si>
  <si>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</si>
  <si>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</si>
  <si>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</si>
  <si>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</si>
  <si>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</si>
  <si>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</si>
  <si>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</si>
  <si>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</si>
  <si>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</si>
  <si>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</si>
  <si>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</si>
  <si>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</si>
  <si>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</si>
  <si>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</si>
  <si>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</si>
  <si>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</si>
  <si>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</si>
  <si>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</si>
  <si>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</si>
  <si>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</si>
  <si>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</si>
  <si>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</si>
  <si>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</si>
  <si>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</si>
  <si>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</si>
  <si>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</si>
  <si>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</si>
  <si>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</si>
  <si>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</si>
  <si>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</si>
  <si>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</si>
  <si>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</si>
  <si>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</si>
  <si>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</si>
  <si>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</si>
  <si>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</si>
  <si>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</si>
  <si>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</si>
  <si>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</si>
  <si>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</si>
  <si>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</si>
  <si>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</si>
  <si>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</si>
  <si>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</si>
  <si>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</si>
  <si>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</si>
  <si>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</si>
  <si>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</si>
  <si>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</si>
  <si>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</si>
  <si>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</si>
  <si>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</si>
  <si>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</si>
  <si>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</si>
  <si>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</si>
  <si>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</si>
  <si>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</si>
  <si>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</si>
  <si>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</si>
  <si>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</si>
  <si>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</si>
  <si>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</si>
  <si>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</si>
  <si>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</si>
  <si>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</si>
  <si>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</si>
  <si>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</si>
  <si>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</si>
  <si>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</si>
  <si>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</si>
  <si>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</si>
  <si>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</si>
  <si>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</si>
  <si>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</si>
  <si>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</si>
  <si>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</si>
  <si>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</si>
  <si>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</si>
  <si>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</si>
  <si>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</si>
  <si>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</si>
  <si>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</si>
  <si>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</si>
  <si>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</si>
  <si>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</si>
  <si>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</si>
  <si>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</si>
  <si>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</si>
  <si>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</si>
  <si>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</si>
  <si>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</si>
  <si>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</si>
  <si>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</si>
  <si>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</si>
  <si>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</si>
  <si>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</si>
  <si>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</si>
  <si>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</si>
  <si>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</si>
  <si>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</si>
  <si>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</si>
  <si>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</si>
  <si>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</si>
  <si>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</si>
  <si>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</si>
  <si>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</si>
  <si>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</si>
  <si>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</si>
  <si>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</si>
  <si>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</si>
  <si>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</si>
  <si>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</si>
  <si>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</si>
  <si>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</si>
  <si>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</si>
  <si>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</si>
  <si>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</si>
  <si>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</si>
  <si>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</si>
  <si>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</si>
  <si>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</si>
  <si>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</si>
  <si>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</si>
  <si>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</si>
  <si>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</si>
  <si>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</si>
  <si>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</si>
  <si>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</si>
  <si>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</si>
  <si>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</si>
  <si>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</si>
  <si>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</si>
  <si>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</si>
  <si>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</si>
  <si>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</si>
  <si>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</si>
  <si>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</si>
  <si>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</si>
  <si>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</si>
  <si>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</si>
  <si>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</si>
  <si>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</si>
  <si>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</si>
  <si>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</si>
  <si>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</si>
  <si>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</si>
  <si>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</si>
  <si>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</si>
  <si>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</si>
  <si>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</si>
  <si>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</si>
  <si>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</si>
  <si>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</si>
  <si>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</si>
  <si>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</si>
  <si>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</si>
  <si>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</si>
  <si>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</si>
  <si>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</si>
  <si>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</si>
  <si>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</si>
  <si>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</si>
  <si>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</si>
  <si>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</si>
  <si>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</si>
  <si>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</si>
  <si>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</si>
  <si>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</si>
  <si>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</si>
  <si>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</si>
  <si>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</si>
  <si>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</si>
  <si>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</si>
  <si>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</si>
  <si>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</si>
  <si>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</si>
  <si>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</si>
  <si>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</si>
  <si>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</si>
  <si>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</si>
  <si>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</si>
  <si>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</si>
  <si>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</si>
  <si>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</si>
  <si>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</si>
  <si>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</si>
  <si>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</si>
  <si>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</si>
  <si>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</si>
  <si>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</si>
  <si>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</si>
  <si>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</si>
  <si>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</si>
  <si>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</si>
  <si>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</si>
  <si>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</si>
  <si>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</si>
  <si>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</si>
  <si>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</si>
  <si>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</si>
  <si>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</si>
  <si>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</si>
  <si>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</si>
  <si>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</si>
  <si>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</si>
  <si>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</si>
  <si>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</si>
  <si>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</si>
  <si>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</si>
  <si>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</si>
  <si>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</si>
  <si>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</si>
  <si>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</si>
  <si>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</si>
  <si>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</si>
  <si>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</si>
  <si>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</si>
  <si>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</si>
  <si>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</si>
  <si>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</si>
  <si>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</si>
  <si>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</si>
  <si>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</si>
  <si>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</si>
  <si>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</si>
  <si>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</si>
  <si>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</si>
  <si>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</si>
  <si>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</si>
  <si>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</si>
  <si>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</si>
  <si>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</si>
  <si>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</si>
  <si>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</si>
  <si>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</si>
  <si>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</si>
  <si>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</si>
  <si>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</si>
  <si>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</si>
  <si>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</si>
  <si>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</si>
  <si>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</si>
  <si>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</si>
  <si>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</si>
  <si>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</si>
  <si>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</si>
  <si>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</si>
  <si>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</si>
  <si>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</si>
  <si>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</si>
  <si>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</si>
  <si>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</si>
  <si>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</si>
  <si>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</si>
  <si>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</si>
  <si>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</si>
  <si>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</si>
  <si>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</si>
  <si>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</si>
  <si>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</si>
  <si>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</si>
  <si>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</si>
  <si>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</si>
  <si>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</si>
  <si>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</si>
  <si>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</si>
  <si>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</si>
  <si>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</si>
  <si>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</si>
  <si>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</si>
  <si>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</si>
  <si>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</si>
  <si>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</si>
  <si>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</si>
  <si>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</si>
  <si>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</si>
  <si>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</si>
  <si>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</si>
  <si>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</si>
  <si>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</si>
  <si>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</si>
  <si>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</si>
  <si>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</si>
  <si>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</si>
  <si>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</si>
  <si>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</si>
  <si>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</si>
  <si>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</si>
  <si>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</si>
  <si>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</si>
  <si>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</si>
  <si>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</si>
  <si>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</si>
  <si>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</si>
  <si>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</si>
  <si>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</si>
  <si>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</si>
  <si>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</si>
  <si>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</si>
  <si>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</si>
  <si>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</si>
  <si>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</si>
  <si>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</si>
  <si>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</si>
  <si>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</si>
  <si>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</si>
  <si>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</si>
  <si>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</si>
  <si>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</si>
  <si>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</si>
  <si>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</si>
  <si>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</si>
  <si>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</si>
  <si>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</si>
  <si>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</si>
  <si>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</si>
  <si>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</si>
  <si>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</si>
  <si>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</si>
  <si>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</si>
  <si>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</si>
  <si>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</si>
  <si>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</si>
  <si>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</si>
  <si>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</si>
  <si>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</si>
  <si>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</si>
  <si>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</si>
  <si>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</si>
  <si>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</si>
  <si>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</si>
  <si>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</si>
  <si>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</si>
  <si>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</si>
  <si>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</si>
  <si>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</si>
  <si>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</si>
  <si>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</si>
  <si>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</si>
  <si>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</si>
  <si>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</si>
  <si>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</si>
  <si>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</si>
  <si>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</si>
  <si>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</si>
  <si>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</si>
  <si>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</si>
  <si>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</si>
  <si>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</si>
  <si>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</si>
  <si>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</si>
  <si>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</si>
  <si>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</si>
  <si>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</si>
  <si>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</si>
  <si>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</si>
  <si>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</si>
  <si>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</si>
  <si>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</si>
  <si>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</si>
  <si>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</si>
  <si>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</si>
  <si>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</si>
  <si>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</si>
  <si>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</si>
  <si>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</si>
  <si>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</si>
  <si>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</si>
  <si>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</si>
  <si>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</si>
  <si>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</si>
  <si>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</si>
  <si>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</si>
  <si>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</si>
  <si>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</si>
  <si>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</si>
  <si>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</si>
  <si>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</si>
  <si>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</si>
  <si>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</si>
  <si>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</si>
  <si>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</si>
  <si>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</si>
  <si>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</si>
  <si>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</si>
  <si>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</si>
  <si>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</si>
  <si>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</si>
  <si>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</si>
  <si>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</si>
  <si>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</si>
  <si>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</si>
  <si>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</si>
  <si>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</si>
  <si>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</si>
  <si>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</si>
  <si>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</si>
  <si>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</si>
  <si>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</si>
  <si>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</si>
  <si>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</si>
  <si>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</si>
  <si>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</si>
  <si>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</si>
  <si>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</si>
  <si>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</si>
  <si>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</si>
  <si>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</si>
  <si>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</si>
  <si>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</si>
  <si>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</si>
  <si>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</si>
  <si>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</si>
  <si>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</si>
  <si>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</si>
  <si>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</si>
  <si>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</si>
  <si>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</si>
  <si>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</si>
  <si>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</si>
  <si>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</si>
  <si>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</si>
  <si>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</si>
  <si>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</si>
  <si>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</si>
  <si>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</si>
  <si>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</si>
  <si>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</si>
  <si>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</si>
  <si>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</si>
  <si>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</si>
  <si>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</si>
  <si>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</si>
  <si>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</si>
  <si>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</si>
  <si>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</si>
  <si>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</si>
  <si>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</si>
  <si>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</si>
  <si>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</si>
  <si>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</si>
  <si>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</si>
  <si>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</si>
  <si>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</si>
  <si>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</si>
  <si>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</si>
  <si>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</si>
  <si>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</si>
  <si>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</si>
  <si>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</si>
  <si>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</si>
  <si>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</si>
  <si>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</si>
  <si>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</si>
  <si>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</si>
  <si>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</si>
  <si>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</si>
  <si>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</si>
  <si>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</si>
  <si>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</si>
  <si>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</si>
  <si>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</si>
  <si>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</si>
  <si>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</si>
  <si>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</si>
  <si>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</si>
  <si>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</si>
  <si>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</si>
  <si>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</si>
  <si>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</si>
  <si>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</si>
  <si>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</si>
  <si>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</si>
  <si>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</si>
  <si>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</si>
  <si>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</si>
  <si>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</si>
  <si>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</si>
  <si>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</si>
  <si>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</si>
  <si>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</si>
  <si>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</si>
  <si>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</si>
  <si>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</si>
  <si>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</si>
  <si>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</si>
  <si>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</si>
  <si>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</si>
  <si>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</si>
  <si>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</si>
  <si>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</si>
  <si>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</si>
  <si>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</si>
  <si>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</si>
  <si>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</si>
  <si>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</si>
  <si>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</si>
  <si>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</si>
  <si>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</si>
  <si>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</si>
  <si>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</si>
  <si>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</si>
  <si>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</si>
  <si>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</si>
  <si>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</si>
  <si>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</si>
  <si>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</si>
  <si>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</si>
  <si>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</si>
  <si>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</si>
  <si>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</si>
  <si>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</si>
  <si>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</si>
  <si>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</si>
  <si>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</si>
  <si>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</si>
  <si>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</si>
  <si>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</si>
  <si>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</si>
  <si>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</si>
  <si>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</si>
  <si>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</si>
  <si>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</si>
  <si>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</si>
  <si>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</si>
  <si>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</si>
  <si>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</si>
  <si>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</si>
  <si>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</si>
  <si>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</si>
  <si>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</si>
  <si>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</si>
  <si>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</si>
  <si>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</si>
  <si>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</si>
  <si>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</si>
  <si>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</si>
  <si>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</si>
  <si>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</si>
  <si>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</si>
  <si>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</si>
  <si>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</si>
  <si>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</si>
  <si>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</si>
  <si>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</si>
  <si>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</si>
  <si>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</si>
  <si>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</si>
  <si>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</si>
  <si>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</si>
  <si>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</si>
  <si>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</si>
  <si>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</si>
  <si>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</si>
  <si>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</si>
  <si>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</si>
  <si>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</si>
  <si>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</si>
  <si>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</si>
  <si>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</si>
  <si>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</si>
  <si>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</si>
  <si>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</si>
  <si>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</si>
  <si>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</si>
  <si>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</si>
  <si>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</si>
  <si>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</si>
  <si>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</si>
  <si>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</si>
  <si>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</si>
  <si>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</si>
  <si>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</si>
  <si>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</si>
  <si>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</si>
  <si>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</si>
  <si>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</si>
  <si>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</si>
  <si>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</si>
  <si>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</si>
  <si>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</si>
  <si>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</si>
  <si>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</si>
  <si>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</si>
  <si>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</si>
  <si>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</si>
  <si>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</si>
  <si>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</si>
  <si>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</si>
  <si>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</si>
  <si>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</si>
  <si>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</si>
  <si>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</si>
  <si>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</si>
  <si>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</si>
  <si>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</si>
  <si>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</si>
  <si>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</si>
  <si>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</si>
  <si>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</si>
  <si>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</si>
  <si>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</si>
  <si>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</si>
  <si>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</si>
  <si>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</si>
  <si>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</si>
  <si>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</si>
  <si>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</si>
  <si>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</si>
  <si>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</si>
  <si>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</si>
  <si>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</si>
  <si>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</si>
  <si>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</si>
  <si>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</si>
  <si>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</si>
  <si>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</si>
  <si>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</si>
  <si>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</si>
  <si>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</si>
  <si>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</si>
  <si>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</si>
  <si>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</si>
  <si>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</si>
  <si>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</si>
  <si>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</si>
  <si>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</si>
  <si>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</si>
  <si>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</si>
  <si>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</si>
  <si>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</si>
  <si>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</si>
  <si>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</si>
  <si>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</si>
  <si>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</si>
  <si>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</si>
  <si>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</si>
  <si>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</si>
  <si>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</si>
  <si>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</si>
  <si>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</si>
  <si>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</si>
  <si>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</si>
  <si>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</si>
  <si>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</si>
  <si>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</si>
  <si>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</si>
  <si>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</si>
  <si>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</si>
  <si>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</si>
  <si>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</si>
  <si>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</si>
  <si>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</si>
  <si>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</si>
  <si>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</si>
  <si>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</si>
  <si>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</si>
  <si>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</si>
  <si>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</si>
  <si>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</si>
  <si>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</si>
  <si>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</si>
  <si>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</si>
  <si>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</si>
  <si>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</si>
  <si>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</si>
  <si>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</si>
  <si>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</si>
  <si>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</si>
  <si>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</si>
  <si>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</si>
  <si>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</si>
  <si>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</si>
  <si>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</si>
  <si>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</si>
  <si>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</si>
  <si>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</si>
  <si>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</si>
  <si>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</si>
  <si>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</si>
  <si>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</si>
  <si>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</si>
  <si>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</si>
  <si>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</si>
  <si>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</si>
  <si>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</si>
  <si>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</si>
  <si>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</si>
  <si>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</si>
  <si>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</si>
  <si>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</si>
  <si>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</si>
  <si>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</si>
  <si>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</si>
  <si>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</si>
  <si>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</si>
  <si>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</si>
  <si>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</si>
  <si>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</si>
  <si>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</si>
  <si>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</si>
  <si>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</si>
  <si>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</si>
  <si>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</si>
  <si>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</si>
  <si>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</si>
  <si>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</si>
  <si>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</si>
  <si>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</si>
  <si>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</si>
  <si>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</si>
  <si>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</si>
  <si>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</si>
  <si>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</si>
  <si>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</si>
  <si>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</si>
  <si>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</si>
  <si>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</si>
  <si>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</si>
  <si>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</si>
  <si>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</si>
  <si>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</si>
  <si>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</si>
  <si>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</si>
  <si>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</si>
  <si>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</si>
  <si>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</si>
  <si>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</si>
  <si>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</si>
  <si>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</si>
  <si>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</si>
  <si>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</si>
  <si>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</si>
  <si>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</si>
  <si>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</si>
  <si>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</si>
  <si>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</si>
  <si>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</si>
  <si>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</si>
  <si>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</si>
  <si>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</si>
  <si>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</si>
  <si>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</si>
  <si>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</si>
  <si>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</si>
  <si>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</si>
  <si>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</si>
  <si>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</si>
  <si>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</si>
  <si>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</si>
  <si>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</si>
  <si>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</si>
  <si>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</si>
  <si>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</si>
  <si>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</si>
  <si>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</si>
  <si>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</si>
  <si>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</si>
  <si>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</si>
  <si>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</si>
  <si>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</si>
  <si>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</si>
  <si>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</si>
  <si>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</si>
  <si>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</si>
  <si>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</si>
  <si>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</si>
  <si>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</si>
  <si>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</si>
  <si>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</si>
  <si>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</si>
  <si>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</si>
  <si>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</si>
  <si>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</si>
  <si>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</si>
  <si>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</si>
  <si>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</si>
  <si>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</si>
  <si>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</si>
  <si>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</si>
  <si>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</si>
  <si>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</si>
  <si>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</si>
  <si>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</si>
  <si>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</si>
  <si>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</si>
  <si>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</si>
  <si>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</si>
  <si>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</si>
  <si>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</si>
  <si>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</si>
  <si>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</si>
  <si>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</si>
  <si>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</si>
  <si>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</si>
  <si>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</si>
  <si>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</si>
  <si>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</si>
  <si>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</si>
  <si>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</si>
  <si>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</si>
  <si>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</si>
  <si>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</si>
  <si>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</si>
  <si>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</si>
  <si>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</si>
  <si>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</si>
  <si>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</si>
  <si>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</si>
  <si>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</si>
  <si>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</si>
  <si>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</si>
  <si>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</si>
  <si>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</si>
  <si>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</si>
  <si>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</si>
  <si>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</si>
  <si>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</si>
  <si>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</si>
  <si>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</si>
  <si>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</si>
  <si>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</si>
  <si>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</si>
  <si>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</si>
  <si>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</si>
  <si>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</si>
  <si>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</si>
  <si>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</si>
  <si>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</si>
  <si>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</si>
  <si>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</si>
  <si>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</si>
  <si>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</si>
  <si>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</si>
  <si>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</si>
  <si>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</si>
  <si>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</si>
  <si>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</si>
  <si>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</si>
  <si>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</si>
  <si>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</si>
  <si>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</si>
  <si>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</si>
  <si>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</si>
  <si>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</si>
  <si>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</si>
  <si>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</si>
  <si>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</si>
  <si>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</si>
  <si>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</si>
  <si>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</si>
  <si>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</si>
  <si>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</si>
  <si>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</si>
  <si>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</si>
  <si>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</si>
  <si>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</si>
  <si>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</si>
  <si>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</si>
  <si>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</si>
  <si>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</si>
  <si>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</si>
  <si>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</si>
  <si>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</si>
  <si>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</si>
  <si>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</si>
  <si>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</si>
  <si>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</si>
  <si>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</si>
  <si>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</si>
  <si>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</si>
  <si>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</si>
  <si>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</si>
  <si>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</si>
  <si>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</si>
  <si>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</si>
  <si>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</si>
  <si>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</si>
  <si>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</si>
  <si>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</si>
  <si>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</si>
  <si>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</si>
  <si>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</si>
  <si>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</si>
  <si>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</si>
  <si>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</si>
  <si>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</si>
  <si>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</si>
  <si>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</si>
  <si>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</si>
  <si>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</si>
  <si>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</si>
  <si>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</si>
  <si>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</si>
  <si>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</si>
  <si>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</si>
  <si>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</si>
  <si>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</si>
  <si>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</si>
  <si>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</si>
  <si>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</si>
  <si>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</si>
  <si>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</si>
  <si>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</si>
  <si>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</si>
  <si>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</si>
  <si>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</si>
  <si>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</si>
  <si>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</si>
  <si>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</si>
  <si>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</si>
  <si>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</si>
  <si>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</si>
  <si>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</si>
  <si>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</si>
  <si>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</si>
  <si>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</si>
  <si>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</si>
  <si>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</si>
  <si>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</si>
  <si>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</si>
  <si>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</si>
  <si>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</si>
  <si>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</si>
  <si>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</si>
  <si>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</si>
  <si>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</si>
  <si>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</si>
  <si>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</si>
  <si>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</si>
  <si>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</si>
  <si>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</si>
  <si>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</si>
  <si>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</si>
  <si>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</si>
  <si>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</si>
  <si>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</si>
  <si>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</si>
  <si>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</si>
  <si>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</si>
  <si>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</si>
  <si>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</si>
  <si>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</si>
  <si>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</si>
  <si>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</si>
  <si>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</si>
  <si>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</si>
  <si>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</si>
  <si>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</si>
  <si>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</si>
  <si>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</si>
  <si>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</si>
  <si>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</si>
  <si>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</si>
  <si>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</si>
  <si>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</si>
  <si>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</si>
  <si>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</si>
  <si>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</si>
  <si>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</si>
  <si>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</si>
  <si>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</si>
  <si>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</si>
  <si>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</si>
  <si>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</si>
  <si>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</si>
  <si>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</si>
  <si>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</si>
  <si>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</si>
  <si>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</si>
  <si>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</si>
  <si>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</si>
  <si>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</si>
  <si>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</si>
  <si>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</si>
  <si>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</si>
  <si>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</si>
  <si>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</si>
  <si>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</si>
  <si>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</si>
  <si>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</si>
  <si>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</si>
  <si>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</si>
  <si>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</si>
  <si>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</si>
  <si>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</si>
  <si>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</si>
  <si>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</si>
  <si>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</si>
  <si>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</si>
  <si>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</si>
  <si>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</si>
  <si>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</si>
  <si>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</si>
  <si>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</si>
  <si>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</si>
  <si>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</si>
  <si>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</si>
  <si>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</si>
  <si>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</si>
  <si>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</si>
  <si>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</si>
  <si>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</si>
  <si>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</si>
  <si>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</si>
  <si>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</si>
  <si>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</si>
  <si>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</si>
  <si>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</si>
  <si>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</si>
  <si>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</si>
  <si>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</si>
  <si>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</si>
  <si>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</si>
  <si>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</si>
  <si>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</si>
  <si>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</si>
  <si>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</si>
  <si>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</si>
  <si>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</si>
  <si>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</si>
  <si>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</si>
  <si>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</si>
  <si>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</si>
  <si>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</si>
  <si>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</si>
  <si>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</si>
  <si>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</si>
  <si>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</si>
  <si>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</si>
  <si>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</si>
  <si>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</si>
  <si>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</si>
  <si>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</si>
  <si>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</si>
  <si>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</si>
  <si>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</si>
  <si>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</si>
  <si>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</si>
  <si>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</si>
  <si>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</si>
  <si>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</si>
  <si>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</si>
  <si>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</si>
  <si>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</si>
  <si>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</si>
  <si>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</si>
  <si>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</si>
  <si>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</si>
  <si>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</si>
  <si>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</si>
  <si>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</si>
  <si>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</si>
  <si>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</si>
  <si>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</si>
  <si>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</si>
  <si>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</si>
  <si>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</si>
  <si>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</si>
  <si>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</si>
  <si>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</si>
  <si>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</si>
  <si>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</si>
  <si>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</si>
  <si>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</si>
  <si>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</si>
  <si>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</si>
  <si>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</si>
  <si>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</si>
  <si>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</si>
  <si>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</si>
  <si>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</si>
  <si>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</si>
  <si>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</si>
  <si>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</si>
  <si>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</si>
  <si>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</si>
  <si>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</si>
  <si>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</si>
  <si>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</si>
  <si>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</si>
  <si>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</si>
  <si>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</si>
  <si>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</si>
  <si>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</si>
  <si>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</si>
  <si>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</si>
  <si>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</si>
  <si>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</si>
  <si>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</si>
  <si>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</si>
  <si>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</si>
  <si>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</si>
  <si>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</si>
  <si>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</si>
  <si>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</si>
  <si>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</si>
  <si>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</si>
  <si>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</si>
  <si>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</si>
  <si>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</si>
  <si>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</si>
  <si>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</si>
  <si>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</si>
  <si>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</si>
  <si>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</si>
  <si>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</si>
  <si>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</si>
  <si>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</si>
  <si>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</si>
  <si>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</si>
  <si>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</si>
  <si>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</si>
  <si>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</si>
  <si>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</si>
  <si>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</si>
  <si>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</si>
  <si>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</si>
  <si>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</si>
  <si>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</si>
  <si>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</si>
  <si>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</si>
  <si>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</si>
  <si>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</si>
  <si>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</si>
  <si>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</si>
  <si>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</si>
  <si>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</si>
  <si>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</si>
  <si>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</si>
  <si>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</si>
  <si>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</si>
  <si>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</si>
  <si>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</si>
  <si>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</si>
  <si>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</si>
  <si>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</si>
  <si>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</si>
  <si>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</si>
  <si>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</si>
  <si>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</si>
  <si>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</si>
  <si>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</si>
  <si>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</si>
  <si>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</si>
  <si>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</si>
  <si>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</si>
  <si>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</si>
  <si>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</si>
  <si>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</si>
  <si>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</si>
  <si>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</si>
  <si>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</si>
  <si>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</si>
  <si>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</si>
  <si>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</si>
  <si>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</si>
  <si>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</si>
  <si>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</si>
  <si>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</si>
  <si>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</si>
  <si>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</si>
  <si>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</si>
  <si>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</si>
  <si>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</si>
  <si>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</si>
  <si>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</si>
  <si>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</si>
  <si>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</si>
  <si>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</si>
  <si>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</si>
  <si>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</si>
  <si>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</si>
  <si>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</si>
  <si>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</si>
  <si>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</si>
  <si>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</si>
  <si>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</si>
  <si>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</si>
  <si>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</si>
  <si>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</si>
  <si>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</si>
  <si>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</si>
  <si>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</si>
  <si>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</si>
  <si>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</si>
  <si>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</si>
  <si>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</si>
  <si>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</si>
  <si>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</si>
  <si>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</si>
  <si>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</si>
  <si>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</si>
  <si>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</si>
  <si>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</si>
  <si>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</si>
  <si>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</si>
  <si>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</si>
  <si>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</si>
  <si>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</si>
  <si>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</si>
  <si>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</si>
  <si>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</si>
  <si>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</si>
  <si>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</si>
  <si>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</si>
  <si>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</si>
  <si>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</si>
  <si>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</si>
  <si>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</si>
  <si>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</si>
  <si>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</si>
  <si>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</si>
  <si>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</si>
  <si>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</si>
  <si>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</si>
  <si>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</si>
  <si>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</si>
  <si>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</si>
  <si>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</si>
  <si>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</si>
  <si>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</si>
  <si>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</si>
  <si>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</si>
  <si>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</si>
  <si>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</si>
  <si>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</si>
  <si>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</si>
  <si>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</si>
  <si>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</si>
  <si>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</si>
  <si>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</si>
  <si>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</si>
  <si>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</si>
  <si>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</si>
  <si>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</si>
  <si>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</si>
  <si>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</si>
  <si>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</si>
  <si>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</si>
  <si>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</si>
  <si>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</si>
  <si>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</si>
  <si>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</si>
  <si>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</si>
  <si>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</si>
  <si>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</si>
  <si>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</si>
  <si>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</si>
  <si>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</si>
  <si>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</si>
  <si>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</si>
  <si>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</si>
  <si>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</si>
  <si>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</si>
  <si>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</si>
  <si>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</si>
  <si>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</si>
  <si>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</si>
  <si>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</si>
  <si>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</si>
  <si>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</si>
  <si>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</si>
  <si>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</si>
  <si>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</si>
  <si>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</si>
  <si>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</si>
  <si>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</si>
  <si>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</si>
  <si>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</si>
  <si>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</si>
  <si>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</si>
  <si>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</si>
  <si>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</si>
  <si>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</si>
  <si>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</si>
  <si>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</si>
  <si>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</si>
  <si>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</si>
  <si>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</si>
  <si>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</si>
  <si>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</si>
  <si>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</si>
  <si>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</si>
  <si>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</si>
  <si>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</si>
  <si>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</si>
  <si>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</si>
  <si>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</si>
  <si>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</si>
  <si>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</si>
  <si>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</si>
  <si>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</si>
  <si>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</si>
  <si>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</si>
  <si>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</si>
  <si>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</si>
  <si>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</si>
  <si>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</si>
  <si>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</si>
  <si>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</si>
  <si>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</si>
  <si>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</si>
  <si>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</si>
  <si>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</si>
  <si>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</si>
  <si>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</si>
  <si>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</si>
  <si>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</si>
  <si>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</si>
  <si>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</si>
  <si>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</si>
  <si>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</si>
  <si>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</si>
  <si>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</si>
  <si>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</si>
  <si>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</si>
  <si>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</si>
  <si>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</si>
  <si>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</si>
  <si>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</si>
  <si>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</si>
  <si>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</si>
  <si>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</si>
  <si>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</si>
  <si>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</si>
  <si>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</si>
  <si>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</si>
  <si>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</si>
  <si>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</si>
  <si>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</si>
  <si>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</si>
  <si>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</si>
  <si>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</si>
  <si>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</si>
  <si>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</si>
  <si>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</si>
  <si>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</si>
  <si>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</si>
  <si>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</si>
  <si>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</si>
  <si>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</si>
  <si>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</si>
  <si>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</si>
  <si>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</si>
  <si>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</si>
  <si>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</si>
  <si>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</si>
  <si>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</si>
  <si>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</si>
  <si>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</si>
  <si>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</si>
  <si>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</si>
  <si>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</si>
  <si>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</si>
  <si>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</si>
  <si>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</si>
  <si>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</si>
  <si>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</si>
  <si>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</si>
  <si>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</si>
  <si>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</si>
  <si>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</si>
  <si>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</si>
  <si>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</si>
  <si>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</si>
  <si>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</si>
  <si>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</si>
  <si>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</si>
  <si>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</si>
  <si>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</si>
  <si>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</si>
  <si>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</si>
  <si>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</si>
  <si>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</si>
  <si>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</si>
  <si>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</si>
  <si>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</si>
  <si>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</si>
  <si>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</si>
  <si>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</si>
  <si>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</si>
  <si>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</si>
  <si>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</si>
  <si>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</si>
  <si>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</si>
  <si>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</si>
  <si>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</si>
  <si>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</si>
  <si>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</si>
  <si>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</si>
  <si>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</si>
  <si>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</si>
  <si>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</si>
  <si>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</si>
  <si>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</si>
  <si>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</si>
  <si>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</si>
  <si>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</si>
  <si>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</si>
  <si>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</si>
  <si>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</si>
  <si>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</si>
  <si>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</si>
  <si>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</si>
  <si>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</si>
  <si>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</si>
  <si>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</si>
  <si>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</si>
  <si>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</si>
  <si>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</si>
  <si>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</si>
  <si>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</si>
  <si>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</si>
  <si>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</si>
  <si>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</si>
  <si>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</si>
  <si>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</si>
  <si>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</si>
  <si>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</si>
  <si>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</si>
  <si>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</si>
  <si>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</si>
  <si>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</si>
  <si>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</si>
  <si>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</si>
  <si>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</si>
  <si>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</si>
  <si>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</si>
  <si>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</si>
  <si>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</si>
  <si>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</si>
  <si>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</si>
  <si>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</si>
  <si>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</si>
  <si>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</si>
  <si>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</si>
  <si>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</si>
  <si>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</si>
  <si>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</si>
  <si>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</si>
  <si>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</si>
  <si>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</si>
  <si>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</si>
  <si>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</si>
  <si>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</si>
  <si>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</si>
  <si>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</si>
  <si>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</si>
  <si>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</si>
  <si>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</si>
  <si>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</si>
  <si>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</si>
  <si>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</si>
  <si>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</si>
  <si>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</si>
  <si>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</si>
  <si>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</si>
  <si>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</si>
  <si>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</si>
  <si>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</si>
  <si>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</si>
  <si>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</si>
  <si>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</si>
  <si>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</si>
  <si>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</si>
  <si>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</si>
  <si>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</si>
  <si>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</si>
  <si>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</si>
  <si>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</si>
  <si>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</si>
  <si>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</si>
  <si>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</si>
  <si>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</si>
  <si>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</si>
  <si>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</si>
  <si>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</si>
  <si>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</si>
  <si>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</si>
  <si>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</si>
  <si>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</si>
  <si>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</si>
  <si>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</si>
  <si>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</si>
  <si>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</si>
  <si>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</si>
  <si>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</si>
  <si>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</si>
  <si>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</si>
  <si>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</si>
  <si>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</si>
  <si>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</si>
  <si>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</si>
  <si>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</si>
  <si>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</si>
  <si>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</si>
  <si>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</si>
  <si>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</si>
  <si>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</si>
  <si>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</si>
  <si>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</si>
  <si>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</si>
  <si>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</si>
  <si>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</si>
  <si>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</si>
  <si>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</si>
  <si>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</si>
  <si>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</si>
  <si>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</si>
  <si>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</si>
  <si>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</si>
  <si>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</si>
  <si>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</si>
  <si>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</si>
  <si>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</si>
  <si>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</si>
  <si>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</si>
  <si>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</si>
  <si>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</si>
  <si>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</si>
  <si>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</si>
  <si>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</si>
  <si>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</si>
  <si>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</si>
  <si>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</si>
  <si>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</si>
  <si>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</si>
  <si>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</si>
  <si>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</si>
  <si>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</si>
  <si>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</si>
  <si>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</si>
  <si>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</si>
  <si>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</si>
  <si>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</si>
  <si>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</si>
  <si>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</si>
  <si>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</si>
  <si>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</si>
  <si>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</si>
  <si>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</si>
  <si>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</si>
  <si>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</si>
  <si>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</si>
  <si>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</si>
  <si>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</si>
  <si>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</si>
  <si>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</si>
  <si>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</si>
  <si>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</si>
  <si>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</si>
  <si>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</si>
  <si>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</si>
  <si>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</si>
  <si>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</si>
  <si>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</si>
  <si>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</si>
  <si>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</si>
  <si>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</si>
  <si>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</si>
  <si>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</si>
  <si>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</si>
  <si>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</si>
  <si>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</si>
  <si>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</si>
  <si>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</si>
  <si>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</si>
  <si>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</si>
  <si>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</si>
  <si>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</si>
  <si>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</si>
  <si>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</si>
  <si>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</si>
  <si>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</si>
  <si>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</si>
  <si>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</si>
  <si>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</si>
  <si>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</si>
  <si>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</si>
  <si>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</si>
  <si>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</si>
  <si>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</si>
  <si>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</si>
  <si>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</si>
  <si>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</si>
  <si>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</si>
  <si>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</si>
  <si>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</si>
  <si>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</si>
  <si>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</si>
  <si>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</si>
  <si>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</si>
  <si>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</si>
  <si>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</si>
  <si>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</si>
  <si>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</si>
  <si>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</si>
  <si>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</si>
  <si>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</si>
  <si>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</si>
  <si>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</si>
  <si>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</si>
  <si>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</si>
  <si>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</si>
  <si>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</si>
  <si>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</si>
  <si>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</si>
  <si>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</si>
  <si>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</si>
  <si>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</si>
  <si>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</si>
  <si>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</si>
  <si>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</si>
  <si>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</si>
  <si>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</si>
  <si>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</si>
  <si>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</si>
  <si>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</si>
  <si>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</si>
  <si>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</si>
  <si>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</si>
  <si>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</si>
  <si>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</si>
  <si>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</si>
  <si>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</si>
  <si>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</si>
  <si>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</si>
  <si>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</si>
  <si>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</si>
  <si>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</si>
  <si>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</si>
  <si>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</si>
  <si>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</si>
  <si>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</si>
  <si>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</si>
  <si>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</si>
  <si>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</si>
  <si>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</si>
  <si>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</si>
  <si>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</si>
  <si>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</si>
  <si>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</si>
  <si>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</si>
  <si>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</si>
  <si>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</si>
  <si>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</si>
  <si>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</si>
  <si>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</si>
  <si>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</si>
  <si>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</si>
  <si>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</si>
  <si>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</si>
  <si>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</si>
  <si>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</si>
  <si>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</si>
  <si>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</si>
  <si>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</si>
  <si>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</si>
  <si>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</si>
  <si>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</si>
  <si>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</si>
  <si>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</si>
  <si>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</si>
  <si>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</si>
  <si>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</si>
  <si>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</si>
  <si>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</si>
  <si>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</si>
  <si>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</si>
  <si>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</si>
  <si>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</si>
  <si>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</si>
  <si>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</si>
  <si>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</si>
  <si>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</si>
  <si>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</si>
  <si>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</si>
  <si>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</si>
  <si>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</si>
  <si>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</si>
  <si>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</si>
  <si>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</si>
  <si>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</si>
  <si>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</si>
  <si>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</si>
  <si>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</si>
  <si>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</si>
  <si>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</si>
  <si>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</si>
  <si>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</si>
  <si>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</si>
  <si>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</si>
  <si>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</si>
  <si>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</si>
  <si>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</si>
  <si>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</si>
  <si>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</si>
  <si>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</si>
  <si>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</si>
  <si>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</si>
  <si>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</si>
  <si>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</si>
  <si>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</si>
  <si>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</si>
  <si>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</si>
  <si>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</si>
  <si>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</si>
  <si>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</si>
  <si>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</si>
  <si>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</si>
  <si>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</si>
  <si>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</si>
  <si>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</si>
  <si>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</si>
  <si>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</si>
  <si>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</si>
  <si>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</si>
  <si>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</si>
  <si>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</si>
  <si>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</si>
  <si>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</si>
  <si>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</si>
  <si>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</si>
  <si>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</si>
  <si>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</si>
  <si>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</si>
  <si>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</si>
  <si>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</si>
  <si>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</si>
  <si>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</si>
  <si>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</si>
  <si>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</si>
  <si>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</si>
  <si>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</si>
  <si>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</si>
  <si>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</si>
  <si>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</si>
  <si>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</si>
  <si>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</si>
  <si>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</si>
  <si>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</si>
  <si>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</si>
  <si>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</si>
  <si>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</si>
  <si>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</si>
  <si>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</si>
  <si>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</si>
  <si>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</si>
  <si>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</si>
  <si>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</si>
  <si>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</si>
  <si>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</si>
  <si>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</si>
  <si>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</si>
  <si>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</si>
  <si>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</si>
  <si>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</si>
  <si>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</si>
  <si>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</si>
  <si>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</si>
  <si>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</si>
  <si>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</si>
  <si>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</si>
  <si>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</si>
  <si>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</si>
  <si>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</si>
  <si>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</si>
  <si>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</si>
  <si>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</si>
  <si>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</si>
  <si>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</si>
  <si>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</si>
  <si>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</si>
  <si>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</si>
  <si>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</si>
  <si>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</si>
  <si>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</si>
  <si>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</si>
  <si>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</si>
  <si>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</si>
  <si>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</si>
  <si>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</si>
  <si>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</si>
  <si>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</si>
  <si>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</si>
  <si>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</si>
  <si>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</si>
  <si>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</si>
  <si>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</si>
  <si>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</si>
  <si>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</si>
  <si>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</si>
  <si>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</si>
  <si>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</si>
  <si>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</si>
  <si>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</si>
  <si>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</si>
  <si>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</si>
  <si>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</si>
  <si>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</si>
  <si>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</si>
  <si>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</si>
  <si>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</si>
  <si>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</si>
  <si>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</si>
  <si>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</si>
  <si>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</si>
  <si>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</si>
  <si>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</si>
  <si>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</si>
  <si>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</si>
  <si>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</si>
  <si>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</si>
  <si>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</si>
  <si>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</si>
  <si>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</si>
  <si>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</si>
  <si>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</si>
  <si>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</si>
  <si>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</si>
  <si>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</si>
  <si>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</si>
  <si>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</si>
  <si>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</si>
  <si>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</si>
  <si>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</si>
  <si>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</si>
  <si>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</si>
  <si>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</si>
  <si>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</si>
  <si>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</si>
  <si>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</si>
  <si>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</si>
  <si>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</si>
  <si>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</si>
  <si>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</si>
  <si>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</si>
  <si>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</si>
  <si>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</si>
  <si>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</si>
  <si>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</si>
  <si>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</si>
  <si>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</si>
  <si>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</si>
  <si>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</si>
  <si>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</si>
  <si>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</si>
  <si>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</si>
  <si>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</si>
  <si>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</si>
  <si>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</si>
  <si>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</si>
  <si>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</si>
  <si>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</si>
  <si>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</si>
  <si>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</si>
  <si>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</si>
  <si>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</si>
  <si>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</si>
  <si>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</si>
  <si>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</si>
  <si>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</si>
  <si>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</si>
  <si>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</si>
  <si>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</si>
  <si>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</si>
  <si>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</si>
  <si>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</si>
  <si>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</si>
  <si>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</si>
  <si>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</si>
  <si>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</si>
  <si>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</si>
  <si>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</si>
  <si>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</si>
  <si>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</si>
  <si>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</si>
  <si>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</si>
  <si>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</si>
  <si>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</si>
  <si>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</si>
  <si>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</si>
  <si>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</si>
  <si>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</si>
  <si>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</si>
  <si>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</si>
  <si>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</si>
  <si>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</si>
  <si>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</si>
  <si>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</si>
  <si>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</si>
  <si>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</si>
  <si>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</si>
  <si>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</si>
  <si>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</si>
  <si>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</si>
  <si>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</si>
  <si>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</si>
  <si>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</si>
  <si>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</si>
  <si>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</si>
  <si>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</si>
  <si>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</si>
  <si>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</si>
  <si>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</si>
  <si>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</si>
  <si>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</si>
  <si>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</si>
  <si>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</si>
  <si>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</si>
  <si>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</si>
  <si>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</si>
  <si>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</si>
  <si>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</si>
  <si>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</si>
  <si>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</si>
  <si>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</si>
  <si>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</si>
  <si>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</si>
  <si>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</si>
  <si>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</si>
  <si>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</si>
  <si>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</si>
  <si>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</si>
  <si>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</si>
  <si>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</si>
  <si>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</si>
  <si>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</si>
  <si>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</si>
  <si>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</si>
  <si>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</si>
  <si>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</si>
  <si>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</si>
  <si>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</si>
  <si>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</si>
  <si>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</si>
  <si>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</si>
  <si>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</si>
  <si>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</si>
  <si>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</si>
  <si>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</si>
  <si>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</si>
  <si>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</si>
  <si>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</si>
  <si>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</si>
  <si>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</si>
  <si>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</si>
  <si>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</si>
  <si>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</si>
  <si>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</si>
  <si>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</si>
  <si>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</si>
  <si>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</si>
  <si>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</si>
  <si>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</si>
  <si>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</si>
  <si>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</si>
  <si>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</si>
  <si>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</si>
  <si>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</si>
  <si>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</si>
  <si>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</si>
  <si>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</si>
  <si>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</si>
  <si>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</si>
  <si>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</si>
  <si>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</si>
  <si>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</si>
  <si>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</si>
  <si>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</si>
  <si>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</si>
  <si>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</si>
  <si>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</si>
  <si>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</si>
  <si>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</si>
  <si>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</si>
  <si>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</si>
  <si>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</si>
  <si>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</si>
  <si>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</si>
  <si>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</si>
  <si>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</si>
  <si>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</si>
  <si>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</si>
  <si>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</si>
  <si>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</si>
  <si>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</si>
  <si>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</si>
  <si>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</si>
  <si>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</si>
  <si>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</si>
  <si>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</si>
  <si>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</si>
  <si>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</si>
  <si>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</si>
  <si>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</si>
  <si>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</si>
  <si>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</si>
  <si>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</si>
  <si>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</si>
  <si>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</si>
  <si>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</si>
  <si>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</si>
  <si>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</si>
  <si>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</si>
  <si>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</si>
  <si>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</si>
  <si>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</si>
  <si>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</si>
  <si>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</si>
  <si>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</si>
  <si>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</si>
  <si>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</si>
  <si>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</si>
  <si>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</si>
  <si>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</si>
  <si>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</si>
  <si>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</si>
  <si>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</si>
  <si>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</si>
  <si>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</si>
  <si>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</si>
  <si>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</si>
  <si>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</si>
  <si>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</si>
  <si>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</si>
  <si>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</si>
  <si>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</si>
  <si>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</si>
  <si>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</si>
  <si>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</si>
  <si>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</si>
  <si>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</si>
  <si>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</si>
  <si>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</si>
  <si>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</si>
  <si>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</si>
  <si>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</si>
  <si>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</si>
  <si>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</si>
  <si>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</si>
  <si>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</si>
  <si>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</si>
  <si>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</si>
  <si>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</si>
  <si>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</si>
  <si>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</si>
  <si>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</si>
  <si>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</si>
  <si>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</si>
  <si>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</si>
  <si>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</si>
  <si>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</si>
  <si>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</si>
  <si>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</si>
  <si>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</si>
  <si>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</si>
  <si>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</si>
  <si>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</si>
  <si>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</si>
  <si>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</si>
  <si>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</si>
  <si>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</si>
  <si>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</si>
  <si>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</si>
  <si>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</si>
  <si>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</si>
  <si>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</si>
  <si>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</si>
  <si>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</si>
  <si>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</si>
  <si>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</si>
  <si>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</si>
  <si>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</si>
  <si>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</si>
  <si>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</si>
  <si>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</si>
  <si>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</si>
  <si>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</si>
  <si>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</si>
  <si>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</si>
  <si>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</si>
  <si>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</si>
  <si>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</si>
  <si>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</si>
  <si>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</si>
  <si>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</si>
  <si>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</si>
  <si>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</si>
  <si>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</si>
  <si>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</si>
  <si>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</si>
  <si>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</si>
  <si>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</si>
  <si>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</si>
  <si>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</si>
  <si>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</si>
  <si>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</si>
  <si>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</si>
  <si>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</si>
  <si>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</si>
  <si>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</si>
  <si>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</si>
  <si>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</si>
  <si>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</si>
  <si>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</si>
  <si>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</si>
  <si>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</si>
  <si>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</si>
  <si>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</si>
  <si>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</si>
  <si>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</si>
  <si>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</si>
  <si>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</si>
  <si>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</si>
  <si>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</si>
  <si>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</si>
  <si>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</si>
  <si>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</si>
  <si>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</si>
  <si>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</si>
  <si>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</si>
  <si>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</si>
  <si>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</si>
  <si>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</si>
  <si>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</si>
  <si>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</si>
  <si>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</si>
  <si>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</si>
  <si>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</si>
  <si>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</si>
  <si>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</si>
  <si>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</si>
  <si>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</si>
  <si>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</si>
  <si>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</si>
  <si>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</si>
  <si>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</si>
  <si>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</si>
  <si>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</si>
  <si>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</si>
  <si>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</si>
  <si>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</si>
  <si>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</si>
  <si>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</si>
  <si>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</si>
  <si>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</si>
  <si>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</si>
  <si>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</si>
  <si>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</si>
  <si>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</si>
  <si>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</si>
  <si>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</si>
  <si>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</si>
  <si>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</si>
  <si>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</si>
  <si>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</si>
  <si>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</si>
  <si>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</si>
  <si>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</si>
  <si>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</si>
  <si>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</si>
  <si>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</si>
  <si>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</si>
  <si>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</si>
  <si>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</si>
  <si>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</si>
  <si>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</si>
  <si>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</si>
  <si>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</si>
  <si>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</si>
  <si>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</si>
  <si>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</si>
  <si>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</si>
  <si>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</si>
  <si>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</si>
  <si>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</si>
  <si>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</si>
  <si>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</si>
  <si>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</si>
  <si>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</si>
  <si>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</si>
  <si>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</si>
  <si>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</si>
  <si>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</si>
  <si>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</si>
  <si>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</si>
  <si>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</si>
  <si>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</si>
  <si>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</si>
  <si>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</si>
  <si>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</si>
  <si>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</si>
  <si>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</si>
  <si>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</si>
  <si>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</si>
  <si>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</si>
  <si>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</si>
  <si>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</si>
  <si>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</si>
  <si>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</si>
  <si>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</si>
  <si>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</si>
  <si>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</si>
  <si>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</si>
  <si>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</si>
  <si>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</si>
  <si>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</si>
  <si>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</si>
  <si>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</si>
  <si>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</si>
  <si>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</si>
  <si>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</si>
  <si>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</si>
  <si>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</si>
  <si>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</si>
  <si>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</si>
  <si>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</si>
  <si>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</si>
  <si>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</si>
  <si>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</si>
  <si>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</si>
  <si>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</si>
  <si>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</si>
  <si>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</si>
  <si>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</si>
  <si>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</si>
  <si>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</si>
  <si>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</si>
  <si>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</si>
  <si>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</si>
  <si>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</si>
  <si>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</si>
  <si>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</si>
  <si>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</si>
  <si>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</si>
  <si>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</si>
  <si>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</si>
  <si>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</si>
  <si>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</si>
  <si>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</si>
  <si>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</si>
  <si>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</si>
  <si>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</si>
  <si>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</si>
  <si>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</si>
  <si>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</si>
  <si>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</si>
  <si>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</si>
  <si>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</si>
  <si>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</si>
  <si>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</si>
  <si>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</si>
  <si>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</si>
  <si>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</si>
  <si>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</si>
  <si>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</si>
  <si>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</si>
  <si>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</si>
  <si>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</si>
  <si>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</si>
  <si>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</si>
  <si>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</si>
  <si>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</si>
  <si>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</si>
  <si>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</si>
  <si>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</si>
  <si>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</si>
  <si>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</si>
  <si>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</si>
  <si>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</si>
  <si>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</si>
  <si>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</si>
  <si>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</si>
  <si>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</si>
  <si>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</si>
  <si>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</si>
  <si>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</si>
  <si>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</si>
  <si>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</si>
  <si>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</si>
  <si>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</si>
  <si>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</si>
  <si>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</si>
  <si>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</si>
  <si>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</si>
  <si>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</si>
  <si>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</si>
  <si>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</si>
  <si>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</si>
  <si>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</si>
  <si>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</si>
  <si>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</si>
  <si>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</si>
  <si>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</si>
  <si>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</si>
  <si>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</si>
  <si>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</si>
  <si>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</si>
  <si>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</si>
  <si>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</si>
  <si>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</si>
  <si>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</si>
  <si>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</si>
  <si>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</si>
  <si>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</si>
  <si>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</si>
  <si>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</si>
  <si>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</si>
  <si>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</si>
  <si>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</si>
  <si>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</si>
  <si>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</si>
  <si>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</si>
  <si>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</si>
  <si>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</si>
  <si>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</si>
  <si>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</si>
  <si>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</si>
  <si>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</si>
  <si>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</si>
  <si>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</si>
  <si>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</si>
  <si>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</si>
  <si>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</si>
  <si>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</si>
  <si>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</si>
  <si>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</si>
  <si>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</si>
  <si>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</si>
  <si>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</si>
  <si>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</si>
  <si>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</si>
  <si>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</si>
  <si>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</si>
  <si>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</si>
  <si>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</si>
  <si>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</si>
  <si>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</si>
  <si>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</si>
  <si>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</si>
  <si>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</si>
  <si>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</si>
  <si>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</si>
  <si>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</si>
  <si>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</si>
  <si>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</si>
  <si>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</si>
  <si>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</si>
  <si>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</si>
  <si>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</si>
  <si>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</si>
  <si>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</si>
  <si>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</si>
  <si>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</si>
  <si>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</si>
  <si>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</si>
  <si>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</si>
  <si>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</si>
  <si>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</si>
  <si>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</si>
  <si>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</si>
  <si>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</si>
  <si>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</si>
  <si>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</si>
  <si>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</si>
  <si>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</si>
  <si>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</si>
  <si>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</si>
  <si>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</si>
  <si>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</si>
  <si>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</si>
  <si>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</si>
  <si>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</si>
  <si>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</si>
  <si>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</si>
  <si>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</si>
  <si>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</si>
  <si>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</si>
  <si>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</si>
  <si>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</si>
  <si>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</si>
  <si>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</si>
  <si>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</si>
  <si>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</si>
  <si>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</si>
  <si>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</si>
  <si>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</si>
  <si>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</si>
  <si>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</si>
  <si>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</si>
  <si>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</si>
  <si>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</si>
  <si>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</si>
  <si>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</si>
  <si>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</si>
  <si>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</si>
  <si>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</si>
  <si>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</si>
  <si>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</si>
  <si>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</si>
  <si>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</si>
  <si>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</si>
  <si>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</si>
  <si>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</si>
  <si>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</si>
  <si>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</si>
  <si>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</si>
  <si>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</si>
  <si>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</si>
  <si>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</si>
  <si>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</si>
  <si>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</si>
  <si>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</si>
  <si>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</si>
  <si>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</si>
  <si>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</si>
  <si>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</si>
  <si>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</si>
  <si>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</si>
  <si>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</si>
  <si>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</si>
  <si>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</si>
  <si>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</si>
  <si>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</si>
  <si>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</si>
  <si>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</si>
  <si>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</si>
  <si>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</si>
  <si>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</si>
  <si>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</si>
  <si>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</si>
  <si>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</si>
  <si>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</si>
  <si>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</si>
  <si>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</si>
  <si>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</si>
  <si>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</si>
  <si>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</si>
  <si>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</si>
  <si>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</si>
  <si>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</si>
  <si>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</si>
  <si>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</si>
  <si>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</si>
  <si>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</si>
  <si>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</si>
  <si>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</si>
  <si>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</si>
  <si>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</si>
  <si>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</si>
  <si>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</si>
  <si>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</si>
  <si>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</si>
  <si>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</si>
  <si>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</si>
  <si>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</si>
  <si>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</si>
  <si>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</si>
  <si>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</si>
  <si>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</si>
  <si>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</si>
  <si>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</si>
  <si>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</si>
  <si>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</si>
  <si>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</si>
  <si>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</si>
  <si>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</si>
  <si>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</si>
  <si>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</si>
  <si>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</si>
  <si>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</si>
  <si>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</si>
  <si>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</si>
  <si>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</si>
  <si>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</si>
  <si>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</si>
  <si>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</si>
  <si>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</si>
  <si>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</si>
  <si>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</si>
  <si>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</si>
  <si>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</si>
  <si>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</si>
  <si>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</si>
  <si>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</si>
  <si>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</si>
  <si>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</si>
  <si>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</si>
  <si>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</si>
  <si>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</si>
  <si>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</si>
  <si>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</si>
  <si>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</si>
  <si>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</si>
  <si>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</si>
  <si>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</si>
  <si>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</si>
  <si>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</si>
  <si>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</si>
  <si>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</si>
  <si>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</si>
  <si>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</si>
  <si>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</si>
  <si>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</si>
  <si>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</si>
  <si>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</si>
  <si>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</si>
  <si>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</si>
  <si>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</si>
  <si>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</si>
  <si>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</si>
  <si>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</si>
  <si>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</si>
  <si>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</si>
  <si>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</si>
  <si>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</si>
  <si>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</si>
  <si>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</si>
  <si>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</si>
  <si>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</si>
  <si>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</si>
  <si>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</si>
  <si>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</si>
  <si>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</si>
  <si>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</si>
  <si>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</si>
  <si>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</si>
  <si>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</si>
  <si>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</si>
  <si>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</si>
  <si>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</si>
  <si>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</si>
  <si>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</si>
  <si>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</si>
  <si>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</si>
  <si>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</si>
  <si>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</si>
  <si>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</si>
  <si>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</si>
  <si>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</si>
  <si>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</si>
  <si>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</si>
  <si>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</si>
  <si>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</si>
  <si>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</si>
  <si>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</si>
  <si>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</si>
  <si>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</si>
  <si>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</si>
  <si>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</si>
  <si>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</si>
  <si>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</si>
  <si>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</si>
  <si>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</si>
  <si>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</si>
  <si>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</si>
  <si>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</si>
  <si>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</si>
  <si>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</si>
  <si>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</si>
  <si>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</si>
  <si>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</si>
  <si>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</si>
  <si>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</si>
  <si>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</si>
  <si>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</si>
  <si>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</si>
  <si>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</si>
  <si>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</si>
  <si>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</si>
  <si>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</si>
  <si>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</si>
  <si>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</si>
  <si>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</si>
  <si>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</si>
  <si>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</si>
  <si>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</si>
  <si>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</si>
  <si>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</si>
  <si>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</si>
  <si>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</si>
  <si>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</si>
  <si>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</si>
  <si>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</si>
  <si>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</si>
  <si>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</si>
  <si>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</si>
  <si>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</si>
  <si>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</si>
  <si>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</si>
  <si>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</si>
  <si>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</si>
  <si>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</si>
  <si>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</si>
  <si>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</si>
  <si>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</si>
  <si>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</si>
  <si>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</si>
  <si>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</si>
  <si>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</si>
  <si>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</si>
  <si>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</si>
  <si>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</si>
  <si>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</si>
  <si>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</si>
  <si>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</si>
  <si>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</si>
  <si>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</si>
  <si>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</si>
  <si>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</si>
  <si>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</si>
  <si>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</si>
  <si>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</si>
  <si>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</si>
  <si>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</si>
  <si>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</si>
  <si>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</si>
  <si>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</si>
  <si>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</si>
  <si>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</si>
  <si>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</si>
  <si>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</si>
  <si>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</si>
  <si>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</si>
  <si>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</si>
  <si>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</si>
  <si>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</si>
  <si>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</si>
  <si>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</si>
  <si>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</si>
  <si>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</si>
  <si>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</si>
  <si>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</si>
  <si>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</si>
  <si>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</si>
  <si>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</si>
  <si>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</si>
  <si>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</si>
  <si>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</si>
  <si>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</si>
  <si>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</si>
  <si>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</si>
  <si>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</si>
  <si>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</si>
  <si>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</si>
  <si>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</si>
  <si>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</si>
  <si>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</si>
  <si>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</si>
  <si>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</si>
  <si>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</si>
  <si>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</si>
  <si>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</si>
  <si>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</si>
  <si>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</si>
  <si>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</si>
  <si>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</si>
  <si>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</si>
  <si>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</si>
  <si>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</si>
  <si>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</si>
  <si>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</si>
  <si>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</si>
  <si>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</si>
  <si>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</si>
  <si>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</si>
  <si>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</si>
  <si>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</si>
  <si>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</si>
  <si>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</si>
  <si>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</si>
  <si>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</si>
  <si>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</si>
  <si>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</si>
  <si>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</si>
  <si>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</si>
  <si>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</si>
  <si>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</si>
  <si>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</si>
  <si>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</si>
  <si>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</si>
  <si>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</si>
  <si>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</si>
  <si>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</si>
  <si>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</si>
  <si>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</si>
  <si>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</si>
  <si>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</si>
  <si>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</si>
  <si>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</si>
  <si>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</si>
  <si>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</si>
  <si>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</si>
  <si>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</si>
  <si>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</si>
  <si>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</si>
  <si>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</si>
  <si>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</si>
  <si>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</si>
  <si>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</si>
  <si>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</si>
  <si>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</si>
  <si>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</si>
  <si>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</si>
  <si>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</si>
  <si>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</si>
  <si>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</si>
  <si>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</si>
  <si>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</si>
  <si>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</si>
  <si>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</si>
  <si>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</si>
  <si>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</si>
  <si>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</si>
  <si>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</si>
  <si>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</si>
  <si>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</si>
  <si>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</si>
  <si>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</si>
  <si>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</si>
  <si>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</si>
  <si>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</si>
  <si>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</si>
  <si>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</si>
  <si>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</si>
  <si>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</si>
  <si>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</si>
  <si>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</si>
  <si>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</si>
  <si>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</si>
  <si>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</si>
  <si>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</si>
  <si>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</si>
  <si>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</si>
  <si>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</si>
  <si>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</si>
  <si>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</si>
  <si>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</si>
  <si>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</si>
  <si>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</si>
  <si>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</si>
  <si>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</si>
  <si>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</si>
  <si>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</si>
  <si>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</si>
  <si>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</si>
  <si>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</si>
  <si>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</si>
  <si>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</si>
  <si>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</si>
  <si>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</si>
  <si>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</si>
  <si>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</si>
  <si>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</si>
  <si>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</si>
  <si>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</si>
  <si>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</si>
  <si>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</si>
  <si>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</si>
  <si>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</si>
  <si>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</si>
  <si>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</si>
  <si>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</si>
  <si>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</si>
  <si>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</si>
  <si>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</si>
  <si>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</si>
  <si>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</si>
  <si>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</si>
  <si>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</si>
  <si>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</si>
  <si>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</si>
  <si>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</si>
  <si>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</si>
  <si>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</si>
  <si>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</si>
  <si>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</si>
  <si>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</si>
  <si>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</si>
  <si>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</si>
  <si>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</si>
  <si>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</si>
  <si>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</si>
  <si>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</si>
  <si>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</si>
  <si>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</si>
  <si>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</si>
  <si>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</si>
  <si>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</si>
  <si>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</si>
  <si>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</si>
  <si>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</si>
  <si>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</si>
  <si>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</si>
  <si>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</si>
  <si>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</si>
  <si>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</si>
  <si>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</si>
  <si>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</si>
  <si>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</si>
  <si>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</si>
  <si>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</si>
  <si>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</si>
  <si>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</si>
  <si>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</si>
  <si>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</si>
  <si>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</si>
  <si>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</si>
  <si>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</si>
  <si>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</si>
  <si>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</si>
  <si>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</si>
  <si>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</si>
  <si>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</si>
  <si>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</si>
  <si>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</si>
  <si>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</si>
  <si>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</si>
  <si>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</si>
  <si>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</si>
  <si>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</si>
  <si>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</si>
  <si>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</si>
  <si>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</si>
  <si>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</si>
  <si>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</si>
  <si>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</si>
  <si>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</si>
  <si>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</si>
  <si>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</si>
  <si>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</si>
  <si>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</si>
  <si>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</si>
  <si>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</si>
  <si>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</si>
  <si>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</si>
  <si>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</si>
  <si>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</si>
  <si>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</si>
  <si>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</si>
  <si>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</si>
  <si>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</si>
  <si>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</si>
  <si>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</si>
  <si>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</si>
  <si>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</si>
  <si>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</si>
  <si>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</si>
  <si>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</si>
  <si>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</si>
  <si>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</si>
  <si>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</si>
  <si>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</si>
  <si>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</si>
  <si>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</si>
  <si>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</si>
  <si>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</si>
  <si>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</si>
  <si>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</si>
  <si>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</si>
  <si>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</si>
  <si>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</si>
  <si>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</si>
  <si>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</si>
  <si>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</si>
  <si>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</si>
  <si>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</si>
  <si>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</si>
  <si>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</si>
  <si>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</si>
  <si>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</si>
  <si>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</si>
  <si>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</si>
  <si>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</si>
  <si>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</si>
  <si>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</si>
  <si>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</si>
  <si>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</si>
  <si>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</si>
  <si>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</si>
  <si>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</si>
  <si>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</si>
  <si>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</si>
  <si>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</si>
  <si>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</si>
  <si>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</si>
  <si>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</si>
  <si>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</si>
  <si>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</si>
  <si>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</si>
  <si>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</si>
  <si>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</si>
  <si>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</si>
  <si>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</si>
  <si>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</si>
  <si>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</si>
  <si>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</si>
  <si>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</si>
  <si>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</si>
  <si>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</si>
  <si>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</si>
  <si>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</si>
  <si>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</si>
  <si>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</si>
  <si>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</si>
  <si>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</si>
  <si>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</si>
  <si>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</si>
  <si>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</si>
  <si>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</si>
  <si>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</si>
  <si>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</si>
  <si>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</si>
  <si>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</si>
  <si>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</si>
  <si>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</si>
  <si>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</si>
  <si>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</si>
  <si>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</si>
  <si>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</si>
  <si>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</si>
  <si>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</si>
  <si>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</si>
  <si>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</si>
  <si>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</si>
  <si>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</si>
  <si>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</si>
  <si>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</si>
  <si>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</si>
  <si>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</si>
  <si>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</si>
  <si>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</si>
  <si>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</si>
  <si>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</si>
  <si>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</si>
  <si>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</si>
  <si>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</si>
  <si>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</si>
  <si>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</si>
  <si>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</si>
  <si>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</si>
  <si>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</si>
  <si>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</si>
  <si>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</si>
  <si>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</si>
  <si>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</si>
  <si>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</si>
  <si>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</si>
  <si>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</si>
  <si>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</si>
  <si>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</si>
  <si>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</si>
  <si>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</si>
  <si>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</si>
  <si>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</si>
  <si>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</si>
  <si>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</si>
  <si>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</si>
  <si>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</si>
  <si>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</si>
  <si>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</si>
  <si>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</si>
  <si>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</si>
  <si>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</si>
  <si>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</si>
  <si>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</si>
  <si>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</si>
  <si>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</si>
  <si>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</si>
  <si>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</si>
  <si>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</si>
  <si>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</si>
  <si>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</si>
  <si>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</si>
  <si>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</si>
  <si>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</si>
  <si>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</si>
  <si>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</si>
  <si>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</si>
  <si>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</si>
  <si>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</si>
  <si>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</si>
  <si>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</si>
  <si>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</si>
  <si>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</si>
  <si>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</si>
  <si>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</si>
  <si>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</si>
  <si>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</si>
  <si>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</si>
  <si>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</si>
  <si>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</si>
  <si>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</si>
  <si>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</si>
  <si>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</si>
  <si>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</si>
  <si>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</si>
  <si>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</si>
  <si>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</si>
  <si>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</si>
  <si>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</si>
  <si>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</si>
  <si>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</si>
  <si>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</si>
  <si>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</si>
  <si>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</si>
  <si>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</si>
  <si>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</si>
  <si>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</si>
  <si>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</si>
  <si>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</si>
  <si>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</si>
  <si>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</si>
  <si>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</si>
  <si>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</si>
  <si>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</si>
  <si>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</si>
  <si>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</si>
  <si>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</si>
  <si>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</si>
  <si>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</si>
  <si>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</si>
  <si>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</si>
  <si>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</si>
  <si>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</si>
  <si>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</si>
  <si>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</si>
  <si>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</si>
  <si>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</si>
  <si>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</si>
  <si>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</si>
  <si>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</si>
  <si>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</si>
  <si>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</si>
  <si>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</si>
  <si>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</si>
  <si>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</si>
  <si>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</si>
  <si>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</si>
  <si>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</si>
  <si>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</si>
  <si>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</si>
  <si>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</si>
  <si>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</si>
  <si>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</si>
  <si>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</si>
  <si>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</si>
  <si>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</si>
  <si>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</si>
  <si>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</si>
  <si>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</si>
  <si>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</si>
  <si>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</si>
  <si>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</si>
  <si>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</si>
  <si>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</si>
  <si>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</si>
  <si>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</si>
  <si>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</si>
  <si>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</si>
  <si>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</si>
  <si>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</si>
  <si>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</si>
  <si>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</si>
  <si>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</si>
  <si>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</si>
  <si>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</si>
  <si>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</si>
  <si>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</si>
  <si>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</si>
  <si>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</si>
  <si>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</si>
  <si>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</si>
  <si>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</si>
  <si>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</si>
  <si>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</si>
  <si>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</si>
  <si>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</si>
  <si>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</si>
  <si>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</si>
  <si>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</si>
  <si>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</si>
  <si>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</si>
  <si>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</si>
  <si>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</si>
  <si>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</si>
  <si>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</si>
  <si>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</si>
  <si>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</si>
  <si>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</si>
  <si>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</si>
  <si>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</si>
  <si>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</si>
  <si>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</si>
  <si>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</si>
  <si>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</si>
  <si>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</si>
  <si>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</si>
  <si>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</si>
  <si>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</si>
  <si>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</si>
  <si>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</si>
  <si>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</si>
  <si>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</si>
  <si>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</si>
  <si>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</si>
  <si>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</si>
  <si>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</si>
  <si>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</si>
  <si>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</si>
  <si>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</si>
  <si>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</si>
  <si>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</si>
  <si>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</si>
  <si>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</si>
  <si>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</si>
  <si>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</si>
  <si>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</si>
  <si>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</si>
  <si>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</si>
  <si>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</si>
  <si>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</si>
  <si>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</si>
  <si>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</si>
  <si>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</si>
  <si>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</si>
  <si>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</si>
  <si>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</si>
  <si>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</si>
  <si>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</si>
  <si>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</si>
  <si>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</si>
  <si>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</si>
  <si>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</si>
  <si>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</si>
  <si>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</si>
  <si>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</si>
  <si>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</si>
  <si>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</si>
  <si>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</si>
  <si>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</si>
  <si>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</si>
  <si>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</si>
  <si>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</si>
  <si>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</si>
  <si>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</si>
  <si>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</si>
  <si>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</si>
  <si>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</si>
  <si>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</si>
  <si>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</si>
  <si>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</si>
  <si>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</si>
  <si>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</si>
  <si>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</si>
  <si>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</si>
  <si>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</si>
  <si>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</si>
  <si>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</si>
  <si>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</si>
  <si>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</si>
  <si>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</si>
  <si>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</si>
  <si>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</si>
  <si>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</si>
  <si>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</si>
  <si>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</si>
  <si>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</si>
  <si>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</si>
  <si>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</si>
  <si>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</si>
  <si>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</si>
  <si>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</si>
  <si>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</si>
  <si>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</si>
  <si>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</si>
  <si>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</si>
  <si>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</si>
  <si>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</si>
  <si>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</si>
  <si>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</si>
  <si>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</si>
  <si>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</si>
  <si>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</si>
  <si>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</si>
  <si>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</si>
  <si>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</si>
  <si>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</si>
  <si>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</si>
  <si>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</si>
  <si>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</si>
  <si>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</si>
  <si>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</si>
  <si>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</si>
  <si>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</si>
  <si>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</si>
  <si>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</si>
  <si>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</si>
  <si>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</si>
  <si>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</si>
  <si>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</si>
  <si>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</si>
  <si>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</si>
  <si>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</si>
  <si>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</si>
  <si>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</si>
  <si>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</si>
  <si>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</si>
  <si>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</si>
  <si>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</si>
  <si>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</si>
  <si>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</si>
  <si>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</si>
  <si>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</si>
  <si>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</si>
  <si>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</si>
  <si>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</si>
  <si>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</si>
  <si>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</si>
  <si>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</si>
  <si>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</si>
  <si>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</si>
  <si>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</si>
  <si>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</si>
  <si>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</si>
  <si>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</si>
  <si>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</si>
  <si>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</si>
  <si>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</si>
  <si>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</si>
  <si>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</si>
  <si>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</si>
  <si>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</si>
  <si>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</si>
  <si>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</si>
  <si>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</si>
  <si>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</si>
  <si>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</si>
  <si>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</si>
  <si>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</si>
  <si>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</si>
  <si>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</si>
  <si>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</si>
  <si>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</si>
  <si>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</si>
  <si>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</si>
  <si>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</si>
  <si>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</si>
  <si>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</si>
  <si>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</si>
  <si>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</si>
  <si>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</si>
  <si>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</si>
  <si>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</si>
  <si>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</si>
  <si>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</si>
  <si>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</si>
  <si>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</si>
  <si>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</si>
  <si>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</si>
  <si>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</si>
  <si>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</si>
  <si>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</si>
  <si>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</si>
  <si>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</si>
  <si>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</si>
  <si>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</si>
  <si>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</si>
  <si>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</si>
  <si>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</si>
  <si>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</si>
  <si>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</si>
  <si>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</si>
  <si>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</si>
  <si>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</si>
  <si>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</si>
  <si>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</si>
  <si>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</si>
  <si>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</si>
  <si>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</si>
  <si>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</si>
  <si>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</si>
  <si>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</si>
  <si>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</si>
  <si>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</si>
  <si>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</si>
  <si>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</si>
  <si>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</si>
  <si>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</si>
  <si>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</si>
  <si>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</si>
  <si>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</si>
  <si>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</si>
  <si>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</si>
  <si>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</si>
  <si>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</si>
  <si>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</si>
  <si>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</si>
  <si>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</si>
  <si>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</si>
  <si>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</si>
  <si>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</si>
  <si>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</si>
  <si>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</si>
  <si>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</si>
  <si>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</si>
  <si>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</si>
  <si>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</si>
  <si>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</si>
  <si>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</si>
  <si>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</si>
  <si>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</si>
  <si>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</si>
  <si>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</si>
  <si>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</si>
  <si>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</si>
  <si>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</si>
  <si>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</si>
  <si>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</si>
  <si>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</si>
  <si>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</si>
  <si>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</si>
  <si>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</si>
  <si>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</si>
  <si>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</si>
  <si>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</si>
  <si>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</si>
  <si>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</si>
  <si>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</si>
  <si>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</si>
  <si>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</si>
  <si>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</si>
  <si>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</si>
  <si>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</si>
  <si>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</si>
  <si>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</si>
  <si>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</si>
  <si>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</si>
  <si>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</si>
  <si>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</si>
  <si>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</si>
  <si>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</si>
  <si>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</si>
  <si>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</si>
  <si>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</si>
  <si>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</si>
  <si>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</si>
  <si>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</si>
  <si>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</si>
  <si>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</si>
  <si>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</si>
  <si>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</si>
  <si>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</si>
  <si>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</si>
  <si>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</si>
  <si>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</si>
  <si>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</si>
  <si>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</si>
  <si>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</si>
  <si>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</si>
  <si>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</si>
  <si>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</si>
  <si>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</si>
  <si>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</si>
  <si>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</si>
  <si>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</si>
  <si>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</si>
  <si>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</si>
  <si>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</si>
  <si>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</si>
  <si>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</si>
  <si>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</si>
  <si>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</si>
  <si>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</si>
  <si>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</si>
  <si>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</si>
  <si>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</si>
  <si>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</si>
  <si>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</si>
  <si>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</si>
  <si>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</si>
  <si>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</si>
  <si>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</si>
  <si>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</si>
  <si>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</si>
  <si>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</si>
  <si>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</si>
  <si>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</si>
  <si>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</si>
  <si>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</si>
  <si>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</si>
  <si>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</si>
  <si>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</si>
  <si>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</si>
  <si>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</si>
  <si>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</si>
  <si>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</si>
  <si>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</si>
  <si>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</si>
  <si>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</si>
  <si>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</si>
  <si>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</si>
  <si>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</si>
  <si>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</si>
  <si>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</si>
  <si>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</si>
  <si>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</si>
  <si>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</si>
  <si>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</si>
  <si>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</si>
  <si>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</si>
  <si>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</si>
  <si>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</si>
  <si>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</si>
  <si>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</si>
  <si>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</si>
  <si>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</si>
  <si>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</si>
  <si>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</si>
  <si>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</si>
  <si>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</si>
  <si>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</si>
  <si>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</si>
  <si>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</si>
  <si>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</si>
  <si>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</si>
  <si>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</si>
  <si>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</si>
  <si>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</si>
  <si>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</si>
  <si>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</si>
  <si>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</si>
  <si>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</si>
  <si>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</si>
  <si>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</si>
  <si>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</si>
  <si>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</si>
  <si>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</si>
  <si>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</si>
  <si>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</si>
  <si>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</si>
  <si>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</si>
  <si>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</si>
  <si>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</si>
  <si>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</si>
  <si>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</si>
  <si>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</si>
  <si>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</si>
  <si>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</si>
  <si>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</si>
  <si>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</si>
  <si>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</si>
  <si>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</si>
  <si>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</si>
  <si>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</si>
  <si>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</si>
  <si>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</si>
  <si>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</si>
  <si>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</si>
  <si>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</si>
  <si>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</si>
  <si>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</si>
  <si>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</si>
  <si>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</si>
  <si>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</si>
  <si>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</si>
  <si>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</si>
  <si>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</si>
  <si>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</si>
  <si>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</si>
  <si>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</si>
  <si>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</si>
  <si>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</si>
  <si>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</si>
  <si>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</si>
  <si>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</si>
  <si>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</si>
  <si>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</si>
  <si>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</si>
  <si>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</si>
  <si>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</si>
  <si>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</si>
  <si>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</si>
  <si>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</si>
  <si>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</si>
  <si>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</si>
  <si>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</si>
  <si>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</si>
  <si>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</si>
  <si>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</si>
  <si>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</si>
  <si>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</si>
  <si>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</si>
  <si>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</si>
  <si>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</si>
  <si>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</si>
  <si>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</si>
  <si>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</si>
  <si>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</si>
  <si>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</si>
  <si>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</si>
  <si>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</si>
  <si>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</si>
  <si>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</si>
  <si>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</si>
  <si>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</si>
  <si>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</si>
  <si>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</si>
  <si>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</si>
  <si>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</si>
  <si>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</si>
  <si>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</si>
  <si>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</si>
  <si>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</si>
  <si>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</si>
  <si>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</si>
  <si>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</si>
  <si>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</si>
  <si>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</si>
  <si>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</si>
  <si>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</si>
  <si>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</si>
  <si>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</si>
  <si>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</si>
  <si>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</si>
  <si>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</si>
  <si>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</si>
  <si>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</si>
  <si>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</si>
  <si>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</si>
  <si>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</si>
  <si>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</si>
  <si>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</si>
  <si>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</si>
  <si>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</si>
  <si>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</si>
  <si>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</si>
  <si>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</si>
  <si>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</si>
  <si>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</si>
  <si>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</si>
  <si>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</si>
  <si>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</si>
  <si>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</si>
  <si>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</si>
  <si>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</si>
  <si>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</si>
  <si>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</si>
  <si>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</si>
  <si>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</si>
  <si>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</si>
  <si>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</si>
  <si>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</si>
  <si>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</si>
  <si>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</si>
  <si>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</si>
  <si>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</si>
  <si>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</si>
  <si>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</si>
  <si>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</si>
  <si>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</si>
  <si>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</si>
  <si>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</si>
  <si>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</si>
  <si>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</si>
  <si>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</si>
  <si>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</si>
  <si>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</si>
  <si>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</si>
  <si>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</si>
  <si>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</si>
  <si>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</si>
  <si>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</si>
  <si>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</si>
  <si>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</si>
  <si>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</si>
  <si>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</si>
  <si>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</si>
  <si>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</si>
  <si>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</si>
  <si>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</si>
  <si>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</si>
  <si>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</si>
  <si>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</si>
  <si>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</si>
  <si>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</si>
  <si>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</si>
  <si>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</si>
  <si>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</si>
  <si>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</si>
  <si>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</si>
  <si>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</si>
  <si>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</si>
  <si>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</si>
  <si>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</si>
  <si>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</si>
  <si>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</si>
  <si>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</si>
  <si>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</si>
  <si>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</si>
  <si>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</si>
  <si>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</si>
  <si>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</si>
  <si>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</si>
  <si>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</si>
  <si>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</si>
  <si>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</si>
  <si>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</si>
  <si>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</si>
  <si>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</si>
  <si>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</si>
  <si>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</si>
  <si>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</si>
  <si>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</si>
  <si>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</si>
  <si>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</si>
  <si>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</si>
  <si>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</si>
  <si>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</si>
  <si>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</si>
  <si>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</si>
  <si>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</si>
  <si>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</si>
  <si>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</si>
  <si>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</si>
  <si>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</si>
  <si>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</si>
  <si>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</si>
  <si>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</si>
  <si>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</si>
  <si>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</si>
  <si>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</si>
  <si>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</si>
  <si>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</si>
  <si>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</si>
  <si>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</si>
  <si>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</si>
  <si>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</si>
  <si>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</si>
  <si>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</si>
  <si>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</si>
  <si>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</si>
  <si>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</si>
  <si>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</si>
  <si>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</si>
  <si>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</si>
  <si>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</si>
  <si>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</si>
  <si>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</si>
  <si>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</si>
  <si>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</si>
  <si>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</si>
  <si>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</si>
  <si>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</si>
  <si>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</si>
  <si>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</si>
  <si>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</si>
  <si>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</si>
  <si>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</si>
  <si>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</si>
  <si>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</si>
  <si>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</si>
  <si>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</si>
  <si>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</si>
  <si>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</si>
  <si>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</si>
  <si>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</si>
  <si>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</si>
  <si>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</si>
  <si>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</si>
  <si>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</si>
  <si>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</si>
  <si>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</si>
  <si>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</si>
  <si>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</si>
  <si>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</si>
  <si>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</si>
  <si>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</si>
  <si>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</si>
  <si>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</si>
  <si>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</si>
  <si>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</si>
  <si>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</si>
  <si>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</si>
  <si>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</si>
  <si>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</si>
  <si>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</si>
  <si>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</si>
  <si>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</si>
  <si>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</si>
  <si>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</si>
  <si>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</si>
  <si>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</si>
  <si>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</si>
  <si>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</si>
  <si>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</si>
  <si>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</si>
  <si>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</si>
  <si>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</si>
  <si>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</si>
  <si>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</si>
  <si>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</si>
  <si>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</si>
  <si>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</si>
  <si>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</si>
  <si>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</si>
  <si>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</si>
  <si>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</si>
  <si>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</si>
  <si>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</si>
  <si>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</si>
  <si>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</si>
  <si>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</si>
  <si>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</si>
  <si>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</si>
  <si>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</si>
  <si>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</si>
  <si>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</si>
  <si>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</si>
  <si>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</si>
  <si>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</si>
  <si>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</si>
  <si>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</si>
  <si>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</si>
  <si>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</si>
  <si>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</si>
  <si>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</si>
  <si>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</si>
  <si>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</si>
  <si>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</si>
  <si>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</si>
  <si>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</si>
  <si>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</si>
  <si>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</si>
  <si>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</si>
  <si>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</si>
  <si>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</si>
  <si>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</si>
  <si>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</si>
  <si>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</si>
  <si>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</si>
  <si>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</si>
  <si>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</si>
  <si>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</si>
  <si>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</si>
  <si>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</si>
  <si>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</si>
  <si>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</si>
  <si>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</si>
  <si>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</si>
  <si>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</si>
  <si>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</si>
  <si>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</si>
  <si>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</si>
  <si>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</si>
  <si>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</si>
  <si>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</si>
  <si>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</si>
  <si>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</si>
  <si>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</si>
  <si>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</si>
  <si>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</si>
  <si>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</si>
  <si>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</si>
  <si>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</si>
  <si>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</si>
  <si>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</si>
  <si>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</si>
  <si>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</si>
  <si>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</si>
  <si>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</si>
  <si>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</si>
  <si>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</si>
  <si>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</si>
  <si>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</si>
  <si>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</si>
  <si>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</si>
  <si>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</si>
  <si>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</si>
  <si>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</si>
  <si>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</si>
  <si>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</si>
  <si>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</si>
  <si>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</si>
  <si>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</si>
  <si>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</si>
  <si>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</si>
  <si>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</si>
  <si>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</si>
  <si>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</si>
  <si>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</si>
  <si>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</si>
  <si>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</si>
  <si>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</si>
  <si>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</si>
  <si>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</si>
  <si>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</si>
  <si>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</si>
  <si>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</si>
  <si>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</si>
  <si>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</si>
  <si>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</si>
  <si>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</si>
  <si>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</si>
  <si>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</si>
  <si>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</si>
  <si>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</si>
  <si>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</si>
  <si>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</si>
  <si>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</si>
  <si>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</si>
  <si>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</si>
  <si>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</si>
  <si>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</si>
  <si>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</si>
  <si>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</si>
  <si>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</si>
  <si>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</si>
  <si>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</si>
  <si>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</si>
  <si>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</si>
  <si>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</si>
  <si>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</si>
  <si>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</si>
  <si>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</si>
  <si>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</si>
  <si>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</si>
  <si>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</si>
  <si>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</si>
  <si>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</si>
  <si>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</si>
  <si>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</si>
  <si>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</si>
  <si>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</si>
  <si>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</si>
  <si>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</si>
  <si>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</si>
  <si>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</si>
  <si>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</si>
  <si>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</si>
  <si>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</si>
  <si>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</si>
  <si>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</si>
  <si>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</si>
  <si>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</si>
  <si>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</si>
  <si>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</si>
  <si>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</si>
  <si>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</si>
  <si>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</si>
  <si>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</si>
  <si>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</si>
  <si>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</si>
  <si>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</si>
  <si>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</si>
  <si>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</si>
  <si>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</si>
  <si>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</si>
  <si>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</si>
  <si>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</si>
  <si>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</si>
  <si>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</si>
  <si>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</si>
  <si>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</si>
  <si>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</si>
  <si>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</si>
  <si>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</si>
  <si>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</si>
  <si>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</si>
  <si>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</si>
  <si>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</si>
  <si>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</si>
  <si>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</si>
  <si>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</si>
  <si>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</si>
  <si>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</si>
  <si>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</si>
  <si>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</si>
  <si>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</si>
  <si>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</si>
  <si>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</si>
  <si>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</si>
  <si>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</si>
  <si>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</si>
  <si>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</si>
  <si>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</si>
  <si>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</si>
  <si>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</si>
  <si>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</si>
  <si>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</si>
  <si>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</si>
  <si>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</si>
  <si>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</si>
  <si>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</si>
  <si>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</si>
  <si>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</si>
  <si>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</si>
  <si>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</si>
  <si>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</si>
  <si>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</si>
  <si>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</si>
  <si>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</si>
  <si>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</si>
  <si>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</si>
  <si>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</si>
  <si>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</si>
  <si>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</si>
  <si>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</si>
  <si>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</si>
  <si>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</si>
  <si>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</si>
  <si>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</si>
  <si>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</si>
  <si>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</si>
  <si>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</si>
  <si>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</si>
  <si>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</si>
  <si>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</si>
  <si>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</si>
  <si>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</si>
  <si>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</si>
  <si>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</si>
  <si>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</si>
  <si>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</si>
  <si>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</si>
  <si>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</si>
  <si>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</si>
  <si>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</si>
  <si>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</si>
  <si>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</si>
  <si>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</si>
  <si>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</si>
  <si>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</si>
  <si>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</si>
  <si>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</si>
  <si>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</si>
  <si>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</si>
  <si>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</si>
  <si>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</si>
  <si>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</si>
  <si>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</si>
  <si>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</si>
  <si>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</si>
  <si>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</si>
  <si>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</si>
  <si>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</si>
  <si>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</si>
  <si>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</si>
  <si>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</si>
  <si>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</si>
  <si>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</si>
  <si>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</si>
  <si>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</si>
  <si>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</si>
  <si>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</si>
  <si>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</si>
  <si>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</si>
  <si>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</si>
  <si>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</si>
  <si>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</si>
  <si>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</si>
  <si>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</si>
  <si>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</si>
  <si>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</si>
  <si>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</si>
  <si>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</si>
  <si>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</si>
  <si>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</si>
  <si>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</si>
  <si>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</si>
  <si>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</si>
  <si>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</si>
  <si>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</si>
  <si>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</si>
  <si>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</si>
  <si>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</si>
  <si>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</si>
  <si>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</si>
  <si>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</si>
  <si>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</si>
  <si>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</si>
  <si>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</si>
  <si>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</si>
  <si>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</si>
  <si>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</si>
  <si>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</si>
  <si>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</si>
  <si>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</si>
  <si>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</si>
  <si>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</si>
  <si>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</si>
  <si>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</si>
  <si>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</si>
  <si>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</si>
  <si>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</si>
  <si>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</si>
  <si>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</si>
  <si>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</si>
  <si>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</si>
  <si>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</si>
  <si>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</si>
  <si>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</si>
  <si>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</si>
  <si>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</si>
  <si>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</si>
  <si>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</si>
  <si>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</si>
  <si>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</si>
  <si>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</si>
  <si>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</si>
  <si>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</si>
  <si>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</si>
  <si>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</si>
  <si>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</si>
  <si>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</si>
  <si>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</si>
  <si>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</si>
  <si>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</si>
  <si>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</si>
  <si>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</si>
  <si>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</si>
  <si>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</si>
  <si>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</si>
  <si>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</si>
  <si>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</si>
  <si>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</si>
  <si>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</si>
  <si>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</si>
  <si>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</si>
  <si>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</si>
  <si>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</si>
  <si>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</si>
  <si>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</si>
  <si>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</si>
  <si>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</si>
  <si>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</si>
  <si>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</si>
  <si>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</si>
  <si>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</si>
  <si>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</si>
  <si>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</si>
  <si>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</si>
  <si>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</si>
  <si>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</si>
  <si>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</si>
  <si>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</si>
  <si>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</si>
  <si>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</si>
  <si>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</si>
  <si>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</si>
  <si>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</si>
  <si>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</si>
  <si>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</si>
  <si>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</si>
  <si>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</si>
  <si>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</si>
  <si>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</si>
  <si>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</si>
  <si>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</si>
  <si>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</si>
  <si>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</si>
  <si>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</si>
  <si>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</si>
  <si>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</si>
  <si>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</si>
  <si>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</si>
  <si>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</si>
  <si>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</si>
  <si>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</si>
  <si>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</si>
  <si>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</si>
  <si>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</si>
  <si>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</si>
  <si>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</si>
  <si>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</si>
  <si>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</si>
  <si>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</si>
  <si>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</si>
  <si>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</si>
  <si>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</si>
  <si>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</si>
  <si>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</si>
  <si>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</si>
  <si>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</si>
  <si>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</si>
  <si>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</si>
  <si>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</si>
  <si>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</si>
  <si>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</si>
  <si>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</si>
  <si>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</si>
  <si>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</si>
  <si>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</si>
  <si>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</si>
  <si>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</si>
  <si>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</si>
  <si>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</si>
  <si>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</si>
  <si>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</si>
  <si>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</si>
  <si>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</si>
  <si>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</si>
  <si>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</si>
  <si>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</si>
  <si>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</si>
  <si>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</si>
  <si>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</si>
  <si>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</si>
  <si>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</si>
  <si>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</si>
  <si>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</si>
  <si>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</si>
  <si>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</si>
  <si>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</si>
  <si>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</si>
  <si>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</si>
  <si>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</si>
  <si>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</si>
  <si>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</si>
  <si>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</si>
  <si>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</si>
  <si>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</si>
  <si>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</si>
  <si>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</si>
  <si>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</si>
  <si>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</si>
  <si>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</si>
  <si>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</si>
  <si>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</si>
  <si>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</si>
  <si>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</si>
  <si>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</si>
  <si>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</si>
  <si>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</si>
  <si>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</si>
  <si>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</si>
  <si>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</si>
  <si>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</si>
  <si>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</si>
  <si>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</si>
  <si>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</si>
  <si>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</si>
  <si>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</si>
  <si>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</si>
  <si>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</si>
  <si>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</si>
  <si>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</si>
  <si>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</si>
  <si>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</si>
  <si>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</si>
  <si>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</si>
  <si>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</si>
  <si>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</si>
  <si>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</si>
  <si>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</si>
  <si>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</si>
  <si>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</si>
  <si>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</si>
  <si>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</si>
  <si>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</si>
  <si>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</si>
  <si>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</si>
  <si>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</si>
  <si>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</si>
  <si>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</si>
  <si>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</si>
  <si>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</si>
  <si>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</si>
  <si>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</si>
  <si>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</si>
  <si>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</si>
  <si>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</si>
  <si>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</si>
  <si>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</si>
  <si>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</si>
  <si>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</si>
  <si>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</si>
  <si>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</si>
  <si>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</si>
  <si>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</si>
  <si>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</si>
  <si>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</si>
  <si>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</si>
  <si>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</si>
  <si>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</si>
  <si>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</si>
  <si>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</si>
  <si>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</si>
  <si>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</si>
  <si>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</si>
  <si>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</si>
  <si>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</si>
  <si>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</si>
  <si>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</si>
  <si>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</si>
  <si>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</si>
  <si>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</si>
  <si>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</si>
  <si>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</si>
  <si>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</si>
  <si>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</si>
  <si>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</si>
  <si>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</si>
  <si>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</si>
  <si>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</si>
  <si>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</si>
  <si>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</si>
  <si>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</si>
  <si>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</si>
  <si>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</si>
  <si>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</si>
  <si>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</si>
  <si>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</si>
  <si>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</si>
  <si>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</si>
  <si>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</si>
  <si>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</si>
  <si>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</si>
  <si>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</si>
  <si>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</si>
  <si>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</si>
  <si>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</si>
  <si>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</si>
  <si>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</si>
  <si>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</si>
  <si>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</si>
  <si>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</si>
  <si>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</si>
  <si>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</si>
  <si>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</si>
  <si>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</si>
  <si>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</si>
  <si>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</si>
  <si>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</si>
  <si>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</si>
  <si>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</si>
  <si>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</si>
  <si>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</si>
  <si>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</si>
  <si>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</si>
  <si>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</si>
  <si>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</si>
  <si>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</si>
  <si>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</si>
  <si>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</si>
  <si>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</si>
  <si>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</si>
  <si>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</si>
  <si>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</si>
  <si>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</si>
  <si>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</si>
  <si>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</si>
  <si>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</si>
  <si>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</si>
  <si>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</si>
  <si>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</si>
  <si>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</si>
  <si>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</si>
  <si>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</si>
  <si>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</si>
  <si>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</si>
  <si>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</si>
  <si>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</si>
  <si>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</si>
  <si>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</si>
  <si>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</si>
  <si>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</si>
  <si>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</si>
  <si>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</si>
  <si>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</si>
  <si>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</si>
  <si>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</si>
  <si>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</si>
  <si>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</si>
  <si>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</si>
  <si>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</si>
  <si>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</si>
  <si>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</si>
  <si>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</si>
  <si>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</si>
  <si>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</si>
  <si>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</si>
  <si>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</si>
  <si>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</si>
  <si>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</si>
  <si>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</si>
  <si>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</si>
  <si>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</si>
  <si>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</si>
  <si>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</si>
  <si>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</si>
  <si>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</si>
  <si>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</si>
  <si>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</si>
  <si>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</si>
  <si>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</si>
  <si>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</si>
  <si>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</si>
  <si>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</si>
  <si>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</si>
  <si>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</si>
  <si>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</si>
  <si>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</si>
  <si>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</si>
  <si>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</si>
  <si>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</si>
  <si>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</si>
  <si>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</si>
  <si>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</si>
  <si>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</si>
  <si>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</si>
  <si>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</si>
  <si>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</si>
  <si>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</si>
  <si>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</si>
  <si>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</si>
  <si>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</si>
  <si>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</si>
  <si>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</si>
  <si>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</si>
  <si>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</si>
  <si>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</si>
  <si>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</si>
  <si>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</si>
  <si>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</si>
  <si>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</si>
  <si>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</si>
  <si>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</si>
  <si>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</si>
  <si>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</si>
  <si>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</si>
  <si>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</si>
  <si>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</si>
  <si>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</si>
  <si>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</si>
  <si>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</si>
  <si>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</si>
  <si>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</si>
  <si>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</si>
  <si>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</si>
  <si>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</si>
  <si>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</si>
  <si>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</si>
  <si>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</si>
  <si>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</si>
  <si>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</si>
  <si>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</si>
  <si>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</si>
  <si>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</si>
  <si>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</si>
  <si>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</si>
  <si>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</si>
  <si>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</si>
  <si>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</si>
  <si>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</si>
  <si>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</si>
  <si>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</si>
  <si>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</si>
  <si>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</si>
  <si>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</si>
  <si>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</si>
  <si>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</si>
  <si>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</si>
  <si>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</si>
  <si>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</si>
  <si>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</si>
  <si>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</si>
  <si>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</si>
  <si>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</si>
  <si>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</si>
  <si>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</si>
  <si>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</si>
  <si>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</si>
  <si>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</si>
  <si>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</si>
  <si>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</si>
  <si>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</si>
  <si>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</si>
  <si>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</si>
  <si>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</si>
  <si>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</si>
  <si>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</si>
  <si>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</si>
  <si>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</si>
  <si>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</si>
  <si>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</si>
  <si>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</si>
  <si>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</si>
  <si>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</si>
  <si>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</si>
  <si>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</si>
  <si>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</si>
  <si>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</si>
  <si>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</si>
  <si>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</si>
  <si>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</si>
  <si>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</si>
  <si>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</si>
  <si>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</si>
  <si>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</si>
  <si>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</si>
  <si>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</si>
  <si>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</si>
  <si>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</si>
  <si>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</si>
  <si>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</si>
  <si>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</si>
  <si>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</si>
  <si>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</si>
  <si>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</si>
  <si>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</si>
  <si>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</si>
  <si>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</si>
  <si>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</si>
  <si>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</si>
  <si>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</si>
  <si>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</si>
  <si>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</si>
  <si>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</si>
  <si>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</si>
  <si>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</si>
  <si>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</si>
  <si>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</si>
  <si>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</si>
  <si>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</si>
  <si>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</si>
  <si>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</si>
  <si>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</si>
  <si>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</si>
  <si>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</si>
  <si>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</si>
  <si>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</si>
  <si>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</si>
  <si>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</si>
  <si>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</si>
  <si>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</si>
  <si>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</si>
  <si>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</si>
  <si>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</si>
  <si>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</si>
  <si>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</si>
  <si>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</si>
  <si>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</si>
  <si>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</si>
  <si>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</si>
  <si>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</si>
  <si>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</si>
  <si>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</si>
  <si>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</si>
  <si>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</si>
  <si>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</si>
  <si>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</si>
  <si>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</si>
  <si>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</si>
  <si>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</si>
  <si>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</si>
  <si>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</si>
  <si>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</si>
  <si>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</si>
  <si>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</si>
  <si>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</si>
  <si>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</si>
  <si>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</si>
  <si>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</si>
  <si>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</si>
  <si>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</si>
  <si>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</si>
  <si>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</si>
  <si>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</si>
  <si>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</si>
  <si>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</si>
  <si>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</si>
  <si>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</si>
  <si>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</si>
  <si>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</si>
  <si>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</si>
  <si>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</si>
  <si>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</si>
  <si>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</si>
  <si>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</si>
  <si>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</si>
  <si>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</si>
  <si>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</si>
  <si>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</si>
  <si>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</si>
  <si>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</si>
  <si>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</si>
  <si>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</si>
  <si>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</si>
  <si>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</si>
  <si>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</si>
  <si>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</si>
  <si>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</si>
  <si>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</si>
  <si>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</si>
  <si>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</si>
  <si>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</si>
  <si>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</si>
  <si>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</si>
  <si>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</si>
  <si>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</si>
  <si>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</si>
  <si>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</si>
  <si>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</si>
  <si>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</si>
  <si>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</si>
  <si>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</si>
  <si>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</si>
  <si>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</si>
  <si>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</si>
  <si>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</si>
  <si>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</si>
  <si>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</si>
  <si>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</si>
  <si>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</si>
  <si>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</si>
  <si>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</si>
  <si>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</si>
  <si>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</si>
  <si>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</si>
  <si>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</si>
  <si>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</si>
  <si>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</si>
  <si>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</si>
  <si>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</si>
  <si>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</si>
  <si>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</si>
  <si>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</si>
  <si>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</si>
  <si>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</si>
  <si>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</si>
  <si>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</si>
  <si>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</si>
  <si>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</si>
  <si>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</si>
  <si>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</si>
  <si>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</si>
  <si>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</si>
  <si>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</si>
  <si>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</si>
  <si>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</si>
  <si>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</si>
  <si>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</si>
  <si>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</si>
  <si>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</si>
  <si>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</si>
  <si>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</si>
  <si>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</si>
  <si>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</si>
  <si>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</si>
  <si>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</si>
  <si>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</si>
  <si>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</si>
  <si>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</si>
  <si>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</si>
  <si>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</si>
  <si>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</si>
  <si>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</si>
  <si>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</si>
  <si>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</si>
  <si>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</si>
  <si>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</si>
  <si>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</si>
  <si>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</si>
  <si>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</si>
  <si>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</si>
  <si>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</si>
  <si>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</si>
  <si>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</si>
  <si>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</si>
  <si>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</si>
  <si>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</si>
  <si>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</si>
  <si>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</si>
  <si>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</si>
  <si>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</si>
  <si>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</si>
  <si>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</si>
  <si>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</si>
  <si>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</si>
  <si>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</si>
  <si>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</si>
  <si>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</si>
  <si>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</si>
  <si>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</si>
  <si>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</si>
  <si>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</si>
  <si>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</si>
  <si>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</si>
  <si>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</si>
  <si>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</si>
  <si>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</si>
  <si>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</si>
  <si>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</si>
  <si>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</si>
  <si>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</si>
  <si>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</si>
  <si>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</si>
  <si>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</si>
  <si>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</si>
  <si>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</si>
  <si>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</si>
  <si>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</si>
  <si>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</si>
  <si>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</si>
  <si>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</si>
  <si>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</si>
  <si>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</si>
  <si>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</si>
  <si>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</si>
  <si>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</si>
  <si>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</si>
  <si>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</si>
  <si>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</si>
  <si>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</si>
  <si>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</si>
  <si>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</si>
  <si>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</si>
  <si>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</si>
  <si>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</si>
  <si>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</si>
  <si>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</si>
  <si>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</si>
  <si>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</si>
  <si>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</si>
  <si>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</si>
  <si>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</si>
  <si>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</si>
  <si>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</si>
  <si>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</si>
  <si>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</si>
  <si>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</si>
  <si>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</si>
  <si>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</si>
  <si>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</si>
  <si>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</si>
  <si>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</si>
  <si>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</si>
  <si>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</si>
  <si>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</si>
  <si>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</si>
  <si>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</si>
  <si>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</si>
  <si>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</si>
  <si>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</si>
  <si>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</si>
  <si>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</si>
  <si>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</si>
  <si>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</si>
  <si>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</si>
  <si>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</si>
  <si>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</si>
  <si>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</si>
  <si>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</si>
  <si>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</si>
  <si>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</si>
  <si>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</si>
  <si>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</si>
  <si>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</si>
  <si>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</si>
  <si>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</si>
  <si>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</si>
  <si>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</si>
  <si>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</si>
  <si>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</si>
  <si>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</si>
  <si>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</si>
  <si>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</si>
  <si>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</si>
  <si>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</si>
  <si>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</si>
  <si>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</si>
  <si>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</si>
  <si>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</si>
  <si>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</si>
  <si>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</si>
  <si>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</si>
  <si>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</si>
  <si>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</si>
  <si>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</si>
  <si>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</si>
  <si>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</si>
  <si>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</si>
  <si>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</si>
  <si>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</si>
  <si>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</si>
  <si>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</si>
  <si>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</si>
  <si>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</si>
  <si>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</si>
  <si>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</si>
  <si>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</si>
  <si>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</si>
  <si>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</si>
  <si>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</si>
  <si>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</si>
  <si>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</si>
  <si>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</si>
  <si>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</si>
  <si>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</si>
  <si>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</si>
  <si>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</si>
  <si>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</si>
  <si>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</si>
  <si>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</si>
  <si>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</si>
  <si>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</si>
  <si>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</si>
  <si>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</si>
  <si>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</si>
  <si>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</si>
  <si>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</si>
  <si>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</si>
  <si>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</si>
  <si>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</si>
  <si>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</si>
  <si>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</si>
  <si>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</si>
  <si>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</si>
  <si>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</si>
  <si>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</si>
  <si>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</si>
  <si>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</si>
  <si>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</si>
  <si>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</si>
  <si>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</si>
  <si>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</si>
  <si>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</si>
  <si>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</si>
  <si>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</si>
  <si>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</si>
  <si>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</si>
  <si>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</si>
  <si>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</si>
  <si>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</si>
  <si>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</si>
  <si>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</si>
  <si>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</si>
  <si>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</si>
  <si>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</si>
  <si>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</si>
  <si>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</si>
  <si>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</si>
  <si>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</si>
  <si>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</si>
  <si>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</si>
  <si>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</si>
  <si>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</si>
  <si>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</si>
  <si>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</si>
  <si>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</si>
  <si>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</si>
  <si>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</si>
  <si>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</si>
  <si>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</si>
  <si>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</si>
  <si>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</si>
  <si>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</si>
  <si>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</si>
  <si>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</si>
  <si>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</si>
  <si>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</si>
  <si>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</si>
  <si>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</si>
  <si>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</si>
  <si>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</si>
  <si>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</si>
  <si>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</si>
  <si>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</si>
  <si>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</si>
  <si>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</si>
  <si>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</si>
  <si>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</si>
  <si>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</si>
  <si>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</si>
  <si>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</si>
  <si>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</si>
  <si>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</si>
  <si>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</si>
  <si>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</si>
  <si>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</si>
  <si>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</si>
  <si>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</si>
  <si>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</si>
  <si>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</si>
  <si>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</si>
  <si>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</si>
  <si>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</si>
  <si>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</si>
  <si>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</si>
  <si>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</si>
  <si>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</si>
  <si>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</si>
  <si>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</si>
  <si>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</si>
  <si>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</si>
  <si>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</si>
  <si>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</si>
  <si>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</si>
  <si>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</si>
  <si>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</si>
  <si>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</si>
  <si>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</si>
  <si>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</si>
  <si>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</si>
  <si>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</si>
  <si>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</si>
  <si>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</si>
  <si>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</si>
  <si>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</si>
  <si>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</si>
  <si>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</si>
  <si>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</si>
  <si>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</si>
  <si>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</si>
  <si>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</si>
  <si>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</si>
  <si>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</si>
  <si>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</si>
  <si>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</si>
  <si>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</si>
  <si>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</si>
  <si>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</si>
  <si>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</si>
  <si>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</si>
  <si>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</si>
  <si>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</si>
  <si>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</si>
  <si>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</si>
  <si>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</si>
  <si>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</si>
  <si>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</si>
  <si>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</si>
  <si>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</si>
  <si>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</si>
  <si>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</si>
  <si>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</si>
  <si>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</si>
  <si>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</si>
  <si>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</si>
  <si>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</si>
  <si>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</si>
  <si>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</si>
  <si>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</si>
  <si>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</si>
  <si>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</si>
  <si>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</si>
  <si>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</si>
  <si>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</si>
  <si>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</si>
  <si>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</si>
  <si>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</si>
  <si>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</si>
  <si>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</si>
  <si>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</si>
  <si>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</si>
  <si>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</si>
  <si>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</si>
  <si>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</si>
  <si>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</si>
  <si>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</si>
  <si>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</si>
  <si>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</si>
  <si>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</si>
  <si>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</si>
  <si>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</si>
  <si>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</si>
  <si>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</si>
  <si>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</si>
  <si>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</si>
  <si>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</si>
  <si>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</si>
  <si>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</si>
  <si>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</si>
  <si>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</si>
  <si>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</si>
  <si>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</si>
  <si>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</si>
  <si>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</si>
  <si>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</si>
  <si>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</si>
  <si>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</si>
  <si>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</si>
  <si>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</si>
  <si>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</si>
  <si>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</si>
  <si>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</si>
  <si>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</si>
  <si>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</si>
  <si>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</si>
  <si>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</si>
  <si>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</si>
  <si>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</si>
  <si>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</si>
  <si>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</si>
  <si>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</si>
  <si>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</si>
  <si>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</si>
  <si>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</si>
  <si>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</si>
  <si>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</si>
  <si>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</si>
  <si>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</si>
  <si>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</si>
  <si>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</si>
  <si>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</si>
  <si>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</si>
  <si>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</si>
  <si>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</si>
  <si>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</si>
  <si>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</si>
  <si>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</si>
  <si>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</si>
  <si>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</si>
  <si>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</si>
  <si>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</si>
  <si>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</si>
  <si>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</si>
  <si>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</si>
  <si>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</si>
  <si>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</si>
  <si>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</si>
  <si>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</si>
  <si>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</si>
  <si>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</si>
  <si>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</si>
  <si>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</si>
  <si>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</si>
  <si>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</si>
  <si>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</si>
  <si>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</si>
  <si>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</si>
  <si>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</si>
  <si>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</si>
  <si>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</si>
  <si>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</si>
  <si>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</si>
  <si>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</si>
  <si>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</si>
  <si>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</si>
  <si>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</si>
  <si>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</si>
  <si>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</si>
  <si>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</si>
  <si>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</si>
  <si>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</si>
  <si>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</si>
  <si>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</si>
  <si>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</si>
  <si>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</si>
  <si>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</si>
  <si>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</si>
  <si>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</si>
  <si>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</si>
  <si>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</si>
  <si>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</si>
  <si>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</si>
  <si>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</si>
  <si>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</si>
  <si>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</si>
  <si>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</si>
  <si>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</si>
  <si>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</si>
  <si>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</si>
  <si>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</si>
  <si>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</si>
  <si>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</si>
  <si>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</si>
  <si>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</si>
  <si>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</si>
  <si>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</si>
  <si>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</si>
  <si>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</si>
  <si>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</si>
  <si>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</si>
  <si>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</si>
  <si>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</si>
  <si>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</si>
  <si>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</si>
  <si>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</si>
  <si>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</si>
  <si>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</si>
  <si>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</si>
  <si>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</si>
  <si>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</si>
  <si>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</si>
  <si>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</si>
  <si>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</si>
  <si>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</si>
  <si>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</si>
  <si>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</si>
  <si>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</si>
  <si>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</si>
  <si>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</si>
  <si>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</si>
  <si>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</si>
  <si>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</si>
  <si>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</si>
  <si>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</si>
  <si>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</si>
  <si>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</si>
  <si>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</si>
  <si>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</si>
  <si>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</si>
  <si>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</si>
  <si>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</si>
  <si>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</si>
  <si>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</si>
  <si>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</si>
  <si>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</si>
  <si>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</si>
  <si>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</si>
  <si>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</si>
  <si>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</si>
  <si>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</si>
  <si>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</si>
  <si>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</si>
  <si>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</si>
  <si>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</si>
  <si>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</si>
  <si>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</si>
  <si>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</si>
  <si>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</si>
  <si>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</si>
  <si>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</si>
  <si>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</si>
  <si>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</si>
  <si>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</si>
  <si>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</si>
  <si>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</si>
  <si>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</si>
  <si>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</si>
  <si>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</si>
  <si>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</si>
  <si>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</si>
  <si>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</si>
  <si>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</si>
  <si>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</si>
  <si>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</si>
  <si>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</si>
  <si>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</si>
  <si>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</si>
  <si>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</si>
  <si>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</si>
  <si>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</si>
  <si>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</si>
  <si>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</si>
  <si>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</si>
  <si>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</si>
  <si>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</si>
  <si>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</si>
  <si>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</si>
  <si>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</si>
  <si>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</si>
  <si>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</si>
  <si>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</si>
  <si>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</si>
  <si>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</si>
  <si>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</si>
  <si>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</si>
  <si>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</si>
  <si>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</si>
  <si>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</si>
  <si>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</si>
  <si>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</si>
  <si>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</si>
  <si>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</si>
  <si>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</si>
  <si>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</si>
  <si>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</si>
  <si>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</si>
  <si>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</si>
  <si>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</si>
  <si>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</si>
  <si>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</si>
  <si>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</si>
  <si>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</si>
  <si>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</si>
  <si>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</si>
  <si>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</si>
  <si>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</si>
  <si>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</si>
  <si>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</si>
  <si>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</si>
  <si>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</si>
  <si>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</si>
  <si>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</si>
  <si>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</si>
  <si>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</si>
  <si>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</si>
  <si>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</si>
  <si>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</si>
  <si>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</si>
  <si>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</si>
  <si>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</si>
  <si>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</si>
  <si>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</si>
  <si>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</si>
  <si>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</si>
  <si>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</si>
  <si>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</si>
  <si>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</si>
  <si>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</si>
  <si>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</si>
  <si>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</si>
  <si>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</si>
  <si>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</si>
  <si>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</si>
  <si>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</si>
  <si>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</si>
  <si>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</si>
  <si>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</si>
  <si>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</si>
  <si>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</si>
  <si>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</si>
  <si>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</si>
  <si>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</si>
  <si>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</si>
  <si>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</si>
  <si>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</si>
  <si>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</si>
  <si>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</si>
  <si>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</si>
  <si>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</si>
  <si>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</si>
  <si>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</si>
  <si>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</si>
  <si>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</si>
  <si>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</si>
  <si>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</si>
  <si>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</si>
  <si>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</si>
  <si>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</si>
  <si>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</si>
  <si>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</si>
  <si>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</si>
  <si>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</si>
  <si>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</si>
  <si>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</si>
  <si>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</si>
  <si>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</si>
  <si>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</si>
  <si>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</si>
  <si>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</si>
  <si>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</si>
  <si>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</si>
  <si>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</si>
  <si>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</si>
  <si>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</si>
  <si>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</si>
  <si>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</si>
  <si>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</si>
  <si>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</si>
  <si>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</si>
  <si>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</si>
  <si>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</si>
  <si>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</si>
  <si>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</si>
  <si>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</si>
  <si>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</si>
  <si>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</si>
  <si>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</si>
  <si>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</si>
  <si>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</si>
  <si>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</si>
  <si>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</si>
  <si>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</si>
  <si>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</si>
  <si>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</si>
  <si>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</si>
  <si>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</si>
  <si>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</si>
  <si>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</si>
  <si>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</si>
  <si>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</si>
  <si>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</si>
  <si>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</si>
  <si>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</si>
  <si>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</si>
  <si>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</si>
  <si>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</si>
  <si>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</si>
  <si>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</si>
  <si>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</si>
  <si>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</si>
  <si>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</si>
  <si>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</si>
  <si>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</si>
  <si>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</si>
  <si>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</si>
  <si>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</si>
  <si>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</si>
  <si>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</si>
  <si>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</si>
  <si>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</si>
  <si>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</si>
  <si>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</si>
  <si>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</si>
  <si>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</si>
  <si>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</si>
  <si>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</si>
  <si>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</si>
  <si>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</si>
  <si>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</si>
  <si>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</si>
  <si>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</si>
  <si>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</si>
  <si>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</si>
  <si>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</si>
  <si>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</si>
  <si>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</si>
  <si>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</si>
  <si>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</si>
  <si>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</si>
  <si>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</si>
  <si>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</si>
  <si>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</si>
  <si>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</si>
  <si>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</si>
  <si>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</si>
  <si>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</si>
  <si>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</si>
  <si>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</si>
  <si>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</si>
  <si>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</si>
  <si>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</si>
  <si>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</si>
  <si>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</si>
  <si>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</si>
  <si>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</si>
  <si>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</si>
  <si>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</si>
  <si>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</si>
  <si>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</si>
  <si>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</si>
  <si>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</si>
  <si>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</si>
  <si>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</si>
  <si>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</si>
  <si>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</si>
  <si>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</si>
  <si>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</si>
  <si>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</si>
  <si>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</si>
  <si>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</si>
  <si>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</si>
  <si>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</si>
  <si>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</si>
  <si>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</si>
  <si>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</si>
  <si>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</si>
  <si>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</si>
  <si>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</si>
  <si>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</si>
  <si>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</si>
  <si>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</si>
  <si>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</si>
  <si>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</si>
  <si>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</si>
  <si>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</si>
  <si>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</si>
  <si>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</si>
  <si>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</si>
  <si>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</si>
  <si>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</si>
  <si>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</si>
  <si>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</si>
  <si>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</si>
  <si>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</si>
  <si>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</si>
  <si>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</si>
  <si>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</si>
  <si>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</si>
  <si>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</si>
  <si>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</si>
  <si>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</si>
  <si>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</si>
  <si>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</si>
  <si>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</si>
  <si>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</si>
  <si>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</si>
  <si>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</si>
  <si>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</si>
  <si>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</si>
  <si>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</si>
  <si>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</si>
  <si>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</si>
  <si>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</si>
  <si>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</si>
  <si>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</si>
  <si>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</si>
  <si>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</si>
  <si>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</si>
  <si>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</si>
  <si>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</si>
  <si>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</si>
  <si>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</si>
  <si>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</si>
  <si>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</si>
  <si>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</si>
  <si>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</si>
  <si>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</si>
  <si>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</si>
  <si>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</si>
  <si>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</si>
  <si>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</si>
  <si>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</si>
  <si>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</si>
  <si>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</si>
  <si>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</si>
  <si>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</si>
  <si>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</si>
  <si>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</si>
  <si>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</si>
  <si>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</si>
  <si>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</si>
  <si>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</si>
  <si>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</si>
  <si>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</si>
  <si>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</si>
  <si>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</si>
  <si>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</si>
  <si>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</si>
  <si>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</si>
  <si>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</si>
  <si>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</si>
  <si>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</si>
  <si>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</si>
  <si>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</si>
  <si>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</si>
  <si>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</si>
  <si>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</si>
  <si>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</si>
  <si>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</si>
  <si>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</si>
  <si>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</si>
  <si>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</si>
  <si>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</si>
  <si>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</si>
  <si>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</si>
  <si>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</si>
  <si>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</si>
  <si>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</si>
  <si>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</si>
  <si>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</si>
  <si>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</si>
  <si>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</si>
  <si>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</si>
  <si>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</si>
  <si>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</si>
  <si>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</si>
  <si>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</si>
  <si>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</si>
  <si>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</si>
  <si>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</si>
  <si>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</si>
  <si>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</si>
  <si>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</si>
  <si>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</si>
  <si>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</si>
  <si>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</si>
  <si>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</si>
  <si>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</si>
  <si>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</si>
  <si>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</si>
  <si>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</si>
  <si>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</si>
  <si>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</si>
  <si>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</si>
  <si>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</si>
  <si>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</si>
  <si>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</si>
  <si>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</si>
  <si>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</si>
  <si>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</si>
  <si>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</si>
  <si>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</si>
  <si>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</si>
  <si>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</si>
  <si>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</si>
  <si>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</si>
  <si>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</si>
  <si>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</si>
  <si>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</si>
  <si>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</si>
  <si>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</si>
  <si>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</si>
  <si>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</si>
  <si>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</si>
  <si>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</si>
  <si>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</si>
  <si>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</si>
  <si>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</si>
  <si>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</si>
  <si>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</si>
  <si>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</si>
  <si>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</si>
  <si>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</si>
  <si>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</si>
  <si>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</si>
  <si>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</si>
  <si>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</si>
  <si>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</si>
  <si>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</si>
  <si>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</si>
  <si>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</si>
  <si>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</si>
  <si>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</si>
  <si>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</si>
  <si>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</si>
  <si>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</si>
  <si>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</si>
  <si>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</si>
  <si>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</si>
  <si>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</si>
  <si>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</si>
  <si>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</si>
  <si>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</si>
  <si>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</si>
  <si>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</si>
  <si>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</si>
  <si>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</si>
  <si>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</si>
  <si>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</si>
  <si>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</si>
  <si>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</si>
  <si>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</si>
  <si>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</si>
  <si>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</si>
  <si>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</si>
  <si>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</si>
  <si>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</si>
  <si>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</si>
  <si>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</si>
  <si>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</si>
  <si>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</si>
  <si>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</si>
  <si>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</si>
  <si>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</si>
  <si>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</si>
  <si>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</si>
  <si>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</si>
  <si>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</si>
  <si>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</si>
  <si>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</si>
  <si>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</si>
  <si>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</si>
  <si>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</si>
  <si>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</si>
  <si>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</si>
  <si>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</si>
  <si>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</si>
  <si>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</si>
  <si>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</si>
  <si>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</si>
  <si>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</si>
  <si>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</si>
  <si>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</si>
  <si>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</si>
  <si>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</si>
  <si>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</si>
  <si>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</si>
  <si>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</si>
  <si>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</si>
  <si>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</si>
  <si>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</si>
  <si>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</si>
  <si>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</si>
  <si>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</si>
  <si>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</si>
  <si>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</si>
  <si>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</si>
  <si>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</si>
  <si>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</si>
  <si>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</si>
  <si>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</si>
  <si>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</si>
  <si>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</si>
  <si>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</si>
  <si>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</si>
  <si>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</si>
  <si>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</si>
  <si>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</si>
  <si>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</si>
  <si>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</si>
  <si>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</si>
  <si>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</si>
  <si>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</si>
  <si>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</si>
  <si>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</si>
  <si>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</si>
  <si>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</si>
  <si>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</si>
  <si>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</si>
  <si>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</si>
  <si>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</si>
  <si>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</si>
  <si>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</si>
  <si>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</si>
  <si>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</si>
  <si>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</si>
  <si>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</si>
  <si>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</si>
  <si>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</si>
  <si>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</si>
  <si>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</si>
  <si>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</si>
  <si>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</si>
  <si>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</si>
  <si>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</si>
  <si>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</si>
  <si>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</si>
  <si>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</si>
  <si>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</si>
  <si>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</si>
  <si>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</si>
  <si>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</si>
  <si>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</si>
  <si>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</si>
  <si>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</si>
  <si>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</si>
  <si>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</si>
  <si>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</si>
  <si>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</si>
  <si>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</si>
  <si>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</si>
  <si>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</si>
  <si>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</si>
  <si>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</si>
  <si>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</si>
  <si>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</si>
  <si>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</si>
  <si>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</si>
  <si>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</si>
  <si>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</si>
  <si>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</si>
  <si>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</si>
  <si>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</si>
  <si>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</si>
  <si>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</si>
  <si>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</si>
  <si>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</si>
  <si>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</si>
  <si>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</si>
  <si>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</si>
  <si>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</si>
  <si>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</si>
  <si>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</si>
  <si>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</si>
  <si>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</si>
  <si>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</si>
  <si>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</si>
  <si>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</si>
  <si>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</si>
  <si>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</si>
  <si>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</si>
  <si>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</si>
  <si>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</si>
  <si>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</si>
  <si>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</si>
  <si>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</si>
  <si>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</si>
  <si>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</si>
  <si>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</si>
  <si>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</si>
  <si>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</si>
  <si>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</si>
  <si>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</si>
  <si>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</si>
  <si>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</si>
  <si>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</si>
  <si>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</si>
  <si>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</si>
  <si>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</si>
  <si>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</si>
  <si>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</si>
  <si>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</si>
  <si>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</si>
  <si>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</si>
  <si>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</si>
  <si>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</si>
  <si>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</si>
  <si>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</si>
  <si>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</si>
  <si>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</si>
  <si>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</si>
  <si>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</si>
  <si>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</si>
  <si>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</si>
  <si>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</si>
  <si>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</si>
  <si>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</si>
  <si>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</si>
  <si>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</si>
  <si>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</si>
  <si>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</si>
  <si>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</si>
  <si>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</si>
  <si>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</si>
  <si>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</si>
  <si>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</si>
  <si>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</si>
  <si>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</si>
  <si>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</si>
  <si>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</si>
  <si>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</si>
  <si>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</si>
  <si>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</si>
  <si>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</si>
  <si>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</si>
  <si>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</si>
  <si>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</si>
  <si>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</si>
  <si>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</si>
  <si>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</si>
  <si>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</si>
  <si>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</si>
  <si>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</si>
  <si>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</si>
  <si>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</si>
  <si>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</si>
  <si>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</si>
  <si>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</si>
  <si>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</si>
  <si>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</si>
  <si>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</si>
  <si>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</si>
  <si>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</si>
  <si>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</si>
  <si>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</si>
  <si>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</si>
  <si>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</si>
  <si>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</si>
  <si>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</si>
  <si>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</si>
  <si>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</si>
  <si>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</si>
  <si>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</si>
  <si>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</si>
  <si>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</si>
  <si>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</si>
  <si>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</si>
  <si>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</si>
  <si>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</si>
  <si>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</si>
  <si>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</si>
  <si>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</si>
  <si>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</si>
  <si>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</si>
  <si>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</si>
  <si>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</si>
  <si>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</si>
  <si>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</si>
  <si>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</si>
  <si>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</si>
  <si>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</si>
  <si>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</si>
  <si>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</si>
  <si>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</si>
  <si>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</si>
  <si>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</si>
  <si>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</si>
  <si>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</si>
  <si>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</si>
  <si>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</si>
  <si>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</si>
  <si>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</si>
  <si>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</si>
  <si>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</si>
  <si>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</si>
  <si>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</si>
  <si>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</si>
  <si>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</si>
  <si>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</si>
  <si>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</si>
  <si>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</si>
  <si>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</si>
  <si>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</si>
  <si>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</si>
  <si>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</si>
  <si>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</si>
  <si>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</si>
  <si>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</si>
  <si>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</si>
  <si>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</si>
  <si>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</si>
  <si>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</si>
  <si>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</si>
  <si>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</si>
  <si>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</si>
  <si>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</si>
  <si>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</si>
  <si>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</si>
  <si>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</si>
  <si>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</si>
  <si>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</si>
  <si>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</si>
  <si>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</si>
  <si>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</si>
  <si>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</si>
  <si>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</si>
  <si>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</si>
  <si>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</si>
  <si>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</si>
  <si>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</si>
  <si>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</si>
  <si>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</si>
  <si>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</si>
  <si>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</si>
  <si>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</si>
  <si>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</si>
  <si>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</si>
  <si>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</si>
  <si>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</si>
  <si>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</si>
  <si>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</si>
  <si>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</si>
  <si>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</si>
  <si>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</si>
  <si>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</si>
  <si>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</si>
  <si>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</si>
  <si>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</si>
  <si>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</si>
  <si>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</si>
  <si>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</si>
  <si>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</si>
  <si>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</si>
  <si>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</si>
  <si>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</si>
  <si>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</si>
  <si>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</si>
  <si>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</si>
  <si>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</si>
  <si>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</si>
  <si>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</si>
  <si>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</si>
  <si>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</si>
  <si>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</si>
  <si>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</si>
  <si>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</si>
  <si>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</si>
  <si>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</si>
  <si>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</si>
  <si>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</si>
  <si>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</si>
  <si>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</si>
  <si>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</si>
  <si>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</si>
  <si>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</si>
  <si>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</si>
  <si>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</si>
  <si>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</si>
  <si>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</si>
  <si>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</si>
  <si>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</si>
  <si>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</si>
  <si>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</si>
  <si>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</si>
  <si>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</si>
  <si>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</si>
  <si>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</si>
  <si>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</si>
  <si>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</si>
  <si>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</si>
  <si>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</si>
  <si>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</si>
  <si>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</si>
  <si>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</si>
  <si>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</si>
  <si>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</si>
  <si>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</si>
  <si>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</si>
  <si>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</si>
  <si>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</si>
  <si>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</si>
  <si>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</si>
  <si>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</si>
  <si>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</si>
  <si>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</si>
  <si>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</si>
  <si>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</si>
  <si>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</si>
  <si>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</si>
  <si>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</si>
  <si>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</si>
  <si>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</si>
  <si>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</si>
  <si>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</si>
  <si>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</si>
  <si>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</si>
  <si>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</si>
  <si>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</si>
  <si>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</si>
  <si>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</si>
  <si>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</si>
  <si>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</si>
  <si>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</si>
  <si>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</si>
  <si>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</si>
  <si>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</si>
  <si>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</si>
  <si>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</si>
  <si>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</si>
  <si>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</si>
  <si>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</si>
  <si>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</si>
  <si>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</si>
  <si>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</si>
  <si>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</si>
  <si>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</si>
  <si>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</si>
  <si>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</si>
  <si>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</si>
  <si>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</si>
  <si>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</si>
  <si>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</si>
  <si>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</si>
  <si>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</si>
  <si>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</si>
  <si>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</si>
  <si>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</si>
  <si>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</si>
  <si>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</si>
  <si>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</si>
  <si>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</si>
  <si>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</si>
  <si>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</si>
  <si>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</si>
  <si>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</si>
  <si>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</si>
  <si>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</si>
  <si>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</si>
  <si>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</si>
  <si>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</si>
  <si>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</si>
  <si>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</si>
  <si>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</si>
  <si>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</si>
  <si>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</si>
  <si>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</si>
  <si>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</si>
  <si>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</si>
  <si>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</si>
  <si>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</si>
  <si>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</si>
  <si>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</si>
  <si>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</si>
  <si>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</si>
  <si>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</si>
  <si>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</si>
  <si>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</si>
  <si>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</si>
  <si>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</si>
  <si>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</si>
  <si>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</si>
  <si>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</si>
  <si>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</si>
  <si>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</si>
  <si>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</si>
  <si>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</si>
  <si>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</si>
  <si>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</si>
  <si>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</si>
  <si>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</si>
  <si>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</si>
  <si>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</si>
  <si>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</si>
  <si>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</si>
  <si>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</si>
  <si>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</si>
  <si>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</si>
  <si>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</si>
  <si>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</si>
  <si>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</si>
  <si>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</si>
  <si>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</si>
  <si>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</si>
  <si>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</si>
  <si>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</si>
  <si>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</si>
  <si>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</si>
  <si>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</si>
  <si>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</si>
  <si>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</si>
  <si>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</si>
  <si>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</si>
  <si>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</si>
  <si>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</si>
  <si>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</si>
  <si>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</si>
  <si>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</si>
  <si>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</si>
  <si>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</si>
  <si>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</si>
  <si>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</si>
  <si>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</si>
  <si>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</si>
  <si>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</si>
  <si>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</si>
  <si>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</si>
  <si>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</si>
  <si>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</si>
  <si>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</si>
  <si>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</si>
  <si>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</si>
  <si>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</si>
  <si>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</si>
  <si>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</si>
  <si>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</si>
  <si>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</si>
  <si>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</si>
  <si>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</si>
  <si>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</si>
  <si>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</si>
  <si>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</si>
  <si>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</si>
  <si>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</si>
  <si>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</si>
  <si>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</si>
  <si>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</si>
  <si>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</si>
  <si>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</si>
  <si>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</si>
  <si>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</si>
  <si>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</si>
  <si>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</si>
  <si>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</si>
  <si>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</si>
  <si>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</si>
  <si>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</si>
  <si>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</si>
  <si>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</si>
  <si>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</si>
  <si>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</si>
  <si>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</si>
  <si>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</si>
  <si>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</si>
  <si>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</si>
  <si>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</si>
  <si>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</si>
  <si>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</si>
  <si>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</si>
  <si>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</si>
  <si>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</si>
  <si>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</si>
  <si>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</si>
  <si>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</si>
  <si>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</si>
  <si>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</si>
  <si>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</si>
  <si>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</si>
  <si>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</si>
  <si>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</si>
  <si>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</si>
  <si>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</si>
  <si>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</si>
  <si>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</si>
  <si>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</si>
  <si>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</si>
  <si>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</si>
  <si>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</si>
  <si>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</si>
  <si>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</si>
  <si>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</si>
  <si>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</si>
  <si>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</si>
  <si>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</si>
  <si>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</si>
  <si>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</si>
  <si>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</si>
  <si>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</si>
  <si>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</si>
  <si>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</si>
  <si>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</si>
  <si>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</si>
  <si>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</si>
  <si>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</si>
  <si>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</si>
  <si>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</si>
  <si>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</si>
  <si>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</si>
  <si>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</si>
  <si>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</si>
  <si>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</si>
  <si>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</si>
  <si>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</si>
  <si>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</si>
  <si>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</si>
  <si>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</si>
  <si>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</si>
  <si>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</si>
  <si>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</si>
  <si>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</si>
  <si>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</si>
  <si>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</si>
  <si>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</si>
  <si>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</si>
  <si>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</si>
  <si>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</si>
  <si>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</si>
  <si>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</si>
  <si>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</si>
  <si>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</si>
  <si>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</si>
  <si>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</si>
  <si>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</si>
  <si>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</si>
  <si>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</si>
  <si>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</si>
  <si>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</si>
  <si>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</si>
  <si>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</si>
  <si>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</si>
  <si>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</si>
  <si>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</si>
  <si>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</si>
  <si>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</si>
  <si>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</si>
  <si>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</si>
  <si>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</si>
  <si>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</si>
  <si>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</si>
  <si>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</si>
  <si>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</si>
  <si>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</si>
  <si>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</si>
  <si>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</si>
  <si>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</si>
  <si>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</si>
  <si>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</si>
  <si>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</si>
  <si>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</si>
  <si>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</si>
  <si>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</si>
  <si>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</si>
  <si>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</si>
  <si>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</si>
  <si>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</si>
  <si>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</si>
  <si>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</si>
  <si>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</si>
  <si>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</si>
  <si>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</si>
  <si>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</si>
  <si>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</si>
  <si>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</si>
  <si>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</si>
  <si>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</si>
  <si>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</si>
  <si>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</si>
  <si>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</si>
  <si>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</si>
  <si>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</si>
  <si>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</si>
  <si>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</si>
  <si>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</si>
  <si>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</si>
  <si>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</si>
  <si>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</si>
  <si>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</si>
  <si>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</si>
  <si>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</si>
  <si>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</si>
  <si>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</si>
  <si>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</si>
  <si>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</si>
  <si>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</si>
  <si>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</si>
  <si>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</si>
  <si>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</si>
  <si>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</si>
  <si>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</si>
  <si>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</si>
  <si>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</si>
  <si>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</si>
  <si>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</si>
  <si>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</si>
  <si>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</si>
  <si>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</si>
  <si>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</si>
  <si>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</si>
  <si>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</si>
  <si>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</si>
  <si>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</si>
  <si>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</si>
  <si>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</si>
  <si>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</si>
  <si>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</si>
  <si>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</si>
  <si>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</si>
  <si>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</si>
  <si>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</si>
  <si>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</si>
  <si>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</si>
  <si>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</si>
  <si>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</si>
  <si>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</si>
  <si>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</si>
  <si>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</si>
  <si>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</si>
  <si>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</si>
  <si>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</si>
  <si>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</si>
  <si>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</si>
  <si>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</si>
  <si>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</si>
  <si>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</si>
  <si>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</si>
  <si>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</si>
  <si>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</si>
  <si>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</si>
  <si>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</si>
  <si>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</si>
  <si>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</si>
  <si>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</si>
  <si>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</si>
  <si>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</si>
  <si>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</si>
  <si>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</si>
  <si>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</si>
  <si>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</si>
  <si>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</si>
  <si>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</si>
  <si>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</si>
  <si>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</si>
  <si>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</si>
  <si>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</si>
  <si>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</si>
  <si>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</si>
  <si>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</si>
  <si>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</si>
  <si>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</si>
  <si>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</si>
  <si>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</si>
  <si>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</si>
  <si>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</si>
  <si>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</si>
  <si>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</si>
  <si>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</si>
  <si>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</si>
  <si>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</si>
  <si>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</si>
  <si>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</si>
  <si>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</si>
  <si>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</si>
  <si>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</si>
  <si>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</si>
  <si>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</si>
  <si>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</si>
  <si>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</si>
  <si>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</si>
  <si>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</si>
  <si>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</si>
  <si>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</si>
  <si>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</si>
  <si>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</si>
  <si>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</si>
  <si>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</si>
  <si>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</si>
  <si>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</si>
  <si>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</si>
  <si>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</si>
  <si>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</si>
  <si>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</si>
  <si>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</si>
  <si>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</si>
  <si>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</si>
  <si>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</si>
  <si>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</si>
  <si>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</si>
  <si>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</si>
  <si>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</si>
  <si>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</si>
  <si>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</si>
  <si>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</si>
  <si>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</si>
  <si>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</si>
  <si>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</si>
  <si>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</si>
  <si>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</si>
  <si>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</si>
  <si>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</si>
  <si>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</si>
  <si>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</si>
  <si>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</si>
  <si>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</si>
  <si>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</si>
  <si>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</si>
  <si>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</si>
  <si>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</si>
  <si>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</si>
  <si>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</si>
  <si>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</si>
  <si>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</si>
  <si>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</si>
  <si>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</si>
  <si>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</si>
  <si>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</si>
  <si>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</si>
  <si>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</si>
  <si>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</si>
  <si>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</si>
  <si>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</si>
  <si>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</si>
  <si>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</si>
  <si>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</si>
  <si>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</si>
  <si>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</si>
  <si>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</si>
  <si>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</si>
  <si>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</si>
  <si>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</si>
  <si>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</si>
  <si>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</si>
  <si>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</si>
  <si>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</si>
  <si>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</si>
  <si>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</si>
  <si>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</si>
  <si>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</si>
  <si>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</si>
  <si>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</si>
  <si>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</si>
  <si>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</si>
  <si>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</si>
  <si>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</si>
  <si>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</si>
  <si>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</si>
  <si>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</si>
  <si>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</si>
  <si>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</si>
  <si>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</si>
  <si>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</si>
  <si>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</si>
  <si>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</si>
  <si>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</si>
  <si>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</si>
  <si>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</si>
  <si>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</si>
  <si>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</si>
  <si>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</si>
  <si>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</si>
  <si>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</si>
  <si>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</si>
  <si>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</si>
  <si>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</si>
  <si>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</si>
  <si>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</si>
  <si>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</si>
  <si>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</si>
  <si>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</si>
  <si>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</si>
  <si>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</si>
  <si>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</si>
  <si>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</si>
  <si>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</si>
  <si>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</si>
  <si>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</si>
  <si>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</si>
  <si>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</si>
  <si>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</si>
  <si>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</si>
  <si>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</si>
  <si>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</si>
  <si>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</si>
  <si>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</si>
  <si>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</si>
  <si>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</si>
  <si>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</si>
  <si>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</si>
  <si>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</si>
  <si>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</si>
  <si>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</si>
  <si>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</si>
  <si>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</si>
  <si>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</si>
  <si>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</si>
  <si>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</si>
  <si>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</si>
  <si>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</si>
  <si>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</si>
  <si>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</si>
  <si>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</si>
  <si>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</si>
  <si>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</si>
  <si>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</si>
  <si>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</si>
  <si>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</si>
  <si>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</si>
  <si>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</si>
  <si>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</si>
  <si>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</si>
  <si>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</si>
  <si>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</si>
  <si>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</si>
  <si>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</si>
  <si>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</si>
  <si>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</si>
  <si>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</si>
  <si>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</si>
  <si>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</si>
  <si>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</si>
  <si>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</si>
  <si>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</si>
  <si>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</si>
  <si>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</si>
  <si>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</si>
  <si>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</si>
  <si>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</si>
  <si>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</si>
  <si>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</si>
  <si>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</si>
  <si>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</si>
  <si>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</si>
  <si>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</si>
  <si>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</si>
  <si>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</si>
  <si>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</si>
  <si>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</si>
  <si>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</si>
  <si>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</si>
  <si>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</si>
  <si>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</si>
  <si>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</si>
  <si>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</si>
  <si>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</si>
  <si>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</si>
  <si>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</si>
  <si>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</si>
  <si>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</si>
  <si>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</si>
  <si>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</si>
  <si>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</si>
  <si>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</si>
  <si>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</si>
  <si>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</si>
  <si>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</si>
  <si>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</si>
  <si>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</si>
  <si>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</si>
  <si>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</si>
  <si>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</si>
  <si>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</si>
  <si>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</si>
  <si>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</si>
  <si>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</si>
  <si>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</si>
  <si>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</si>
  <si>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</si>
  <si>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</si>
  <si>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</si>
  <si>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</si>
  <si>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</si>
  <si>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</si>
  <si>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</si>
  <si>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</si>
  <si>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</si>
  <si>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</si>
  <si>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</si>
  <si>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</si>
  <si>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</si>
  <si>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</si>
  <si>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</si>
  <si>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</si>
  <si>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</si>
  <si>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</si>
  <si>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</si>
  <si>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</si>
  <si>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</si>
  <si>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</si>
  <si>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</si>
  <si>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</si>
  <si>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</si>
  <si>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</si>
  <si>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</si>
  <si>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</si>
  <si>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</si>
  <si>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</si>
  <si>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</si>
  <si>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</si>
  <si>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</si>
  <si>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</si>
  <si>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</si>
  <si>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</si>
  <si>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</si>
  <si>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</si>
  <si>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</si>
  <si>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</si>
  <si>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</si>
  <si>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</si>
  <si>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</si>
  <si>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</si>
  <si>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</si>
  <si>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</si>
  <si>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</si>
  <si>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</si>
  <si>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</si>
  <si>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</si>
  <si>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</si>
  <si>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</si>
  <si>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</si>
  <si>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</si>
  <si>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</si>
  <si>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</si>
  <si>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</si>
  <si>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</si>
  <si>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</si>
  <si>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</si>
  <si>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</si>
  <si>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</si>
  <si>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</si>
  <si>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</si>
  <si>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</si>
  <si>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</si>
  <si>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</si>
  <si>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</si>
  <si>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</si>
  <si>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</si>
  <si>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</si>
  <si>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</si>
  <si>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</si>
  <si>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</si>
  <si>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</si>
  <si>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</si>
  <si>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</si>
  <si>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</si>
  <si>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</si>
  <si>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</si>
  <si>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</si>
  <si>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</si>
  <si>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</si>
  <si>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</si>
  <si>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</si>
  <si>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</si>
  <si>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</si>
  <si>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</si>
  <si>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</si>
  <si>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</si>
  <si>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</si>
  <si>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</si>
  <si>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</si>
  <si>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</si>
  <si>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</si>
  <si>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</si>
  <si>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</si>
  <si>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</si>
  <si>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</si>
  <si>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</si>
  <si>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</si>
  <si>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</si>
  <si>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</si>
  <si>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</si>
  <si>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</si>
  <si>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</si>
  <si>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</si>
  <si>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</si>
  <si>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</si>
  <si>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</si>
  <si>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</si>
  <si>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</si>
  <si>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</si>
  <si>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</si>
  <si>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</si>
  <si>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</si>
  <si>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</si>
  <si>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</si>
  <si>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</si>
  <si>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</si>
  <si>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</si>
  <si>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</si>
  <si>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</si>
  <si>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</si>
  <si>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</si>
  <si>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</si>
  <si>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</si>
  <si>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</si>
  <si>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</si>
  <si>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</si>
  <si>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</si>
  <si>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</si>
  <si>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</si>
  <si>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</si>
  <si>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</si>
  <si>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</si>
  <si>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</si>
  <si>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</si>
  <si>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</si>
  <si>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</si>
  <si>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</si>
  <si>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</si>
  <si>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</si>
  <si>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</si>
  <si>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</si>
  <si>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</si>
  <si>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</si>
  <si>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</si>
  <si>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</si>
  <si>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</si>
  <si>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</si>
  <si>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</si>
  <si>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</si>
  <si>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</si>
  <si>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</si>
  <si>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</si>
  <si>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</si>
  <si>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</si>
  <si>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</si>
  <si>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</si>
  <si>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</si>
  <si>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</si>
  <si>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</si>
  <si>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</si>
  <si>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</si>
  <si>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</si>
  <si>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</si>
  <si>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</si>
  <si>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</si>
  <si>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</si>
  <si>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</si>
  <si>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</si>
  <si>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</si>
  <si>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</si>
  <si>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</si>
  <si>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</si>
  <si>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</si>
  <si>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</si>
  <si>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</si>
  <si>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</si>
  <si>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</si>
  <si>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</si>
  <si>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</si>
  <si>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</si>
  <si>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</si>
  <si>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</si>
  <si>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</si>
  <si>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</si>
  <si>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</si>
  <si>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</si>
  <si>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</si>
  <si>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</si>
  <si>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</si>
  <si>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</si>
  <si>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</si>
  <si>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</si>
  <si>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</si>
  <si>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</si>
  <si>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</si>
  <si>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</si>
  <si>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</si>
  <si>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</si>
  <si>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</si>
  <si>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</si>
  <si>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</si>
  <si>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</si>
  <si>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</si>
  <si>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</si>
  <si>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</si>
  <si>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</si>
  <si>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</si>
  <si>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</si>
  <si>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</si>
  <si>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</si>
  <si>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</si>
  <si>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</si>
  <si>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</si>
  <si>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</si>
  <si>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</si>
  <si>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</si>
  <si>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</si>
  <si>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</si>
  <si>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</si>
  <si>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</si>
  <si>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</si>
  <si>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</si>
  <si>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</si>
  <si>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</si>
  <si>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</si>
  <si>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</si>
  <si>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</si>
  <si>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</si>
  <si>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</si>
  <si>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</si>
  <si>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</si>
  <si>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</si>
  <si>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</si>
  <si>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</si>
  <si>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</si>
  <si>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</si>
  <si>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</si>
  <si>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</si>
  <si>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</si>
  <si>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</si>
  <si>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</si>
  <si>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</si>
  <si>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</si>
  <si>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</si>
  <si>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</si>
  <si>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</si>
  <si>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</si>
  <si>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</si>
  <si>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</si>
  <si>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</si>
  <si>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</si>
  <si>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</si>
  <si>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</si>
  <si>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</si>
  <si>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</si>
  <si>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</si>
  <si>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</si>
  <si>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</si>
  <si>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</si>
  <si>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</si>
  <si>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</si>
  <si>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</si>
  <si>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</si>
  <si>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</si>
  <si>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</si>
  <si>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</si>
  <si>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</si>
  <si>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</si>
  <si>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</si>
  <si>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</si>
  <si>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</si>
  <si>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</si>
  <si>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</si>
  <si>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</si>
  <si>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</si>
  <si>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</si>
  <si>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</si>
  <si>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</si>
  <si>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</si>
  <si>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</si>
  <si>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</si>
  <si>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</si>
  <si>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</si>
  <si>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</si>
  <si>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</si>
  <si>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</si>
  <si>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</si>
  <si>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</si>
  <si>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</si>
  <si>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</si>
  <si>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</si>
  <si>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</si>
  <si>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</si>
  <si>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</si>
  <si>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</si>
  <si>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</si>
  <si>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</si>
  <si>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</si>
  <si>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</si>
  <si>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</si>
  <si>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</si>
  <si>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</si>
  <si>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</si>
  <si>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</si>
  <si>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</si>
  <si>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</si>
  <si>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</si>
  <si>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</si>
  <si>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</si>
  <si>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</si>
  <si>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</si>
  <si>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</si>
  <si>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</si>
  <si>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</si>
  <si>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</si>
  <si>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</si>
  <si>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</si>
  <si>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</si>
  <si>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</si>
  <si>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</si>
  <si>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</si>
  <si>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</si>
  <si>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</si>
  <si>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</si>
  <si>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</si>
  <si>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</si>
  <si>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</si>
  <si>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</si>
  <si>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</si>
  <si>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</si>
  <si>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</si>
  <si>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</si>
  <si>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</si>
  <si>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</si>
  <si>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</si>
  <si>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</si>
  <si>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</si>
  <si>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</si>
  <si>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</si>
  <si>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</si>
  <si>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</si>
  <si>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</si>
  <si>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</si>
  <si>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</si>
  <si>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</si>
  <si>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</si>
  <si>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</si>
  <si>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</si>
  <si>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</si>
  <si>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</si>
  <si>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</si>
  <si>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</si>
  <si>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</si>
  <si>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</si>
  <si>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</si>
  <si>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</si>
  <si>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</si>
  <si>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</si>
  <si>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</si>
  <si>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</si>
  <si>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</si>
  <si>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</si>
  <si>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</si>
  <si>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</si>
  <si>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</si>
  <si>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</si>
  <si>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</si>
  <si>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</si>
  <si>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</si>
  <si>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</si>
  <si>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</si>
  <si>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</si>
  <si>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</si>
  <si>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</si>
  <si>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</si>
  <si>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</si>
  <si>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</si>
  <si>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</si>
  <si>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</si>
  <si>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</si>
  <si>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</si>
  <si>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</si>
  <si>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</si>
  <si>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</si>
  <si>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</si>
  <si>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</si>
  <si>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</si>
  <si>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</si>
  <si>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</si>
  <si>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</si>
  <si>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</si>
  <si>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</si>
  <si>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</si>
  <si>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</si>
  <si>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</si>
  <si>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</si>
  <si>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</si>
  <si>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</si>
  <si>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</si>
  <si>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</si>
  <si>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</si>
  <si>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</si>
  <si>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</si>
  <si>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</si>
  <si>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</si>
  <si>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</si>
  <si>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</si>
  <si>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</si>
  <si>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</si>
  <si>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</si>
  <si>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</si>
  <si>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</si>
  <si>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</si>
  <si>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</si>
  <si>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</si>
  <si>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</si>
  <si>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</si>
  <si>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</si>
  <si>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</si>
  <si>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</si>
  <si>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</si>
  <si>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</si>
  <si>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</si>
  <si>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</si>
  <si>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</si>
  <si>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</si>
  <si>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</si>
  <si>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</si>
  <si>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</si>
  <si>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</si>
  <si>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</si>
  <si>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</si>
  <si>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</si>
  <si>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</si>
  <si>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</si>
  <si>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</si>
  <si>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</si>
  <si>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</si>
  <si>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</si>
  <si>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</si>
  <si>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</si>
  <si>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</si>
  <si>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</si>
  <si>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</si>
  <si>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</si>
  <si>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</si>
  <si>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</si>
  <si>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</si>
  <si>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</si>
  <si>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</si>
  <si>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</si>
  <si>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</si>
  <si>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</si>
  <si>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</si>
  <si>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</si>
  <si>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</si>
  <si>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</si>
  <si>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</si>
  <si>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</si>
  <si>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</si>
  <si>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</si>
  <si>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</si>
  <si>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</si>
  <si>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</si>
  <si>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</si>
  <si>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</si>
  <si>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</si>
  <si>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</si>
  <si>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</si>
  <si>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</si>
  <si>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</si>
  <si>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</si>
  <si>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</si>
  <si>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</si>
  <si>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</si>
  <si>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</si>
  <si>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</si>
  <si>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</si>
  <si>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</si>
  <si>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</si>
  <si>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</si>
  <si>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</si>
  <si>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</si>
  <si>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</si>
  <si>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</si>
  <si>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</si>
  <si>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</si>
  <si>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</si>
  <si>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</si>
  <si>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</si>
  <si>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</si>
  <si>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</si>
  <si>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</si>
  <si>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</si>
  <si>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</si>
  <si>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</si>
  <si>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</si>
  <si>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</si>
  <si>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</si>
  <si>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</si>
  <si>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</si>
  <si>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</si>
  <si>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</si>
  <si>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</si>
  <si>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</si>
  <si>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</si>
  <si>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</si>
  <si>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</si>
  <si>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</si>
  <si>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</si>
  <si>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</si>
  <si>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</si>
  <si>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</si>
  <si>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</si>
  <si>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</si>
  <si>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</si>
  <si>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</si>
  <si>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</si>
  <si>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</si>
  <si>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</si>
  <si>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</si>
  <si>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</si>
  <si>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</si>
  <si>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</si>
  <si>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</si>
  <si>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</si>
  <si>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</si>
  <si>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</si>
  <si>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</si>
  <si>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</si>
  <si>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</si>
  <si>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</si>
  <si>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</si>
  <si>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</si>
  <si>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</si>
  <si>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</si>
  <si>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</si>
  <si>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</si>
  <si>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</si>
  <si>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</si>
  <si>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</si>
  <si>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</si>
  <si>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</si>
  <si>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</si>
  <si>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</si>
  <si>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</si>
  <si>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</si>
  <si>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</si>
  <si>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</si>
  <si>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</si>
  <si>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</si>
  <si>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</si>
  <si>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</si>
  <si>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</si>
  <si>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</si>
  <si>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</si>
  <si>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</si>
  <si>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</si>
  <si>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</si>
  <si>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</si>
  <si>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</si>
  <si>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</si>
  <si>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</si>
  <si>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</si>
  <si>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</si>
  <si>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</si>
  <si>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</si>
  <si>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</si>
  <si>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</si>
  <si>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</si>
  <si>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</si>
  <si>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</si>
  <si>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</si>
  <si>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</si>
  <si>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</si>
  <si>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</si>
  <si>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</si>
  <si>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</si>
  <si>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</si>
  <si>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</si>
  <si>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</si>
  <si>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</si>
  <si>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</si>
  <si>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</si>
  <si>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</si>
  <si>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</si>
  <si>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</si>
  <si>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</si>
  <si>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</si>
  <si>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</si>
  <si>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</si>
  <si>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</si>
  <si>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</si>
  <si>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</si>
  <si>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</si>
  <si>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</si>
  <si>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</si>
  <si>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</si>
  <si>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</si>
  <si>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</si>
  <si>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</si>
  <si>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</si>
  <si>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</si>
  <si>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</si>
  <si>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</si>
  <si>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</si>
  <si>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</si>
  <si>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</si>
  <si>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</si>
  <si>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</si>
  <si>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</si>
  <si>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</si>
  <si>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</si>
  <si>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</si>
  <si>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</si>
  <si>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</si>
  <si>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</si>
  <si>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</si>
  <si>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</si>
  <si>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</si>
  <si>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</si>
  <si>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</si>
  <si>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</si>
  <si>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</si>
  <si>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</si>
  <si>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</si>
  <si>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</si>
  <si>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</si>
  <si>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</si>
  <si>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</si>
  <si>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</si>
  <si>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</si>
  <si>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</si>
  <si>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</si>
  <si>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</si>
  <si>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</si>
  <si>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</si>
  <si>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</si>
  <si>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</si>
  <si>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</si>
  <si>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</si>
  <si>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</si>
  <si>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</si>
  <si>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</si>
  <si>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</si>
  <si>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</si>
  <si>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</si>
  <si>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</si>
  <si>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</si>
  <si>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</si>
  <si>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</si>
  <si>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</si>
  <si>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</si>
  <si>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</si>
  <si>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</si>
  <si>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</si>
  <si>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</si>
  <si>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</si>
  <si>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</si>
  <si>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</si>
  <si>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</si>
  <si>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</si>
  <si>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</si>
  <si>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</si>
  <si>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</si>
  <si>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</si>
  <si>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</si>
  <si>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</si>
  <si>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</si>
  <si>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</si>
  <si>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</si>
  <si>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</si>
  <si>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</si>
  <si>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</si>
  <si>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</si>
  <si>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</si>
  <si>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</si>
  <si>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</si>
  <si>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</si>
  <si>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</si>
  <si>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</si>
  <si>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</si>
  <si>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</si>
  <si>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</si>
  <si>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</si>
  <si>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</si>
  <si>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</si>
  <si>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</si>
  <si>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</si>
  <si>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</si>
  <si>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</si>
  <si>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</si>
  <si>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</si>
  <si>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</si>
  <si>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</si>
  <si>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</si>
  <si>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</si>
  <si>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</si>
  <si>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</si>
  <si>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</si>
  <si>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</si>
  <si>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</si>
  <si>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</si>
  <si>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</si>
  <si>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</si>
  <si>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</si>
  <si>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</si>
  <si>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</si>
  <si>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</si>
  <si>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</si>
  <si>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</si>
  <si>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</si>
  <si>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</si>
  <si>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</si>
  <si>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</si>
  <si>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</si>
  <si>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</si>
  <si>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</si>
  <si>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</si>
  <si>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</si>
  <si>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</si>
  <si>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</si>
  <si>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</si>
  <si>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</si>
  <si>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</si>
  <si>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</si>
  <si>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</si>
  <si>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</si>
  <si>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</si>
  <si>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</si>
  <si>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</si>
  <si>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</si>
  <si>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</si>
  <si>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</si>
  <si>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</si>
  <si>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</si>
  <si>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</si>
  <si>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</si>
  <si>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</si>
  <si>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</si>
  <si>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</si>
  <si>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</si>
  <si>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</si>
  <si>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</si>
  <si>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</si>
  <si>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</si>
  <si>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</si>
  <si>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</si>
  <si>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</si>
  <si>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</si>
  <si>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</si>
  <si>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</si>
  <si>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</si>
  <si>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</si>
  <si>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</si>
  <si>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</si>
  <si>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</si>
  <si>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</si>
  <si>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</si>
  <si>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</si>
  <si>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</si>
  <si>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</si>
  <si>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</si>
  <si>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</si>
  <si>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</si>
  <si>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</si>
  <si>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</si>
  <si>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</si>
  <si>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</si>
  <si>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</si>
  <si>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</si>
  <si>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</si>
  <si>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</si>
  <si>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</si>
  <si>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</si>
  <si>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</si>
  <si>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</si>
  <si>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</si>
  <si>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</si>
  <si>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</si>
  <si>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</si>
  <si>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</si>
  <si>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</si>
  <si>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</si>
  <si>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</si>
  <si>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</si>
  <si>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</si>
  <si>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</si>
  <si>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</si>
  <si>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</si>
  <si>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</si>
  <si>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</si>
  <si>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</si>
  <si>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</si>
  <si>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</si>
  <si>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</si>
  <si>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</si>
  <si>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</si>
  <si>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</si>
  <si>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</si>
  <si>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</si>
  <si>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</si>
  <si>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</si>
  <si>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</si>
  <si>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</si>
  <si>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</si>
  <si>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</si>
  <si>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</si>
  <si>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</si>
  <si>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</si>
  <si>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</si>
  <si>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</si>
  <si>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</si>
  <si>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</si>
  <si>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</si>
  <si>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</si>
  <si>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</si>
  <si>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</si>
  <si>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</si>
  <si>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</si>
  <si>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</si>
  <si>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</si>
  <si>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</si>
  <si>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</si>
  <si>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</si>
  <si>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</si>
  <si>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</si>
  <si>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</si>
  <si>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</si>
  <si>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</si>
  <si>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</si>
  <si>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</si>
  <si>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</si>
  <si>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</si>
  <si>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</si>
  <si>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</si>
  <si>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</si>
  <si>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</si>
  <si>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</si>
  <si>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</si>
  <si>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</si>
  <si>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</si>
  <si>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</si>
  <si>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</si>
  <si>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</si>
  <si>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</si>
  <si>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</si>
  <si>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</si>
  <si>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</si>
  <si>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</si>
  <si>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</si>
  <si>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</si>
  <si>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</si>
  <si>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</si>
  <si>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</si>
  <si>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</si>
  <si>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</si>
  <si>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</si>
  <si>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</si>
  <si>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</si>
  <si>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</si>
  <si>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</si>
  <si>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</si>
  <si>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</si>
  <si>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</si>
  <si>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</si>
  <si>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</si>
  <si>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</si>
  <si>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</si>
  <si>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</si>
  <si>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</si>
  <si>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</si>
  <si>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</si>
  <si>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</si>
  <si>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</si>
  <si>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</si>
  <si>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</si>
  <si>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</si>
  <si>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</si>
  <si>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</si>
  <si>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</si>
  <si>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</si>
  <si>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</si>
  <si>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</si>
  <si>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</si>
  <si>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</si>
  <si>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</si>
  <si>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</si>
  <si>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</si>
  <si>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</si>
  <si>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</si>
  <si>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</si>
  <si>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</si>
  <si>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</si>
  <si>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</si>
  <si>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</si>
  <si>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</si>
  <si>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</si>
  <si>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</si>
  <si>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</si>
  <si>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</si>
  <si>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</si>
  <si>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</si>
  <si>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</si>
  <si>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</si>
  <si>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</si>
  <si>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</si>
  <si>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</si>
  <si>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</si>
  <si>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</si>
  <si>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</si>
  <si>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</si>
  <si>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</si>
  <si>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</si>
  <si>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</si>
  <si>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</si>
  <si>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</si>
  <si>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</si>
  <si>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</si>
  <si>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</si>
  <si>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</si>
  <si>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</si>
  <si>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</si>
  <si>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</si>
  <si>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</si>
  <si>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</si>
  <si>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</si>
  <si>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</si>
  <si>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</si>
  <si>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</si>
  <si>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</si>
  <si>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</si>
  <si>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</si>
  <si>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</si>
  <si>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</si>
  <si>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</si>
  <si>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</si>
  <si>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</si>
  <si>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</si>
  <si>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</si>
  <si>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</si>
  <si>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</si>
  <si>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</si>
  <si>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</si>
  <si>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</si>
  <si>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</si>
  <si>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</si>
  <si>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</si>
  <si>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</si>
  <si>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</si>
  <si>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</si>
  <si>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</si>
  <si>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</si>
  <si>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</si>
  <si>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</si>
  <si>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</si>
  <si>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</si>
  <si>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</si>
  <si>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</si>
  <si>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</si>
  <si>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</si>
  <si>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</si>
  <si>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</si>
  <si>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</si>
  <si>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</si>
  <si>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</si>
  <si>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</si>
  <si>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</si>
  <si>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</si>
  <si>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</si>
  <si>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</si>
  <si>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</si>
  <si>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</si>
  <si>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</si>
  <si>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</si>
  <si>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</si>
  <si>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</si>
  <si>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</si>
  <si>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</si>
  <si>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</si>
  <si>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</si>
  <si>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</si>
  <si>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</si>
  <si>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</si>
  <si>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</si>
  <si>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</si>
  <si>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</si>
  <si>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</si>
  <si>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</si>
  <si>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</si>
  <si>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</si>
  <si>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</si>
  <si>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</si>
  <si>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</si>
  <si>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</si>
  <si>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</si>
  <si>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</si>
  <si>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</si>
  <si>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</si>
  <si>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</si>
  <si>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</si>
  <si>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</si>
  <si>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</si>
  <si>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</si>
  <si>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</si>
  <si>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</si>
  <si>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</si>
  <si>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</si>
  <si>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</si>
  <si>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</si>
  <si>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</si>
  <si>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</si>
  <si>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</si>
  <si>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</si>
  <si>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</si>
  <si>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</si>
  <si>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</si>
  <si>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</si>
  <si>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</si>
  <si>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</si>
  <si>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</si>
  <si>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</si>
  <si>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</si>
  <si>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</si>
  <si>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</si>
  <si>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</si>
  <si>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</si>
  <si>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</si>
  <si>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</si>
  <si>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</si>
  <si>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</si>
  <si>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</si>
  <si>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</si>
  <si>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</si>
  <si>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</si>
  <si>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</si>
  <si>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</si>
  <si>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</si>
  <si>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</si>
  <si>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</si>
  <si>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</si>
  <si>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</si>
  <si>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Sum of discounted_price</t>
  </si>
  <si>
    <t>Grand Total</t>
  </si>
  <si>
    <t>Sum of actual_price</t>
  </si>
  <si>
    <t>Sum of rating_count</t>
  </si>
  <si>
    <t>Discount (%)</t>
  </si>
  <si>
    <t>Estimated Sales</t>
  </si>
  <si>
    <t>Price Bucket</t>
  </si>
  <si>
    <t>Combined Score</t>
  </si>
  <si>
    <t>High Discount  Flag</t>
  </si>
  <si>
    <t>Low review Flag</t>
  </si>
  <si>
    <t>Rounded Rating</t>
  </si>
  <si>
    <t>&gt; 500</t>
  </si>
  <si>
    <t>Yes</t>
  </si>
  <si>
    <t>No</t>
  </si>
  <si>
    <t>200-500</t>
  </si>
  <si>
    <t>&lt; 200</t>
  </si>
  <si>
    <t>Average of Discount (%)</t>
  </si>
  <si>
    <t>Discount</t>
  </si>
  <si>
    <t>What is the average discount percentage by product category?</t>
  </si>
  <si>
    <t>How many products are listed under each category?</t>
  </si>
  <si>
    <t>Wayona</t>
  </si>
  <si>
    <t>Computers &amp; Accessories</t>
  </si>
  <si>
    <t>Ambrane</t>
  </si>
  <si>
    <t>Sounce</t>
  </si>
  <si>
    <t>boAt</t>
  </si>
  <si>
    <t>Portronics</t>
  </si>
  <si>
    <t>pTron</t>
  </si>
  <si>
    <t>MI</t>
  </si>
  <si>
    <t>TP-Link</t>
  </si>
  <si>
    <t>AmazonBasics</t>
  </si>
  <si>
    <t>Electronics</t>
  </si>
  <si>
    <t>LG</t>
  </si>
  <si>
    <t>Duracell</t>
  </si>
  <si>
    <t>tizum</t>
  </si>
  <si>
    <t>Samsung</t>
  </si>
  <si>
    <t>Flix</t>
  </si>
  <si>
    <t>Acer</t>
  </si>
  <si>
    <t>Tizum</t>
  </si>
  <si>
    <t>OnePlus</t>
  </si>
  <si>
    <t>Zoul</t>
  </si>
  <si>
    <t>Amazonbasics</t>
  </si>
  <si>
    <t>Mi</t>
  </si>
  <si>
    <t>FLiX</t>
  </si>
  <si>
    <t>Wecool</t>
  </si>
  <si>
    <t>D-Link</t>
  </si>
  <si>
    <t>Amazon</t>
  </si>
  <si>
    <t>7SEVEN¬Æ</t>
  </si>
  <si>
    <t>VW</t>
  </si>
  <si>
    <t>Tata</t>
  </si>
  <si>
    <t>TP-LINK</t>
  </si>
  <si>
    <t>Airtel</t>
  </si>
  <si>
    <t>Lapster</t>
  </si>
  <si>
    <t>Redmi</t>
  </si>
  <si>
    <t>Model-P4</t>
  </si>
  <si>
    <t>oraimo</t>
  </si>
  <si>
    <t>CEDO</t>
  </si>
  <si>
    <t>Pinnaclz</t>
  </si>
  <si>
    <t>TCL</t>
  </si>
  <si>
    <t>SWAPKART</t>
  </si>
  <si>
    <t>Firestick</t>
  </si>
  <si>
    <t>SKYWALL</t>
  </si>
  <si>
    <t>Gizga</t>
  </si>
  <si>
    <t>ZEBRONICS</t>
  </si>
  <si>
    <t>LOHAYA</t>
  </si>
  <si>
    <t>Gilary</t>
  </si>
  <si>
    <t>Dealfreez</t>
  </si>
  <si>
    <t>Isoelite</t>
  </si>
  <si>
    <t>CROSSVOLT</t>
  </si>
  <si>
    <t>VU</t>
  </si>
  <si>
    <t>PTron</t>
  </si>
  <si>
    <t>Croma</t>
  </si>
  <si>
    <t>Cotbolt</t>
  </si>
  <si>
    <t>Electvision</t>
  </si>
  <si>
    <t>King</t>
  </si>
  <si>
    <t>Belkin</t>
  </si>
  <si>
    <t>Remote</t>
  </si>
  <si>
    <t>Hisense</t>
  </si>
  <si>
    <t>iFFALCON</t>
  </si>
  <si>
    <t>Saifsmart</t>
  </si>
  <si>
    <t>10k</t>
  </si>
  <si>
    <t>LRIPL</t>
  </si>
  <si>
    <t>Kodak</t>
  </si>
  <si>
    <t>BlueRigger</t>
  </si>
  <si>
    <t>GENERIC</t>
  </si>
  <si>
    <t>EGate</t>
  </si>
  <si>
    <t>realme</t>
  </si>
  <si>
    <t>Syncwire</t>
  </si>
  <si>
    <t>Skadioo</t>
  </si>
  <si>
    <t>Sony</t>
  </si>
  <si>
    <t>Storite</t>
  </si>
  <si>
    <t>Karbonn</t>
  </si>
  <si>
    <t>Zebronics</t>
  </si>
  <si>
    <t>Time</t>
  </si>
  <si>
    <t>Caldipree</t>
  </si>
  <si>
    <t>Universal</t>
  </si>
  <si>
    <t>Amkette</t>
  </si>
  <si>
    <t>POPIO</t>
  </si>
  <si>
    <t>MYVN</t>
  </si>
  <si>
    <t>WZATCO</t>
  </si>
  <si>
    <t>Crypo‚Ñ¢</t>
  </si>
  <si>
    <t>Posh</t>
  </si>
  <si>
    <t>Astigo</t>
  </si>
  <si>
    <t>Caprigo</t>
  </si>
  <si>
    <t>TATA</t>
  </si>
  <si>
    <t>SoniVision</t>
  </si>
  <si>
    <t>Rts‚Ñ¢</t>
  </si>
  <si>
    <t>Agaro</t>
  </si>
  <si>
    <t>Sansui</t>
  </si>
  <si>
    <t>Hi-Mobiler</t>
  </si>
  <si>
    <t>Smashtronics¬Æ</t>
  </si>
  <si>
    <t>Boat</t>
  </si>
  <si>
    <t>SVM</t>
  </si>
  <si>
    <t>CableCreation</t>
  </si>
  <si>
    <t>7SEVEN</t>
  </si>
  <si>
    <t>Realme</t>
  </si>
  <si>
    <t>Cubetek</t>
  </si>
  <si>
    <t>KRISONS</t>
  </si>
  <si>
    <t>Toshiba</t>
  </si>
  <si>
    <t>Lenovo</t>
  </si>
  <si>
    <t>Tuarso</t>
  </si>
  <si>
    <t>PROLEGEND¬Æ</t>
  </si>
  <si>
    <t>WANBO</t>
  </si>
  <si>
    <t>Lava</t>
  </si>
  <si>
    <t>TIZUM</t>
  </si>
  <si>
    <t>Technotech</t>
  </si>
  <si>
    <t>NK</t>
  </si>
  <si>
    <t>LS</t>
  </si>
  <si>
    <t>ZORBES¬Æ</t>
  </si>
  <si>
    <t>Synqe</t>
  </si>
  <si>
    <t>Bestor</t>
  </si>
  <si>
    <t>Irusu</t>
  </si>
  <si>
    <t>Shopoflux</t>
  </si>
  <si>
    <t>EYNK</t>
  </si>
  <si>
    <t>LUNAGARIYA¬Æ,</t>
  </si>
  <si>
    <t>PRUSHTI</t>
  </si>
  <si>
    <t>Aine</t>
  </si>
  <si>
    <t>REDTECH</t>
  </si>
  <si>
    <t>ESR</t>
  </si>
  <si>
    <t>Fire-Boltt</t>
  </si>
  <si>
    <t>SanDisk</t>
  </si>
  <si>
    <t>Noise</t>
  </si>
  <si>
    <t>Nokia</t>
  </si>
  <si>
    <t>JBL</t>
  </si>
  <si>
    <t>ELV</t>
  </si>
  <si>
    <t>iQOO</t>
  </si>
  <si>
    <t>AGARO</t>
  </si>
  <si>
    <t>WeCool</t>
  </si>
  <si>
    <t>OPPO</t>
  </si>
  <si>
    <t>Tygot</t>
  </si>
  <si>
    <t>STRIFF</t>
  </si>
  <si>
    <t>USB</t>
  </si>
  <si>
    <t>Goldmedal</t>
  </si>
  <si>
    <t>HP</t>
  </si>
  <si>
    <t>Spigen</t>
  </si>
  <si>
    <t>Motorola</t>
  </si>
  <si>
    <t>KINGONE</t>
  </si>
  <si>
    <t>Amozo</t>
  </si>
  <si>
    <t>Tecno</t>
  </si>
  <si>
    <t>Tukzer</t>
  </si>
  <si>
    <t>Elv</t>
  </si>
  <si>
    <t>Myvn</t>
  </si>
  <si>
    <t>Newly</t>
  </si>
  <si>
    <t>Kyosei</t>
  </si>
  <si>
    <t>OpenTech¬Æ</t>
  </si>
  <si>
    <t>EN</t>
  </si>
  <si>
    <t>URBN</t>
  </si>
  <si>
    <t>iPhone</t>
  </si>
  <si>
    <t>LIRAMARK</t>
  </si>
  <si>
    <t>SHREENOVA</t>
  </si>
  <si>
    <t>POCO</t>
  </si>
  <si>
    <t>Noise_Colorfit</t>
  </si>
  <si>
    <t>10WeRun</t>
  </si>
  <si>
    <t>Tokdis</t>
  </si>
  <si>
    <t>Oraimo</t>
  </si>
  <si>
    <t>LAPSTER</t>
  </si>
  <si>
    <t>Prolet</t>
  </si>
  <si>
    <t>Mobilife</t>
  </si>
  <si>
    <t>DYAZO</t>
  </si>
  <si>
    <t>Logitech</t>
  </si>
  <si>
    <t>Storio</t>
  </si>
  <si>
    <t>SKE</t>
  </si>
  <si>
    <t>Boult</t>
  </si>
  <si>
    <t>Dell</t>
  </si>
  <si>
    <t>Boya</t>
  </si>
  <si>
    <t>Musicalinstruments</t>
  </si>
  <si>
    <t>Classmate</t>
  </si>
  <si>
    <t>Officeproducts</t>
  </si>
  <si>
    <t>3M</t>
  </si>
  <si>
    <t>Home &amp; Kitchen</t>
  </si>
  <si>
    <t>Seagate</t>
  </si>
  <si>
    <t>SYVO</t>
  </si>
  <si>
    <t>Casio</t>
  </si>
  <si>
    <t>DIGITEK¬Æ</t>
  </si>
  <si>
    <t>GIZGA</t>
  </si>
  <si>
    <t>Eveready</t>
  </si>
  <si>
    <t>PIDILITE</t>
  </si>
  <si>
    <t>Oakter</t>
  </si>
  <si>
    <t>Xiaomi</t>
  </si>
  <si>
    <t>Zodo</t>
  </si>
  <si>
    <t>Panasonic</t>
  </si>
  <si>
    <t>MemeHo¬Æ</t>
  </si>
  <si>
    <t>Epson</t>
  </si>
  <si>
    <t>Quantum</t>
  </si>
  <si>
    <t>rts</t>
  </si>
  <si>
    <t>Digitek</t>
  </si>
  <si>
    <t>COI</t>
  </si>
  <si>
    <t>Fujifilm</t>
  </si>
  <si>
    <t>E-COSMOS</t>
  </si>
  <si>
    <t>AirCase</t>
  </si>
  <si>
    <t>Robustrion</t>
  </si>
  <si>
    <t>Redgear</t>
  </si>
  <si>
    <t>TP-link</t>
  </si>
  <si>
    <t>Callas</t>
  </si>
  <si>
    <t>Kanget</t>
  </si>
  <si>
    <t>Infinity</t>
  </si>
  <si>
    <t>Brand</t>
  </si>
  <si>
    <t>Parker</t>
  </si>
  <si>
    <t>Luxor</t>
  </si>
  <si>
    <t>Tarkan</t>
  </si>
  <si>
    <t>HUMBLE</t>
  </si>
  <si>
    <t>Crucial</t>
  </si>
  <si>
    <t>APC</t>
  </si>
  <si>
    <t>Wembley</t>
  </si>
  <si>
    <t>Dyazo</t>
  </si>
  <si>
    <t>Western</t>
  </si>
  <si>
    <t>Zinq</t>
  </si>
  <si>
    <t>MAONO</t>
  </si>
  <si>
    <t>TABLE</t>
  </si>
  <si>
    <t>ESnipe</t>
  </si>
  <si>
    <t>Homeimprovement</t>
  </si>
  <si>
    <t>BRUSTRO</t>
  </si>
  <si>
    <t>Cuzor</t>
  </si>
  <si>
    <t>INOVERA</t>
  </si>
  <si>
    <t>TVARA</t>
  </si>
  <si>
    <t>RESONATE</t>
  </si>
  <si>
    <t>OFIXO</t>
  </si>
  <si>
    <t>FEDUS</t>
  </si>
  <si>
    <t>Kingston</t>
  </si>
  <si>
    <t>ENVIE¬Æ</t>
  </si>
  <si>
    <t>Verilux¬Æ</t>
  </si>
  <si>
    <t>Anjaney</t>
  </si>
  <si>
    <t>ENVIE</t>
  </si>
  <si>
    <t>ProElite</t>
  </si>
  <si>
    <t>Pentonic</t>
  </si>
  <si>
    <t>Apsara</t>
  </si>
  <si>
    <t>Ant</t>
  </si>
  <si>
    <t>Pilot</t>
  </si>
  <si>
    <t>IT2M</t>
  </si>
  <si>
    <t>KLAM</t>
  </si>
  <si>
    <t>CP</t>
  </si>
  <si>
    <t>RPM</t>
  </si>
  <si>
    <t>Wacom</t>
  </si>
  <si>
    <t>Zebronics,</t>
  </si>
  <si>
    <t>Camel</t>
  </si>
  <si>
    <t>SupCares</t>
  </si>
  <si>
    <t>Qubo</t>
  </si>
  <si>
    <t>Hp</t>
  </si>
  <si>
    <t>Redragon</t>
  </si>
  <si>
    <t>Silicone</t>
  </si>
  <si>
    <t>Canon</t>
  </si>
  <si>
    <t>Faber-Castell</t>
  </si>
  <si>
    <t>Toys &amp; Games</t>
  </si>
  <si>
    <t>SaleOn‚Ñ¢</t>
  </si>
  <si>
    <t>Wings</t>
  </si>
  <si>
    <t>Cablet</t>
  </si>
  <si>
    <t>RC</t>
  </si>
  <si>
    <t>Amazfit</t>
  </si>
  <si>
    <t>Tabelito¬Æ</t>
  </si>
  <si>
    <t>Scarters</t>
  </si>
  <si>
    <t>SLOVIC¬Æ</t>
  </si>
  <si>
    <t>Orico</t>
  </si>
  <si>
    <t>Artis</t>
  </si>
  <si>
    <t>Imou</t>
  </si>
  <si>
    <t>Sennheiser</t>
  </si>
  <si>
    <t>HB</t>
  </si>
  <si>
    <t>Foxin</t>
  </si>
  <si>
    <t>PC</t>
  </si>
  <si>
    <t>Inventis</t>
  </si>
  <si>
    <t>Offbeat¬Æ</t>
  </si>
  <si>
    <t>Camlin</t>
  </si>
  <si>
    <t>CARECASE¬Æ</t>
  </si>
  <si>
    <t>BESTOR¬Æ</t>
  </si>
  <si>
    <t>Pigeon</t>
  </si>
  <si>
    <t>USHA</t>
  </si>
  <si>
    <t>StyleHouse</t>
  </si>
  <si>
    <t>beatXP</t>
  </si>
  <si>
    <t>Glun</t>
  </si>
  <si>
    <t>Prestige</t>
  </si>
  <si>
    <t>Bajaj</t>
  </si>
  <si>
    <t>SHOPTOSHOP</t>
  </si>
  <si>
    <t>Orpat</t>
  </si>
  <si>
    <t>PRO365</t>
  </si>
  <si>
    <t>Havells</t>
  </si>
  <si>
    <t>Morphy</t>
  </si>
  <si>
    <t>KENT</t>
  </si>
  <si>
    <t>Lifelong</t>
  </si>
  <si>
    <t>R</t>
  </si>
  <si>
    <t>INALSA</t>
  </si>
  <si>
    <t>PrettyKrafts</t>
  </si>
  <si>
    <t>Philips</t>
  </si>
  <si>
    <t>NutriPro</t>
  </si>
  <si>
    <t>Butterfly</t>
  </si>
  <si>
    <t>SOFLIN</t>
  </si>
  <si>
    <t>Orient</t>
  </si>
  <si>
    <t>Bulfyss</t>
  </si>
  <si>
    <t>PHILIPS</t>
  </si>
  <si>
    <t>Room</t>
  </si>
  <si>
    <t>Wonderchef</t>
  </si>
  <si>
    <t>Crompton</t>
  </si>
  <si>
    <t>Borosil</t>
  </si>
  <si>
    <t>Simxen</t>
  </si>
  <si>
    <t>HealthSense</t>
  </si>
  <si>
    <t>Bosch</t>
  </si>
  <si>
    <t>VR</t>
  </si>
  <si>
    <t>Eureka</t>
  </si>
  <si>
    <t>Maharaja</t>
  </si>
  <si>
    <t>GILTON</t>
  </si>
  <si>
    <t>Milton</t>
  </si>
  <si>
    <t>Kuber</t>
  </si>
  <si>
    <t>IKEA</t>
  </si>
  <si>
    <t>Lint</t>
  </si>
  <si>
    <t>C</t>
  </si>
  <si>
    <t>Luminous</t>
  </si>
  <si>
    <t>Wipro</t>
  </si>
  <si>
    <t>Kitchen</t>
  </si>
  <si>
    <t>Ikea</t>
  </si>
  <si>
    <t>HUL</t>
  </si>
  <si>
    <t>Preethi</t>
  </si>
  <si>
    <t>Themisto</t>
  </si>
  <si>
    <t>InstaCuppa</t>
  </si>
  <si>
    <t>White</t>
  </si>
  <si>
    <t>SAIELLIN</t>
  </si>
  <si>
    <t>Cookwell</t>
  </si>
  <si>
    <t>Swiffer</t>
  </si>
  <si>
    <t>Hindware</t>
  </si>
  <si>
    <t>ATOM</t>
  </si>
  <si>
    <t>Portable</t>
  </si>
  <si>
    <t>atomberg</t>
  </si>
  <si>
    <t>Usha</t>
  </si>
  <si>
    <t>Reffair</t>
  </si>
  <si>
    <t>Car &amp; Motorbike</t>
  </si>
  <si>
    <t>!!1000</t>
  </si>
  <si>
    <t>Activa</t>
  </si>
  <si>
    <t>V-Guard</t>
  </si>
  <si>
    <t>Homeistic</t>
  </si>
  <si>
    <t>Kitchenwell</t>
  </si>
  <si>
    <t>SKYTONE</t>
  </si>
  <si>
    <t>FABWARE</t>
  </si>
  <si>
    <t>Brayden</t>
  </si>
  <si>
    <t>Venus</t>
  </si>
  <si>
    <t>HOMEPACK</t>
  </si>
  <si>
    <t>Heart</t>
  </si>
  <si>
    <t>MILTON</t>
  </si>
  <si>
    <t>iBELL</t>
  </si>
  <si>
    <t>Tosaa</t>
  </si>
  <si>
    <t>Akiara¬Æ</t>
  </si>
  <si>
    <t>WIDEWINGS</t>
  </si>
  <si>
    <t>Vedini</t>
  </si>
  <si>
    <t>JM</t>
  </si>
  <si>
    <t>Oratech</t>
  </si>
  <si>
    <t>Pick</t>
  </si>
  <si>
    <t>Rico</t>
  </si>
  <si>
    <t>Aquasure</t>
  </si>
  <si>
    <t>ROYAL</t>
  </si>
  <si>
    <t>ENEM</t>
  </si>
  <si>
    <t>Inalsa</t>
  </si>
  <si>
    <t>VRPRIME</t>
  </si>
  <si>
    <t>Eopora</t>
  </si>
  <si>
    <t>FIGMENT</t>
  </si>
  <si>
    <t>Balzano</t>
  </si>
  <si>
    <t>Swiss</t>
  </si>
  <si>
    <t>Zuvexa</t>
  </si>
  <si>
    <t>ACTIVA</t>
  </si>
  <si>
    <t>INDIAS¬Æ‚Ñ¢</t>
  </si>
  <si>
    <t>Sui</t>
  </si>
  <si>
    <t>Esquire</t>
  </si>
  <si>
    <t>Black+Decker</t>
  </si>
  <si>
    <t>Personal</t>
  </si>
  <si>
    <t>Sujata</t>
  </si>
  <si>
    <t>Sure</t>
  </si>
  <si>
    <t>Dr</t>
  </si>
  <si>
    <t>Health &amp; Personalcare</t>
  </si>
  <si>
    <t>Tesora</t>
  </si>
  <si>
    <t>akiara</t>
  </si>
  <si>
    <t>CSI</t>
  </si>
  <si>
    <t>BAJAJ</t>
  </si>
  <si>
    <t>Gadgetronics</t>
  </si>
  <si>
    <t>Tom</t>
  </si>
  <si>
    <t>House</t>
  </si>
  <si>
    <t>Allin</t>
  </si>
  <si>
    <t>Multifunctional</t>
  </si>
  <si>
    <t>Candes</t>
  </si>
  <si>
    <t>MR.</t>
  </si>
  <si>
    <t>Aquadpure</t>
  </si>
  <si>
    <t>!!HANEUL!!1000</t>
  </si>
  <si>
    <t>Melbon</t>
  </si>
  <si>
    <t>Cello</t>
  </si>
  <si>
    <t>Shakti</t>
  </si>
  <si>
    <t>AMERICAN</t>
  </si>
  <si>
    <t>Demokrazy</t>
  </si>
  <si>
    <t>Instant</t>
  </si>
  <si>
    <t>Livpure</t>
  </si>
  <si>
    <t>ECOVACS</t>
  </si>
  <si>
    <t>Kent</t>
  </si>
  <si>
    <t>AVNISH</t>
  </si>
  <si>
    <t>Khaitan</t>
  </si>
  <si>
    <t>Nirdambhay</t>
  </si>
  <si>
    <t>Proven¬Æ</t>
  </si>
  <si>
    <t>AO</t>
  </si>
  <si>
    <t>Aquaguard</t>
  </si>
  <si>
    <t>Milk</t>
  </si>
  <si>
    <t>Goodscity</t>
  </si>
  <si>
    <t>Solidaire</t>
  </si>
  <si>
    <t>SaiEllin</t>
  </si>
  <si>
    <t>Black</t>
  </si>
  <si>
    <t>Longway</t>
  </si>
  <si>
    <t>Singer</t>
  </si>
  <si>
    <t>Racold</t>
  </si>
  <si>
    <t>Green</t>
  </si>
  <si>
    <t>SaleOn</t>
  </si>
  <si>
    <t>KHAITAN</t>
  </si>
  <si>
    <t>Kenstar</t>
  </si>
  <si>
    <t>NEXOMS</t>
  </si>
  <si>
    <t>JIALTO</t>
  </si>
  <si>
    <t>Ionix</t>
  </si>
  <si>
    <t>ESN</t>
  </si>
  <si>
    <t>Pajaka¬Æ</t>
  </si>
  <si>
    <t>Saiyam</t>
  </si>
  <si>
    <t>KONVIO</t>
  </si>
  <si>
    <t>Raffles</t>
  </si>
  <si>
    <t>IONIX</t>
  </si>
  <si>
    <t>KNYUC</t>
  </si>
  <si>
    <t>INKULTURE</t>
  </si>
  <si>
    <t>Macmillan</t>
  </si>
  <si>
    <t>TE‚Ñ¢</t>
  </si>
  <si>
    <t>ZIGMA</t>
  </si>
  <si>
    <t>TTK</t>
  </si>
  <si>
    <t>VAPJA¬Æ</t>
  </si>
  <si>
    <t>Campfire</t>
  </si>
  <si>
    <t>FYA</t>
  </si>
  <si>
    <t>T</t>
  </si>
  <si>
    <t>Empty</t>
  </si>
  <si>
    <t>LONAXA</t>
  </si>
  <si>
    <t>SUJATA</t>
  </si>
  <si>
    <t>Cafe</t>
  </si>
  <si>
    <t>Wolpin</t>
  </si>
  <si>
    <t>Abode</t>
  </si>
  <si>
    <t>CARDEX</t>
  </si>
  <si>
    <t>Aqua</t>
  </si>
  <si>
    <t>Libra</t>
  </si>
  <si>
    <t>Glen</t>
  </si>
  <si>
    <t>Dynore</t>
  </si>
  <si>
    <t>Monitor</t>
  </si>
  <si>
    <t>LACOPINE</t>
  </si>
  <si>
    <t>Portable,</t>
  </si>
  <si>
    <t>Karcher</t>
  </si>
  <si>
    <t>Eco</t>
  </si>
  <si>
    <t>Larrito</t>
  </si>
  <si>
    <t>Hilton</t>
  </si>
  <si>
    <t>Syska</t>
  </si>
  <si>
    <t>Kitchengenix's</t>
  </si>
  <si>
    <t>KNOWZA</t>
  </si>
  <si>
    <t>4</t>
  </si>
  <si>
    <t>NGI</t>
  </si>
  <si>
    <t>Noir</t>
  </si>
  <si>
    <t>Count of product_name</t>
  </si>
  <si>
    <t>What is the total number of reviews per category?</t>
  </si>
  <si>
    <t>Which products have the highest average ratings?</t>
  </si>
  <si>
    <t>Average of rating</t>
  </si>
  <si>
    <t>What is the average actual price vs the discounted price by category?</t>
  </si>
  <si>
    <t>Which products have the highest number of reviews?</t>
  </si>
  <si>
    <t>How many products have a discount of 50% or more?</t>
  </si>
  <si>
    <t>Count of Discount (%)</t>
  </si>
  <si>
    <t>Count of Discount (%)2</t>
  </si>
  <si>
    <t>What is the distribution of product ratings</t>
  </si>
  <si>
    <t>What is the total potential revenue</t>
  </si>
  <si>
    <t>Sum of Estimated Sales</t>
  </si>
  <si>
    <t>What is the number of unique products per price range bucket</t>
  </si>
  <si>
    <t>How does the rating relate to the level of discount?</t>
  </si>
  <si>
    <t>Discount Bucket</t>
  </si>
  <si>
    <t>&lt;10%</t>
  </si>
  <si>
    <t>10–25%</t>
  </si>
  <si>
    <t>25–50%</t>
  </si>
  <si>
    <t>&gt;50%</t>
  </si>
  <si>
    <t>How many products have fewer than 1,000 reviews?</t>
  </si>
  <si>
    <t>0-999</t>
  </si>
  <si>
    <t>1000-1999</t>
  </si>
  <si>
    <t>2000-2999</t>
  </si>
  <si>
    <t>3000-3999</t>
  </si>
  <si>
    <t>4000-4999</t>
  </si>
  <si>
    <t>5000-5999</t>
  </si>
  <si>
    <t>6000-6999</t>
  </si>
  <si>
    <t>7000-7999</t>
  </si>
  <si>
    <t>8000-8999</t>
  </si>
  <si>
    <t>9000-10000</t>
  </si>
  <si>
    <t>&gt;10000</t>
  </si>
  <si>
    <t>Which categories have products with the highest discounts?</t>
  </si>
  <si>
    <t>Identify the top 5 products in terms of rating and number of reviews combined.</t>
  </si>
  <si>
    <t>Sum of Combined Score</t>
  </si>
  <si>
    <t>Amazon Product Review Dashboard</t>
  </si>
  <si>
    <t>Insights from 1,465 Amazon Products • Built by Olatunbosun Oluwafemi Seyi</t>
  </si>
  <si>
    <t>Total Products</t>
  </si>
  <si>
    <t>Average Rating</t>
  </si>
  <si>
    <t>Total Reviews</t>
  </si>
  <si>
    <t>High Discount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</si>
</sst>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71" formatCode="[$₹-861]\ #,##0.00"/>
    <numFmt numFmtId="173" formatCode="[$₹-449]\ #,##0.00"/>
    <numFmt numFmtId="174" formatCode="[$₹-860]\ #,##0.00"/>
    <numFmt numFmtId="175" formatCode="[$₹-446]\ #,##0.00"/>
  </numFmts>
  <fonts count="26">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color theme="1"/>
      <name val="Calibri"/>
      <family val="2"/>
    </font>
    <font>
      <sz val="10"/>
      <color theme="1"/>
      <name val="Calibri"/>
      <family val="2"/>
    </font>
    <font>
      <b/>
      <sz val="12"/>
      <color theme="1"/>
      <name val="Calibri"/>
      <family val="2"/>
    </font>
    <font>
      <b/>
      <sz val="10"/>
      <color theme="1"/>
      <name val="Calibri"/>
      <family val="2"/>
    </font>
    <font>
      <b/>
      <sz val="12"/>
      <color theme="1"/>
      <name val="Aptos Narrow"/>
      <scheme val="minor"/>
    </font>
    <font>
      <b/>
      <sz val="14"/>
      <color theme="1"/>
      <name val="Aptos Narrow"/>
      <scheme val="minor"/>
    </font>
    <font>
      <b/>
      <sz val="18"/>
      <color theme="0"/>
      <name val="Aptos Narrow"/>
      <scheme val="minor"/>
    </font>
    <font>
      <b/>
      <sz val="8"/>
      <color theme="1"/>
      <name val="Aptos Narrow"/>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3" tint="0.49998474074526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4" tint="0.3999755851924192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33" borderId="10" xfId="0" applyFont="1" applyFill="1" applyBorder="1"/>
    <xf numFmtId="0" fontId="0" fillId="0" borderId="10" xfId="0" applyFont="1" applyBorder="1"/>
    <xf numFmtId="0" fontId="18" fillId="0" borderId="0" xfId="0" applyNumberFormat="1" applyFont="1"/>
    <xf numFmtId="0" fontId="18" fillId="0" borderId="0" xfId="0" applyFont="1"/>
    <xf numFmtId="171" fontId="0" fillId="0" borderId="0" xfId="0" applyNumberFormat="1"/>
    <xf numFmtId="171" fontId="18" fillId="0" borderId="0" xfId="0" applyNumberFormat="1" applyFont="1"/>
    <xf numFmtId="0" fontId="19" fillId="0" borderId="0" xfId="0" applyFont="1"/>
    <xf numFmtId="0" fontId="19" fillId="0" borderId="0" xfId="0" pivotButton="1" applyFont="1"/>
    <xf numFmtId="0" fontId="19" fillId="0" borderId="0" xfId="0" applyFont="1" applyAlignment="1">
      <alignment horizontal="left"/>
    </xf>
    <xf numFmtId="0" fontId="19" fillId="0" borderId="0" xfId="0" applyNumberFormat="1" applyFont="1"/>
    <xf numFmtId="2" fontId="19" fillId="0" borderId="0" xfId="0" applyNumberFormat="1" applyFont="1"/>
    <xf numFmtId="0" fontId="21" fillId="0" borderId="0" xfId="0" applyFont="1"/>
    <xf numFmtId="173" fontId="19" fillId="0" borderId="0" xfId="0" applyNumberFormat="1" applyFont="1"/>
    <xf numFmtId="174" fontId="19" fillId="0" borderId="0" xfId="0" applyNumberFormat="1" applyFont="1"/>
    <xf numFmtId="175" fontId="19" fillId="0" borderId="0" xfId="0" applyNumberFormat="1" applyFont="1"/>
    <xf numFmtId="10" fontId="19" fillId="0" borderId="0" xfId="0" applyNumberFormat="1" applyFont="1"/>
    <xf numFmtId="0" fontId="24" fillId="35" borderId="0" xfId="0" applyFont="1" applyFill="1" applyAlignment="1">
      <alignment horizontal="center" vertical="center"/>
    </xf>
    <xf numFmtId="2" fontId="23" fillId="0" borderId="0" xfId="0" applyNumberFormat="1" applyFont="1" applyAlignment="1">
      <alignment horizontal="center" vertical="center"/>
    </xf>
    <xf numFmtId="164" fontId="23" fillId="0" borderId="12" xfId="42" applyNumberFormat="1" applyFont="1" applyBorder="1" applyAlignment="1">
      <alignment horizontal="center" vertical="center"/>
    </xf>
    <xf numFmtId="164" fontId="23" fillId="0" borderId="13" xfId="42" applyNumberFormat="1" applyFont="1" applyBorder="1" applyAlignment="1">
      <alignment horizontal="center" vertical="center"/>
    </xf>
    <xf numFmtId="9" fontId="23" fillId="0" borderId="0" xfId="43" applyFont="1" applyAlignment="1">
      <alignment horizontal="center" vertical="center"/>
    </xf>
    <xf numFmtId="0" fontId="22" fillId="0" borderId="0" xfId="0" applyFont="1" applyAlignment="1">
      <alignment horizontal="center"/>
    </xf>
    <xf numFmtId="0" fontId="25" fillId="0" borderId="0" xfId="0" applyFont="1" applyAlignment="1">
      <alignment horizontal="center"/>
    </xf>
    <xf numFmtId="174" fontId="23" fillId="0" borderId="12" xfId="0" applyNumberFormat="1" applyFont="1" applyBorder="1" applyAlignment="1">
      <alignment horizontal="center" vertical="center"/>
    </xf>
    <xf numFmtId="174" fontId="23" fillId="0" borderId="13" xfId="0" applyNumberFormat="1" applyFont="1" applyBorder="1" applyAlignment="1">
      <alignment horizontal="center" vertical="center"/>
    </xf>
    <xf numFmtId="0" fontId="21" fillId="34" borderId="11" xfId="0" applyFont="1" applyFill="1" applyBorder="1" applyAlignment="1">
      <alignment horizontal="left"/>
    </xf>
    <xf numFmtId="2" fontId="21" fillId="34" borderId="11" xfId="0" applyNumberFormat="1" applyFont="1" applyFill="1" applyBorder="1"/>
    <xf numFmtId="0" fontId="20" fillId="0" borderId="0" xfId="0" applyFont="1" applyAlignment="1">
      <alignment horizontal="center" vertical="center"/>
    </xf>
    <xf numFmtId="2" fontId="23" fillId="0" borderId="0" xfId="0" applyNumberFormat="1" applyFont="1" applyAlignment="1">
      <alignment horizontal="center" vertical="center"/>
    </xf>
    <xf numFmtId="9" fontId="23" fillId="0" borderId="0" xfId="43" applyFont="1" applyAlignment="1">
      <alignment horizontal="center" vertical="center"/>
    </xf>
    <xf numFmtId="164" fontId="23" fillId="0" borderId="0" xfId="42" applyNumberFormat="1" applyFont="1" applyBorder="1" applyAlignment="1">
      <alignment horizontal="center" vertical="center"/>
    </xf>
    <xf numFmtId="174" fontId="23" fillId="0" borderId="0" xfId="0" applyNumberFormat="1" applyFont="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26">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5" formatCode="[$₹-446]\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4"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3" formatCode="[$₹-449]\ #,##0.00"/>
    </dxf>
    <dxf>
      <numFmt numFmtId="174" formatCode="[$₹-860]\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5" formatCode="[$₹-446]\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4"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3" formatCode="[$₹-449]\ #,##0.00"/>
    </dxf>
    <dxf>
      <numFmt numFmtId="174" formatCode="[$₹-860]\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5" formatCode="[$₹-446]\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4"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3" formatCode="[$₹-449]\ #,##0.00"/>
    </dxf>
    <dxf>
      <numFmt numFmtId="174" formatCode="[$₹-860]\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2" formatCode="0.00"/>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171" formatCode="[$₹-861]\ #,##0.00"/>
    </dxf>
    <dxf>
      <font>
        <b val="0"/>
        <i val="0"/>
        <strike val="0"/>
        <condense val="0"/>
        <extend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71" formatCode="[$₹-861]\ #,##0.00"/>
    </dxf>
    <dxf>
      <font>
        <strike val="0"/>
        <outline val="0"/>
        <shadow val="0"/>
        <u val="none"/>
        <vertAlign val="baseline"/>
        <sz val="11"/>
        <color theme="1"/>
        <name val="Calibri"/>
        <family val="2"/>
        <scheme val="none"/>
      </font>
      <numFmt numFmtId="171" formatCode="[$₹-861]\ #,##0.00"/>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strike val="0"/>
        <outline val="0"/>
        <shadow val="0"/>
        <u val="none"/>
        <vertAlign val="baseline"/>
        <sz val="11"/>
        <color theme="1"/>
        <name val="Calibri"/>
        <family val="2"/>
        <scheme val="none"/>
      </font>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5" formatCode="[$₹-446]\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4" formatCode="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numFmt numFmtId="174" formatCode="[$₹-860]\ #,##0.00"/>
    </dxf>
    <dxf>
      <numFmt numFmtId="173" formatCode="[$₹-449]\ #,##0.00"/>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strike val="0"/>
        <outline val="0"/>
        <shadow val="0"/>
        <u val="none"/>
        <vertAlign val="baseline"/>
        <sz val="11"/>
        <color theme="1"/>
        <name val="Calibri"/>
        <family val="2"/>
        <scheme val="none"/>
      </font>
    </dxf>
    <dxf>
      <font>
        <b val="0"/>
        <i val="0"/>
        <strike val="0"/>
        <condense val="0"/>
        <extend val="0"/>
        <outline val="0"/>
        <shadow val="0"/>
        <u val="none"/>
        <vertAlign val="baseline"/>
        <sz val="12"/>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Average Discount % by Category</a:t>
            </a:r>
            <a:endParaRPr lang="en-US"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7160264267758088"/>
          <c:y val="0.175699191447222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Tasks'!$B$3</c:f>
              <c:strCache>
                <c:ptCount val="1"/>
                <c:pt idx="0">
                  <c:v>Total</c:v>
                </c:pt>
              </c:strCache>
            </c:strRef>
          </c:tx>
          <c:spPr>
            <a:solidFill>
              <a:schemeClr val="accent2"/>
            </a:solidFill>
            <a:ln>
              <a:noFill/>
            </a:ln>
            <a:effectLst/>
          </c:spPr>
          <c:invertIfNegative val="0"/>
          <c:cat>
            <c:strRef>
              <c:f>'Analysis Tasks'!$A$4:$A$12</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Tasks'!$B$4:$B$12</c:f>
              <c:numCache>
                <c:formatCode>0.00</c:formatCode>
                <c:ptCount val="8"/>
                <c:pt idx="0">
                  <c:v>41.52</c:v>
                </c:pt>
                <c:pt idx="1">
                  <c:v>52.327307692307585</c:v>
                </c:pt>
                <c:pt idx="2">
                  <c:v>52.68</c:v>
                </c:pt>
                <c:pt idx="3">
                  <c:v>40.116674107142842</c:v>
                </c:pt>
                <c:pt idx="4">
                  <c:v>57.945</c:v>
                </c:pt>
                <c:pt idx="5">
                  <c:v>45.81</c:v>
                </c:pt>
                <c:pt idx="6">
                  <c:v>12.360322580645162</c:v>
                </c:pt>
                <c:pt idx="7">
                  <c:v>0</c:v>
                </c:pt>
              </c:numCache>
            </c:numRef>
          </c:val>
          <c:extLst>
            <c:ext xmlns:c16="http://schemas.microsoft.com/office/drawing/2014/chart" uri="{C3380CC4-5D6E-409C-BE32-E72D297353CC}">
              <c16:uniqueId val="{00000000-7829-452F-8E20-8E6E39E2A854}"/>
            </c:ext>
          </c:extLst>
        </c:ser>
        <c:dLbls>
          <c:showLegendKey val="0"/>
          <c:showVal val="0"/>
          <c:showCatName val="0"/>
          <c:showSerName val="0"/>
          <c:showPercent val="0"/>
          <c:showBubbleSize val="0"/>
        </c:dLbls>
        <c:gapWidth val="219"/>
        <c:overlap val="100"/>
        <c:axId val="503894976"/>
        <c:axId val="503898304"/>
      </c:barChart>
      <c:catAx>
        <c:axId val="50389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98304"/>
        <c:crosses val="autoZero"/>
        <c:auto val="1"/>
        <c:lblAlgn val="ctr"/>
        <c:lblOffset val="100"/>
        <c:noMultiLvlLbl val="0"/>
      </c:catAx>
      <c:valAx>
        <c:axId val="50389830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94976"/>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Relationship: Discount and Rating</a:t>
            </a:r>
            <a:endParaRPr lang="en-US"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603674540683"/>
          <c:y val="0.14909740449110528"/>
          <c:w val="0.77644597550306216"/>
          <c:h val="0.64533172936716243"/>
        </c:manualLayout>
      </c:layout>
      <c:scatterChart>
        <c:scatterStyle val="smoothMarker"/>
        <c:varyColors val="0"/>
        <c:ser>
          <c:idx val="0"/>
          <c:order val="0"/>
          <c:tx>
            <c:strRef>
              <c:f>'Analysis Tasks'!$B$111</c:f>
              <c:strCache>
                <c:ptCount val="1"/>
                <c:pt idx="0">
                  <c:v>Average Rating</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'Analysis Tasks'!$A$112:$A$117</c:f>
              <c:strCache>
                <c:ptCount val="6"/>
                <c:pt idx="0">
                  <c:v>Instant</c:v>
                </c:pt>
                <c:pt idx="1">
                  <c:v>Oratech</c:v>
                </c:pt>
                <c:pt idx="2">
                  <c:v>REDTECH</c:v>
                </c:pt>
                <c:pt idx="3">
                  <c:v>Swiffer</c:v>
                </c:pt>
                <c:pt idx="4">
                  <c:v>Syncwire</c:v>
                </c:pt>
                <c:pt idx="5">
                  <c:v>Grand Total</c:v>
                </c:pt>
              </c:strCache>
            </c:strRef>
          </c:xVal>
          <c:yVal>
            <c:numRef>
              <c:f>'Analysis Tasks'!$B$112:$B$117</c:f>
              <c:numCache>
                <c:formatCode>0.00</c:formatCode>
                <c:ptCount val="6"/>
                <c:pt idx="0">
                  <c:v>4.8</c:v>
                </c:pt>
                <c:pt idx="1">
                  <c:v>4.8</c:v>
                </c:pt>
                <c:pt idx="2">
                  <c:v>5</c:v>
                </c:pt>
                <c:pt idx="3">
                  <c:v>4.8</c:v>
                </c:pt>
                <c:pt idx="4">
                  <c:v>5</c:v>
                </c:pt>
                <c:pt idx="5">
                  <c:v>4.88</c:v>
                </c:pt>
              </c:numCache>
            </c:numRef>
          </c:yVal>
          <c:smooth val="1"/>
          <c:extLst>
            <c:ext xmlns:c16="http://schemas.microsoft.com/office/drawing/2014/chart" uri="{C3380CC4-5D6E-409C-BE32-E72D297353CC}">
              <c16:uniqueId val="{00000000-2FCF-4DFE-90B8-EBDC751CDBDD}"/>
            </c:ext>
          </c:extLst>
        </c:ser>
        <c:dLbls>
          <c:dLblPos val="t"/>
          <c:showLegendKey val="0"/>
          <c:showVal val="1"/>
          <c:showCatName val="0"/>
          <c:showSerName val="0"/>
          <c:showPercent val="0"/>
          <c:showBubbleSize val="0"/>
        </c:dLbls>
        <c:axId val="609380864"/>
        <c:axId val="609383776"/>
      </c:scatterChart>
      <c:valAx>
        <c:axId val="6093808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83776"/>
        <c:crosses val="autoZero"/>
        <c:crossBetween val="midCat"/>
      </c:valAx>
      <c:valAx>
        <c:axId val="609383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80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Count of Products with ≥ 50% Discount</a:t>
            </a:r>
            <a:endParaRPr lang="en-US"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pieChart>
        <c:varyColors val="1"/>
        <c:ser>
          <c:idx val="0"/>
          <c:order val="0"/>
          <c:tx>
            <c:strRef>
              <c:f>'Analysis Tasks'!$B$93</c:f>
              <c:strCache>
                <c:ptCount val="1"/>
                <c:pt idx="0">
                  <c:v>Count of Discount (%)2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B61-487C-980A-E839CE89A56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B61-487C-980A-E839CE89A561}"/>
              </c:ext>
            </c:extLst>
          </c:dPt>
          <c:dLbls>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61-487C-980A-E839CE89A5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Tasks'!$A$94:$A$96</c:f>
              <c:strCache>
                <c:ptCount val="2"/>
                <c:pt idx="0">
                  <c:v>Yes</c:v>
                </c:pt>
                <c:pt idx="1">
                  <c:v>No</c:v>
                </c:pt>
              </c:strCache>
            </c:strRef>
          </c:cat>
          <c:val>
            <c:numRef>
              <c:f>'Analysis Tasks'!$B$94:$B$96</c:f>
              <c:numCache>
                <c:formatCode>General</c:formatCode>
                <c:ptCount val="2"/>
                <c:pt idx="0">
                  <c:v>497</c:v>
                </c:pt>
                <c:pt idx="1">
                  <c:v>587</c:v>
                </c:pt>
              </c:numCache>
            </c:numRef>
          </c:val>
          <c:extLst>
            <c:ext xmlns:c16="http://schemas.microsoft.com/office/drawing/2014/chart" uri="{C3380CC4-5D6E-409C-BE32-E72D297353CC}">
              <c16:uniqueId val="{00000004-BB61-487C-980A-E839CE89A561}"/>
            </c:ext>
          </c:extLst>
        </c:ser>
        <c:ser>
          <c:idx val="1"/>
          <c:order val="1"/>
          <c:tx>
            <c:strRef>
              <c:f>'Analysis Tasks'!$C$93</c:f>
              <c:strCache>
                <c:ptCount val="1"/>
                <c:pt idx="0">
                  <c:v>Count of Discount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6-BB61-487C-980A-E839CE89A56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8-BB61-487C-980A-E839CE89A561}"/>
              </c:ext>
            </c:extLst>
          </c:dPt>
          <c:cat>
            <c:strRef>
              <c:f>'Analysis Tasks'!$A$94:$A$96</c:f>
              <c:strCache>
                <c:ptCount val="2"/>
                <c:pt idx="0">
                  <c:v>Yes</c:v>
                </c:pt>
                <c:pt idx="1">
                  <c:v>No</c:v>
                </c:pt>
              </c:strCache>
            </c:strRef>
          </c:cat>
          <c:val>
            <c:numRef>
              <c:f>'Analysis Tasks'!$C$94:$C$96</c:f>
              <c:numCache>
                <c:formatCode>0.00%</c:formatCode>
                <c:ptCount val="2"/>
                <c:pt idx="0">
                  <c:v>0.45848708487084872</c:v>
                </c:pt>
                <c:pt idx="1">
                  <c:v>0.54151291512915134</c:v>
                </c:pt>
              </c:numCache>
            </c:numRef>
          </c:val>
          <c:extLst>
            <c:ext xmlns:c16="http://schemas.microsoft.com/office/drawing/2014/chart" uri="{C3380CC4-5D6E-409C-BE32-E72D297353CC}">
              <c16:uniqueId val="{00000009-BB61-487C-980A-E839CE89A5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Total Potential Revenue by Category</a:t>
            </a:r>
            <a:endParaRPr lang="en-US"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47783610382037"/>
          <c:y val="0.36100393700787403"/>
          <c:w val="0.39185549722951296"/>
          <c:h val="0.4778969816272966"/>
        </c:manualLayout>
      </c:layout>
      <c:barChart>
        <c:barDir val="bar"/>
        <c:grouping val="clustered"/>
        <c:varyColors val="0"/>
        <c:ser>
          <c:idx val="0"/>
          <c:order val="0"/>
          <c:tx>
            <c:strRef>
              <c:f>'Analysis Tasks'!$G$20</c:f>
              <c:strCache>
                <c:ptCount val="1"/>
                <c:pt idx="0">
                  <c:v>Total</c:v>
                </c:pt>
              </c:strCache>
            </c:strRef>
          </c:tx>
          <c:spPr>
            <a:solidFill>
              <a:schemeClr val="accent2"/>
            </a:solidFill>
            <a:ln>
              <a:noFill/>
            </a:ln>
            <a:effectLst/>
          </c:spPr>
          <c:invertIfNegative val="0"/>
          <c:cat>
            <c:strRef>
              <c:f>'Analysis Tasks'!$F$21:$F$29</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Tasks'!$G$21:$G$29</c:f>
              <c:numCache>
                <c:formatCode>[$₹-446]\ #,##0.00</c:formatCode>
                <c:ptCount val="8"/>
                <c:pt idx="0">
                  <c:v>4472000</c:v>
                </c:pt>
                <c:pt idx="1">
                  <c:v>111414333343</c:v>
                </c:pt>
                <c:pt idx="2">
                  <c:v>6959700</c:v>
                </c:pt>
                <c:pt idx="3">
                  <c:v>10459722337</c:v>
                </c:pt>
                <c:pt idx="4">
                  <c:v>6163434</c:v>
                </c:pt>
                <c:pt idx="5">
                  <c:v>151117062</c:v>
                </c:pt>
                <c:pt idx="6">
                  <c:v>60778817</c:v>
                </c:pt>
                <c:pt idx="7">
                  <c:v>2380050</c:v>
                </c:pt>
              </c:numCache>
            </c:numRef>
          </c:val>
          <c:extLst>
            <c:ext xmlns:c16="http://schemas.microsoft.com/office/drawing/2014/chart" uri="{C3380CC4-5D6E-409C-BE32-E72D297353CC}">
              <c16:uniqueId val="{00000000-B82D-48F0-BD5D-54507D03A6D6}"/>
            </c:ext>
          </c:extLst>
        </c:ser>
        <c:dLbls>
          <c:showLegendKey val="0"/>
          <c:showVal val="0"/>
          <c:showCatName val="0"/>
          <c:showSerName val="0"/>
          <c:showPercent val="0"/>
          <c:showBubbleSize val="0"/>
        </c:dLbls>
        <c:gapWidth val="182"/>
        <c:axId val="1511221567"/>
        <c:axId val="1511234047"/>
      </c:barChart>
      <c:catAx>
        <c:axId val="151122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34047"/>
        <c:crosses val="autoZero"/>
        <c:auto val="1"/>
        <c:lblAlgn val="ctr"/>
        <c:lblOffset val="100"/>
        <c:noMultiLvlLbl val="0"/>
      </c:catAx>
      <c:valAx>
        <c:axId val="1511234047"/>
        <c:scaling>
          <c:orientation val="minMax"/>
        </c:scaling>
        <c:delete val="0"/>
        <c:axPos val="b"/>
        <c:majorGridlines>
          <c:spPr>
            <a:ln w="9525" cap="flat" cmpd="sng" algn="ctr">
              <a:solidFill>
                <a:schemeClr val="tx1">
                  <a:lumMod val="15000"/>
                  <a:lumOff val="85000"/>
                </a:schemeClr>
              </a:solidFill>
              <a:round/>
            </a:ln>
            <a:effectLst/>
          </c:spPr>
        </c:majorGridlines>
        <c:numFmt formatCode="[$₹-446]\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2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Products with Fewer Than 1,000 Reviews</a:t>
            </a:r>
            <a:endParaRPr lang="en-GB"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s>
    <c:plotArea>
      <c:layout>
        <c:manualLayout>
          <c:layoutTarget val="inner"/>
          <c:xMode val="edge"/>
          <c:yMode val="edge"/>
          <c:x val="0.11148839135846912"/>
          <c:y val="0.24276686489631974"/>
          <c:w val="0.45857468305567722"/>
          <c:h val="0.75031180365329209"/>
        </c:manualLayout>
      </c:layout>
      <c:doughnutChart>
        <c:varyColors val="1"/>
        <c:ser>
          <c:idx val="0"/>
          <c:order val="0"/>
          <c:tx>
            <c:strRef>
              <c:f>'Analysis Tasks'!$G$53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1E5-48AD-A9A9-0AB11D731E7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1E5-48AD-A9A9-0AB11D731E7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1E5-48AD-A9A9-0AB11D731E77}"/>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1E5-48AD-A9A9-0AB11D731E77}"/>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F1E5-48AD-A9A9-0AB11D731E77}"/>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F1E5-48AD-A9A9-0AB11D731E77}"/>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F1E5-48AD-A9A9-0AB11D731E77}"/>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F1E5-48AD-A9A9-0AB11D731E77}"/>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F1E5-48AD-A9A9-0AB11D731E77}"/>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F1E5-48AD-A9A9-0AB11D731E77}"/>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F1E5-48AD-A9A9-0AB11D731E77}"/>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F1E5-48AD-A9A9-0AB11D731E77}"/>
              </c:ext>
            </c:extLst>
          </c:dPt>
          <c:dLbls>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 Tasks'!$F$54:$F$65</c:f>
              <c:strCache>
                <c:ptCount val="11"/>
                <c:pt idx="0">
                  <c:v>0-999</c:v>
                </c:pt>
                <c:pt idx="1">
                  <c:v>1000-1999</c:v>
                </c:pt>
                <c:pt idx="2">
                  <c:v>2000-2999</c:v>
                </c:pt>
                <c:pt idx="3">
                  <c:v>3000-3999</c:v>
                </c:pt>
                <c:pt idx="4">
                  <c:v>4000-4999</c:v>
                </c:pt>
                <c:pt idx="5">
                  <c:v>5000-5999</c:v>
                </c:pt>
                <c:pt idx="6">
                  <c:v>6000-6999</c:v>
                </c:pt>
                <c:pt idx="7">
                  <c:v>7000-7999</c:v>
                </c:pt>
                <c:pt idx="8">
                  <c:v>8000-8999</c:v>
                </c:pt>
                <c:pt idx="9">
                  <c:v>9000-10000</c:v>
                </c:pt>
                <c:pt idx="10">
                  <c:v>&gt;10000</c:v>
                </c:pt>
              </c:strCache>
            </c:strRef>
          </c:cat>
          <c:val>
            <c:numRef>
              <c:f>'Analysis Tasks'!$G$54:$G$65</c:f>
              <c:numCache>
                <c:formatCode>General</c:formatCode>
                <c:ptCount val="11"/>
                <c:pt idx="0">
                  <c:v>247</c:v>
                </c:pt>
                <c:pt idx="1">
                  <c:v>117</c:v>
                </c:pt>
                <c:pt idx="2">
                  <c:v>65</c:v>
                </c:pt>
                <c:pt idx="3">
                  <c:v>61</c:v>
                </c:pt>
                <c:pt idx="4">
                  <c:v>50</c:v>
                </c:pt>
                <c:pt idx="5">
                  <c:v>33</c:v>
                </c:pt>
                <c:pt idx="6">
                  <c:v>27</c:v>
                </c:pt>
                <c:pt idx="7">
                  <c:v>33</c:v>
                </c:pt>
                <c:pt idx="8">
                  <c:v>20</c:v>
                </c:pt>
                <c:pt idx="9">
                  <c:v>20</c:v>
                </c:pt>
                <c:pt idx="10">
                  <c:v>411</c:v>
                </c:pt>
              </c:numCache>
            </c:numRef>
          </c:val>
          <c:extLst>
            <c:ext xmlns:c16="http://schemas.microsoft.com/office/drawing/2014/chart" uri="{C3380CC4-5D6E-409C-BE32-E72D297353CC}">
              <c16:uniqueId val="{00000018-F1E5-48AD-A9A9-0AB11D731E7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Categories with Highest Discounts</a:t>
            </a:r>
            <a:endParaRPr lang="en-GB"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Tasks'!$G$71</c:f>
              <c:strCache>
                <c:ptCount val="1"/>
                <c:pt idx="0">
                  <c:v>Total</c:v>
                </c:pt>
              </c:strCache>
            </c:strRef>
          </c:tx>
          <c:spPr>
            <a:solidFill>
              <a:schemeClr val="accent2"/>
            </a:solidFill>
            <a:ln>
              <a:noFill/>
            </a:ln>
            <a:effectLst/>
          </c:spPr>
          <c:invertIfNegative val="0"/>
          <c:cat>
            <c:strRef>
              <c:f>'Analysis Tasks'!$F$72:$F$80</c:f>
              <c:strCache>
                <c:ptCount val="8"/>
                <c:pt idx="0">
                  <c:v>Homeimprovement</c:v>
                </c:pt>
                <c:pt idx="1">
                  <c:v>Health &amp; Personalcare</c:v>
                </c:pt>
                <c:pt idx="2">
                  <c:v>Electronics</c:v>
                </c:pt>
                <c:pt idx="3">
                  <c:v>Musicalinstruments</c:v>
                </c:pt>
                <c:pt idx="4">
                  <c:v>Car &amp; Motorbike</c:v>
                </c:pt>
                <c:pt idx="5">
                  <c:v>Home &amp; Kitchen</c:v>
                </c:pt>
                <c:pt idx="6">
                  <c:v>Officeproducts</c:v>
                </c:pt>
                <c:pt idx="7">
                  <c:v>Toys &amp; Games</c:v>
                </c:pt>
              </c:strCache>
            </c:strRef>
          </c:cat>
          <c:val>
            <c:numRef>
              <c:f>'Analysis Tasks'!$G$72:$G$80</c:f>
              <c:numCache>
                <c:formatCode>0.00</c:formatCode>
                <c:ptCount val="8"/>
                <c:pt idx="0">
                  <c:v>57.945</c:v>
                </c:pt>
                <c:pt idx="1">
                  <c:v>52.68</c:v>
                </c:pt>
                <c:pt idx="2">
                  <c:v>52.327307692307585</c:v>
                </c:pt>
                <c:pt idx="3">
                  <c:v>45.81</c:v>
                </c:pt>
                <c:pt idx="4">
                  <c:v>41.52</c:v>
                </c:pt>
                <c:pt idx="5">
                  <c:v>40.116674107142842</c:v>
                </c:pt>
                <c:pt idx="6">
                  <c:v>12.360322580645162</c:v>
                </c:pt>
                <c:pt idx="7">
                  <c:v>0</c:v>
                </c:pt>
              </c:numCache>
            </c:numRef>
          </c:val>
          <c:extLst>
            <c:ext xmlns:c16="http://schemas.microsoft.com/office/drawing/2014/chart" uri="{C3380CC4-5D6E-409C-BE32-E72D297353CC}">
              <c16:uniqueId val="{00000000-46D9-402E-8B69-88640B920B5B}"/>
            </c:ext>
          </c:extLst>
        </c:ser>
        <c:dLbls>
          <c:showLegendKey val="0"/>
          <c:showVal val="0"/>
          <c:showCatName val="0"/>
          <c:showSerName val="0"/>
          <c:showPercent val="0"/>
          <c:showBubbleSize val="0"/>
        </c:dLbls>
        <c:gapWidth val="182"/>
        <c:axId val="605323040"/>
        <c:axId val="605324288"/>
      </c:barChart>
      <c:catAx>
        <c:axId val="60532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4288"/>
        <c:crosses val="autoZero"/>
        <c:auto val="1"/>
        <c:lblAlgn val="ctr"/>
        <c:lblOffset val="100"/>
        <c:noMultiLvlLbl val="0"/>
      </c:catAx>
      <c:valAx>
        <c:axId val="6053242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2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Top 5 Products by Rating + Review Count Combined</a:t>
            </a:r>
            <a:endParaRPr lang="en-GB"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Tasks'!$G$85</c:f>
              <c:strCache>
                <c:ptCount val="1"/>
                <c:pt idx="0">
                  <c:v>Total</c:v>
                </c:pt>
              </c:strCache>
            </c:strRef>
          </c:tx>
          <c:spPr>
            <a:solidFill>
              <a:schemeClr val="accent1"/>
            </a:solidFill>
            <a:ln>
              <a:noFill/>
            </a:ln>
            <a:effectLst/>
          </c:spPr>
          <c:invertIfNegative val="0"/>
          <c:cat>
            <c:strRef>
              <c:f>'Analysis Tasks'!$F$86:$F$91</c:f>
              <c:strCache>
                <c:ptCount val="5"/>
                <c:pt idx="0">
                  <c:v>boAt</c:v>
                </c:pt>
                <c:pt idx="1">
                  <c:v>Redmi</c:v>
                </c:pt>
                <c:pt idx="2">
                  <c:v>AmazonBasics</c:v>
                </c:pt>
                <c:pt idx="3">
                  <c:v>Samsung</c:v>
                </c:pt>
                <c:pt idx="4">
                  <c:v>JBL</c:v>
                </c:pt>
              </c:strCache>
            </c:strRef>
          </c:cat>
          <c:val>
            <c:numRef>
              <c:f>'Analysis Tasks'!$G$86:$G$91</c:f>
              <c:numCache>
                <c:formatCode>General</c:formatCode>
                <c:ptCount val="5"/>
                <c:pt idx="0">
                  <c:v>4318.18</c:v>
                </c:pt>
                <c:pt idx="1">
                  <c:v>2082.7699999999995</c:v>
                </c:pt>
                <c:pt idx="2">
                  <c:v>1954.29</c:v>
                </c:pt>
                <c:pt idx="3">
                  <c:v>1366.8599999999997</c:v>
                </c:pt>
                <c:pt idx="4">
                  <c:v>1297.8000000000002</c:v>
                </c:pt>
              </c:numCache>
            </c:numRef>
          </c:val>
          <c:extLst>
            <c:ext xmlns:c16="http://schemas.microsoft.com/office/drawing/2014/chart" uri="{C3380CC4-5D6E-409C-BE32-E72D297353CC}">
              <c16:uniqueId val="{00000000-EB2C-4A7D-B913-FB80EA6D6E40}"/>
            </c:ext>
          </c:extLst>
        </c:ser>
        <c:dLbls>
          <c:showLegendKey val="0"/>
          <c:showVal val="0"/>
          <c:showCatName val="0"/>
          <c:showSerName val="0"/>
          <c:showPercent val="0"/>
          <c:showBubbleSize val="0"/>
        </c:dLbls>
        <c:gapWidth val="182"/>
        <c:axId val="933601263"/>
        <c:axId val="933619567"/>
      </c:barChart>
      <c:catAx>
        <c:axId val="93360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19567"/>
        <c:crosses val="autoZero"/>
        <c:auto val="1"/>
        <c:lblAlgn val="ctr"/>
        <c:lblOffset val="100"/>
        <c:noMultiLvlLbl val="0"/>
      </c:catAx>
      <c:valAx>
        <c:axId val="933619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0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Total Number of Reviews by Category</a:t>
            </a:r>
            <a:endParaRPr lang="en-US"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8381410256410258"/>
          <c:y val="0.168360773085182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3893059879143"/>
          <c:y val="0.31505798138869007"/>
          <c:w val="0.44750228895806626"/>
          <c:h val="0.54434645669291337"/>
        </c:manualLayout>
      </c:layout>
      <c:barChart>
        <c:barDir val="bar"/>
        <c:grouping val="clustered"/>
        <c:varyColors val="0"/>
        <c:ser>
          <c:idx val="0"/>
          <c:order val="0"/>
          <c:tx>
            <c:strRef>
              <c:f>'Analysis Tasks'!$B$17</c:f>
              <c:strCache>
                <c:ptCount val="1"/>
                <c:pt idx="0">
                  <c:v>Total</c:v>
                </c:pt>
              </c:strCache>
            </c:strRef>
          </c:tx>
          <c:spPr>
            <a:solidFill>
              <a:schemeClr val="accent2"/>
            </a:solidFill>
            <a:ln>
              <a:noFill/>
            </a:ln>
            <a:effectLst/>
          </c:spPr>
          <c:invertIfNegative val="0"/>
          <c:cat>
            <c:strRef>
              <c:f>'Analysis Tasks'!$A$18:$A$26</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Tasks'!$B$18:$B$26</c:f>
              <c:numCache>
                <c:formatCode>General</c:formatCode>
                <c:ptCount val="8"/>
                <c:pt idx="0">
                  <c:v>1</c:v>
                </c:pt>
                <c:pt idx="1">
                  <c:v>598</c:v>
                </c:pt>
                <c:pt idx="2">
                  <c:v>1</c:v>
                </c:pt>
                <c:pt idx="3">
                  <c:v>448</c:v>
                </c:pt>
                <c:pt idx="4">
                  <c:v>2</c:v>
                </c:pt>
                <c:pt idx="5">
                  <c:v>2</c:v>
                </c:pt>
                <c:pt idx="6">
                  <c:v>31</c:v>
                </c:pt>
                <c:pt idx="7">
                  <c:v>1</c:v>
                </c:pt>
              </c:numCache>
            </c:numRef>
          </c:val>
          <c:extLst>
            <c:ext xmlns:c16="http://schemas.microsoft.com/office/drawing/2014/chart" uri="{C3380CC4-5D6E-409C-BE32-E72D297353CC}">
              <c16:uniqueId val="{00000000-D790-4BAC-9C84-71E9937D8974}"/>
            </c:ext>
          </c:extLst>
        </c:ser>
        <c:dLbls>
          <c:showLegendKey val="0"/>
          <c:showVal val="0"/>
          <c:showCatName val="0"/>
          <c:showSerName val="0"/>
          <c:showPercent val="0"/>
          <c:showBubbleSize val="0"/>
        </c:dLbls>
        <c:gapWidth val="182"/>
        <c:axId val="1511274399"/>
        <c:axId val="1511274815"/>
      </c:barChart>
      <c:catAx>
        <c:axId val="151127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74815"/>
        <c:crosses val="autoZero"/>
        <c:auto val="1"/>
        <c:lblAlgn val="ctr"/>
        <c:lblOffset val="100"/>
        <c:noMultiLvlLbl val="0"/>
      </c:catAx>
      <c:valAx>
        <c:axId val="15112748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Average Actual Price vs Discounted Price by Category</a:t>
            </a:r>
            <a:endParaRPr lang="en-GB"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5032477305015773"/>
          <c:y val="0.138057742782152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8414842640084"/>
          <c:y val="0.31023956096397048"/>
          <c:w val="0.65947681138481529"/>
          <c:h val="0.24845573848723454"/>
        </c:manualLayout>
      </c:layout>
      <c:barChart>
        <c:barDir val="col"/>
        <c:grouping val="clustered"/>
        <c:varyColors val="0"/>
        <c:ser>
          <c:idx val="0"/>
          <c:order val="0"/>
          <c:tx>
            <c:strRef>
              <c:f>'Analysis Tasks'!$B$31</c:f>
              <c:strCache>
                <c:ptCount val="1"/>
                <c:pt idx="0">
                  <c:v>Total</c:v>
                </c:pt>
              </c:strCache>
            </c:strRef>
          </c:tx>
          <c:spPr>
            <a:solidFill>
              <a:schemeClr val="accent2"/>
            </a:solidFill>
            <a:ln>
              <a:noFill/>
            </a:ln>
            <a:effectLst/>
          </c:spPr>
          <c:invertIfNegative val="0"/>
          <c:cat>
            <c:strRef>
              <c:f>'Analysis Tasks'!$A$32:$A$40</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Tasks'!$B$32:$B$40</c:f>
              <c:numCache>
                <c:formatCode>General</c:formatCode>
                <c:ptCount val="8"/>
                <c:pt idx="0">
                  <c:v>1118</c:v>
                </c:pt>
                <c:pt idx="1">
                  <c:v>18919709</c:v>
                </c:pt>
                <c:pt idx="2">
                  <c:v>3663</c:v>
                </c:pt>
                <c:pt idx="3">
                  <c:v>2991069</c:v>
                </c:pt>
                <c:pt idx="4">
                  <c:v>8566</c:v>
                </c:pt>
                <c:pt idx="5">
                  <c:v>88882</c:v>
                </c:pt>
                <c:pt idx="6">
                  <c:v>149675</c:v>
                </c:pt>
                <c:pt idx="7">
                  <c:v>15867</c:v>
                </c:pt>
              </c:numCache>
            </c:numRef>
          </c:val>
          <c:extLst>
            <c:ext xmlns:c16="http://schemas.microsoft.com/office/drawing/2014/chart" uri="{C3380CC4-5D6E-409C-BE32-E72D297353CC}">
              <c16:uniqueId val="{00000000-BA53-4648-AC5A-423508C9A768}"/>
            </c:ext>
          </c:extLst>
        </c:ser>
        <c:dLbls>
          <c:showLegendKey val="0"/>
          <c:showVal val="0"/>
          <c:showCatName val="0"/>
          <c:showSerName val="0"/>
          <c:showPercent val="0"/>
          <c:showBubbleSize val="0"/>
        </c:dLbls>
        <c:gapWidth val="219"/>
        <c:overlap val="-27"/>
        <c:axId val="1511296447"/>
        <c:axId val="1511286879"/>
      </c:barChart>
      <c:catAx>
        <c:axId val="15112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86879"/>
        <c:crosses val="autoZero"/>
        <c:auto val="1"/>
        <c:lblAlgn val="ctr"/>
        <c:lblOffset val="100"/>
        <c:noMultiLvlLbl val="0"/>
      </c:catAx>
      <c:valAx>
        <c:axId val="151128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9644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Avg. Actual Price vs Discounted Price by Category</a:t>
            </a:r>
            <a:endParaRPr lang="en-GB"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6530943186241848"/>
          <c:y val="0.123265841769778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40857392825899"/>
          <c:y val="0.44821686351706036"/>
          <c:w val="0.42114938757655296"/>
          <c:h val="0.39068405511811022"/>
        </c:manualLayout>
      </c:layout>
      <c:barChart>
        <c:barDir val="bar"/>
        <c:grouping val="clustered"/>
        <c:varyColors val="0"/>
        <c:ser>
          <c:idx val="0"/>
          <c:order val="0"/>
          <c:tx>
            <c:strRef>
              <c:f>'Analysis Tasks'!$B$62</c:f>
              <c:strCache>
                <c:ptCount val="1"/>
                <c:pt idx="0">
                  <c:v>Sum of actual_price</c:v>
                </c:pt>
              </c:strCache>
            </c:strRef>
          </c:tx>
          <c:spPr>
            <a:solidFill>
              <a:schemeClr val="accent2"/>
            </a:solidFill>
            <a:ln>
              <a:noFill/>
            </a:ln>
            <a:effectLst/>
          </c:spPr>
          <c:invertIfNegative val="0"/>
          <c:cat>
            <c:strRef>
              <c:f>'Analysis Tasks'!$A$63:$A$71</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Tasks'!$B$63:$B$71</c:f>
              <c:numCache>
                <c:formatCode>[$₹-449]\ #,##0.00</c:formatCode>
                <c:ptCount val="8"/>
                <c:pt idx="0">
                  <c:v>4000</c:v>
                </c:pt>
                <c:pt idx="1">
                  <c:v>5771176</c:v>
                </c:pt>
                <c:pt idx="2">
                  <c:v>1900</c:v>
                </c:pt>
                <c:pt idx="3">
                  <c:v>1864609</c:v>
                </c:pt>
                <c:pt idx="4">
                  <c:v>1598</c:v>
                </c:pt>
                <c:pt idx="5">
                  <c:v>2694</c:v>
                </c:pt>
                <c:pt idx="6">
                  <c:v>12313</c:v>
                </c:pt>
                <c:pt idx="7">
                  <c:v>150</c:v>
                </c:pt>
              </c:numCache>
            </c:numRef>
          </c:val>
          <c:extLst>
            <c:ext xmlns:c16="http://schemas.microsoft.com/office/drawing/2014/chart" uri="{C3380CC4-5D6E-409C-BE32-E72D297353CC}">
              <c16:uniqueId val="{00000000-ABCD-4E10-8A1F-213D0CD4FD4A}"/>
            </c:ext>
          </c:extLst>
        </c:ser>
        <c:ser>
          <c:idx val="1"/>
          <c:order val="1"/>
          <c:tx>
            <c:strRef>
              <c:f>'Analysis Tasks'!$C$62</c:f>
              <c:strCache>
                <c:ptCount val="1"/>
                <c:pt idx="0">
                  <c:v>Sum of discounted_price</c:v>
                </c:pt>
              </c:strCache>
            </c:strRef>
          </c:tx>
          <c:spPr>
            <a:solidFill>
              <a:schemeClr val="accent4"/>
            </a:solidFill>
            <a:ln>
              <a:noFill/>
            </a:ln>
            <a:effectLst/>
          </c:spPr>
          <c:invertIfNegative val="0"/>
          <c:cat>
            <c:strRef>
              <c:f>'Analysis Tasks'!$A$63:$A$71</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Tasks'!$C$63:$C$71</c:f>
              <c:numCache>
                <c:formatCode>[$₹-860]\ #,##0.00</c:formatCode>
                <c:ptCount val="8"/>
                <c:pt idx="0">
                  <c:v>2339</c:v>
                </c:pt>
                <c:pt idx="1">
                  <c:v>3313008</c:v>
                </c:pt>
                <c:pt idx="2">
                  <c:v>899</c:v>
                </c:pt>
                <c:pt idx="3">
                  <c:v>1044115.81</c:v>
                </c:pt>
                <c:pt idx="4">
                  <c:v>674</c:v>
                </c:pt>
                <c:pt idx="5">
                  <c:v>1276</c:v>
                </c:pt>
                <c:pt idx="6">
                  <c:v>9349</c:v>
                </c:pt>
                <c:pt idx="7">
                  <c:v>150</c:v>
                </c:pt>
              </c:numCache>
            </c:numRef>
          </c:val>
          <c:extLst>
            <c:ext xmlns:c16="http://schemas.microsoft.com/office/drawing/2014/chart" uri="{C3380CC4-5D6E-409C-BE32-E72D297353CC}">
              <c16:uniqueId val="{00000001-ABCD-4E10-8A1F-213D0CD4FD4A}"/>
            </c:ext>
          </c:extLst>
        </c:ser>
        <c:dLbls>
          <c:showLegendKey val="0"/>
          <c:showVal val="0"/>
          <c:showCatName val="0"/>
          <c:showSerName val="0"/>
          <c:showPercent val="0"/>
          <c:showBubbleSize val="0"/>
        </c:dLbls>
        <c:gapWidth val="182"/>
        <c:axId val="1291540383"/>
        <c:axId val="1291544959"/>
      </c:barChart>
      <c:catAx>
        <c:axId val="129154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44959"/>
        <c:crossesAt val="0"/>
        <c:auto val="1"/>
        <c:lblAlgn val="ctr"/>
        <c:lblOffset val="100"/>
        <c:noMultiLvlLbl val="0"/>
      </c:catAx>
      <c:valAx>
        <c:axId val="1291544959"/>
        <c:scaling>
          <c:orientation val="minMax"/>
        </c:scaling>
        <c:delete val="0"/>
        <c:axPos val="b"/>
        <c:numFmt formatCode="[$₹-449]\ #,##0.00" sourceLinked="1"/>
        <c:majorTickMark val="none"/>
        <c:minorTickMark val="none"/>
        <c:tickLblPos val="nextTo"/>
        <c:spPr>
          <a:noFill/>
          <a:ln>
            <a:noFill/>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4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Products with Highest Average Ratings</a:t>
            </a:r>
            <a:endParaRPr lang="en-US" sz="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Tasks'!$B$45</c:f>
              <c:strCache>
                <c:ptCount val="1"/>
                <c:pt idx="0">
                  <c:v>Total</c:v>
                </c:pt>
              </c:strCache>
            </c:strRef>
          </c:tx>
          <c:spPr>
            <a:solidFill>
              <a:schemeClr val="accent2"/>
            </a:solidFill>
            <a:ln>
              <a:noFill/>
            </a:ln>
            <a:effectLst/>
          </c:spPr>
          <c:invertIfNegative val="0"/>
          <c:cat>
            <c:strRef>
              <c:f>'Analysis Tasks'!$A$46:$A$52</c:f>
              <c:strCache>
                <c:ptCount val="6"/>
                <c:pt idx="0">
                  <c:v>Campfire</c:v>
                </c:pt>
                <c:pt idx="1">
                  <c:v>FIGMENT</c:v>
                </c:pt>
                <c:pt idx="2">
                  <c:v>Instant</c:v>
                </c:pt>
                <c:pt idx="3">
                  <c:v>Multifunctional</c:v>
                </c:pt>
                <c:pt idx="4">
                  <c:v>Oratech</c:v>
                </c:pt>
                <c:pt idx="5">
                  <c:v>Swiffer</c:v>
                </c:pt>
              </c:strCache>
            </c:strRef>
          </c:cat>
          <c:val>
            <c:numRef>
              <c:f>'Analysis Tasks'!$B$46:$B$52</c:f>
              <c:numCache>
                <c:formatCode>0.00</c:formatCode>
                <c:ptCount val="6"/>
                <c:pt idx="0">
                  <c:v>4.7</c:v>
                </c:pt>
                <c:pt idx="1">
                  <c:v>4.7</c:v>
                </c:pt>
                <c:pt idx="2">
                  <c:v>4.8</c:v>
                </c:pt>
                <c:pt idx="3">
                  <c:v>4.7</c:v>
                </c:pt>
                <c:pt idx="4">
                  <c:v>4.8</c:v>
                </c:pt>
                <c:pt idx="5">
                  <c:v>4.8</c:v>
                </c:pt>
              </c:numCache>
            </c:numRef>
          </c:val>
          <c:extLst>
            <c:ext xmlns:c16="http://schemas.microsoft.com/office/drawing/2014/chart" uri="{C3380CC4-5D6E-409C-BE32-E72D297353CC}">
              <c16:uniqueId val="{00000000-8DF3-471B-BA85-810773DECA20}"/>
            </c:ext>
          </c:extLst>
        </c:ser>
        <c:dLbls>
          <c:showLegendKey val="0"/>
          <c:showVal val="0"/>
          <c:showCatName val="0"/>
          <c:showSerName val="0"/>
          <c:showPercent val="0"/>
          <c:showBubbleSize val="0"/>
        </c:dLbls>
        <c:gapWidth val="219"/>
        <c:overlap val="-27"/>
        <c:axId val="1511278975"/>
        <c:axId val="1511296863"/>
      </c:barChart>
      <c:catAx>
        <c:axId val="151127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96863"/>
        <c:crosses val="autoZero"/>
        <c:auto val="1"/>
        <c:lblAlgn val="ctr"/>
        <c:lblOffset val="100"/>
        <c:noMultiLvlLbl val="0"/>
      </c:catAx>
      <c:valAx>
        <c:axId val="1511296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7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Products Highest Number of Reviews</a:t>
            </a:r>
            <a:endParaRPr lang="en-US" sz="10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58097112860892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67266739472143"/>
          <c:y val="0.23459176614017255"/>
          <c:w val="0.37322320423971062"/>
          <c:h val="0.63262355409428217"/>
        </c:manualLayout>
      </c:layout>
      <c:barChart>
        <c:barDir val="bar"/>
        <c:grouping val="stacked"/>
        <c:varyColors val="0"/>
        <c:ser>
          <c:idx val="0"/>
          <c:order val="0"/>
          <c:tx>
            <c:strRef>
              <c:f>'Analysis Tasks'!$B$76</c:f>
              <c:strCache>
                <c:ptCount val="1"/>
                <c:pt idx="0">
                  <c:v>Total</c:v>
                </c:pt>
              </c:strCache>
            </c:strRef>
          </c:tx>
          <c:spPr>
            <a:solidFill>
              <a:schemeClr val="accent2"/>
            </a:solidFill>
            <a:ln>
              <a:noFill/>
            </a:ln>
            <a:effectLst/>
          </c:spPr>
          <c:invertIfNegative val="0"/>
          <c:cat>
            <c:strRef>
              <c:f>'Analysis Tasks'!$A$77:$A$87</c:f>
              <c:strCache>
                <c:ptCount val="10"/>
                <c:pt idx="0">
                  <c:v>Amazon</c:v>
                </c:pt>
                <c:pt idx="1">
                  <c:v>AmazonBasics</c:v>
                </c:pt>
                <c:pt idx="2">
                  <c:v>boAt</c:v>
                </c:pt>
                <c:pt idx="3">
                  <c:v>Fire-Boltt</c:v>
                </c:pt>
                <c:pt idx="4">
                  <c:v>JBL</c:v>
                </c:pt>
                <c:pt idx="5">
                  <c:v>MI</c:v>
                </c:pt>
                <c:pt idx="6">
                  <c:v>Noise</c:v>
                </c:pt>
                <c:pt idx="7">
                  <c:v>Redmi</c:v>
                </c:pt>
                <c:pt idx="8">
                  <c:v>Samsung</c:v>
                </c:pt>
                <c:pt idx="9">
                  <c:v>SanDisk</c:v>
                </c:pt>
              </c:strCache>
            </c:strRef>
          </c:cat>
          <c:val>
            <c:numRef>
              <c:f>'Analysis Tasks'!$B$77:$B$87</c:f>
              <c:numCache>
                <c:formatCode>General</c:formatCode>
                <c:ptCount val="10"/>
                <c:pt idx="0">
                  <c:v>906576</c:v>
                </c:pt>
                <c:pt idx="1">
                  <c:v>1890192</c:v>
                </c:pt>
                <c:pt idx="2">
                  <c:v>4096773</c:v>
                </c:pt>
                <c:pt idx="3">
                  <c:v>771787</c:v>
                </c:pt>
                <c:pt idx="4">
                  <c:v>1261283</c:v>
                </c:pt>
                <c:pt idx="5">
                  <c:v>891734</c:v>
                </c:pt>
                <c:pt idx="6">
                  <c:v>849566</c:v>
                </c:pt>
                <c:pt idx="7">
                  <c:v>1968957</c:v>
                </c:pt>
                <c:pt idx="8">
                  <c:v>1211218</c:v>
                </c:pt>
                <c:pt idx="9">
                  <c:v>832341</c:v>
                </c:pt>
              </c:numCache>
            </c:numRef>
          </c:val>
          <c:extLst>
            <c:ext xmlns:c16="http://schemas.microsoft.com/office/drawing/2014/chart" uri="{C3380CC4-5D6E-409C-BE32-E72D297353CC}">
              <c16:uniqueId val="{00000000-6AE4-4A03-B17F-7AB141B3B734}"/>
            </c:ext>
          </c:extLst>
        </c:ser>
        <c:dLbls>
          <c:showLegendKey val="0"/>
          <c:showVal val="0"/>
          <c:showCatName val="0"/>
          <c:showSerName val="0"/>
          <c:showPercent val="0"/>
          <c:showBubbleSize val="0"/>
        </c:dLbls>
        <c:gapWidth val="150"/>
        <c:overlap val="100"/>
        <c:axId val="322537264"/>
        <c:axId val="322535600"/>
      </c:barChart>
      <c:catAx>
        <c:axId val="32253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35600"/>
        <c:crosses val="autoZero"/>
        <c:auto val="1"/>
        <c:lblAlgn val="ctr"/>
        <c:lblOffset val="100"/>
        <c:noMultiLvlLbl val="0"/>
      </c:catAx>
      <c:valAx>
        <c:axId val="32253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Distribution of Product Ratings</a:t>
            </a:r>
            <a:endParaRPr lang="en-GB"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Tasks'!$G$3</c:f>
              <c:strCache>
                <c:ptCount val="1"/>
                <c:pt idx="0">
                  <c:v>Total</c:v>
                </c:pt>
              </c:strCache>
            </c:strRef>
          </c:tx>
          <c:spPr>
            <a:solidFill>
              <a:schemeClr val="accent2"/>
            </a:solidFill>
            <a:ln>
              <a:noFill/>
            </a:ln>
            <a:effectLst/>
          </c:spPr>
          <c:invertIfNegative val="0"/>
          <c:cat>
            <c:strRef>
              <c:f>'Analysis Tasks'!$F$4:$F$14</c:f>
              <c:strCache>
                <c:ptCount val="10"/>
                <c:pt idx="0">
                  <c:v>4.5</c:v>
                </c:pt>
                <c:pt idx="1">
                  <c:v>4.4</c:v>
                </c:pt>
                <c:pt idx="2">
                  <c:v>4.3</c:v>
                </c:pt>
                <c:pt idx="3">
                  <c:v>4.2</c:v>
                </c:pt>
                <c:pt idx="4">
                  <c:v>4.1</c:v>
                </c:pt>
                <c:pt idx="5">
                  <c:v>4</c:v>
                </c:pt>
                <c:pt idx="6">
                  <c:v>3.9</c:v>
                </c:pt>
                <c:pt idx="7">
                  <c:v>3.8</c:v>
                </c:pt>
                <c:pt idx="8">
                  <c:v>3.7</c:v>
                </c:pt>
                <c:pt idx="9">
                  <c:v>3.6</c:v>
                </c:pt>
              </c:strCache>
            </c:strRef>
          </c:cat>
          <c:val>
            <c:numRef>
              <c:f>'Analysis Tasks'!$G$4:$G$14</c:f>
              <c:numCache>
                <c:formatCode>General</c:formatCode>
                <c:ptCount val="10"/>
                <c:pt idx="0">
                  <c:v>42</c:v>
                </c:pt>
                <c:pt idx="1">
                  <c:v>79</c:v>
                </c:pt>
                <c:pt idx="2">
                  <c:v>151</c:v>
                </c:pt>
                <c:pt idx="3">
                  <c:v>170</c:v>
                </c:pt>
                <c:pt idx="4">
                  <c:v>196</c:v>
                </c:pt>
                <c:pt idx="5">
                  <c:v>133</c:v>
                </c:pt>
                <c:pt idx="6">
                  <c:v>94</c:v>
                </c:pt>
                <c:pt idx="7">
                  <c:v>78</c:v>
                </c:pt>
                <c:pt idx="8">
                  <c:v>38</c:v>
                </c:pt>
                <c:pt idx="9">
                  <c:v>28</c:v>
                </c:pt>
              </c:numCache>
            </c:numRef>
          </c:val>
          <c:extLst>
            <c:ext xmlns:c16="http://schemas.microsoft.com/office/drawing/2014/chart" uri="{C3380CC4-5D6E-409C-BE32-E72D297353CC}">
              <c16:uniqueId val="{00000000-2E02-4002-B447-41ACE08B6CAA}"/>
            </c:ext>
          </c:extLst>
        </c:ser>
        <c:dLbls>
          <c:showLegendKey val="0"/>
          <c:showVal val="0"/>
          <c:showCatName val="0"/>
          <c:showSerName val="0"/>
          <c:showPercent val="0"/>
          <c:showBubbleSize val="0"/>
        </c:dLbls>
        <c:gapWidth val="219"/>
        <c:overlap val="-27"/>
        <c:axId val="1511322655"/>
        <c:axId val="1511303103"/>
      </c:barChart>
      <c:catAx>
        <c:axId val="15113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03103"/>
        <c:crosses val="autoZero"/>
        <c:auto val="1"/>
        <c:lblAlgn val="ctr"/>
        <c:lblOffset val="100"/>
        <c:noMultiLvlLbl val="0"/>
      </c:catAx>
      <c:valAx>
        <c:axId val="151130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2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Products per Price Bucket</a:t>
            </a:r>
            <a:endParaRPr lang="en-US"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Tasks'!$G$20</c:f>
              <c:strCache>
                <c:ptCount val="1"/>
                <c:pt idx="0">
                  <c:v>Total</c:v>
                </c:pt>
              </c:strCache>
            </c:strRef>
          </c:tx>
          <c:spPr>
            <a:solidFill>
              <a:schemeClr val="accent2"/>
            </a:solidFill>
            <a:ln>
              <a:noFill/>
            </a:ln>
            <a:effectLst/>
          </c:spPr>
          <c:invertIfNegative val="0"/>
          <c:cat>
            <c:strRef>
              <c:f>'Analysis Tasks'!$F$21:$F$29</c:f>
              <c:strCache>
                <c:ptCount val="8"/>
                <c:pt idx="0">
                  <c:v>Car &amp; Motorbike</c:v>
                </c:pt>
                <c:pt idx="1">
                  <c:v>Electronics</c:v>
                </c:pt>
                <c:pt idx="2">
                  <c:v>Health &amp; Personalcare</c:v>
                </c:pt>
                <c:pt idx="3">
                  <c:v>Home &amp; Kitchen</c:v>
                </c:pt>
                <c:pt idx="4">
                  <c:v>Homeimprovement</c:v>
                </c:pt>
                <c:pt idx="5">
                  <c:v>Musicalinstruments</c:v>
                </c:pt>
                <c:pt idx="6">
                  <c:v>Officeproducts</c:v>
                </c:pt>
                <c:pt idx="7">
                  <c:v>Toys &amp; Games</c:v>
                </c:pt>
              </c:strCache>
            </c:strRef>
          </c:cat>
          <c:val>
            <c:numRef>
              <c:f>'Analysis Tasks'!$G$21:$G$29</c:f>
              <c:numCache>
                <c:formatCode>[$₹-446]\ #,##0.00</c:formatCode>
                <c:ptCount val="8"/>
                <c:pt idx="0">
                  <c:v>4472000</c:v>
                </c:pt>
                <c:pt idx="1">
                  <c:v>111414333343</c:v>
                </c:pt>
                <c:pt idx="2">
                  <c:v>6959700</c:v>
                </c:pt>
                <c:pt idx="3">
                  <c:v>10459722337</c:v>
                </c:pt>
                <c:pt idx="4">
                  <c:v>6163434</c:v>
                </c:pt>
                <c:pt idx="5">
                  <c:v>151117062</c:v>
                </c:pt>
                <c:pt idx="6">
                  <c:v>60778817</c:v>
                </c:pt>
                <c:pt idx="7">
                  <c:v>2380050</c:v>
                </c:pt>
              </c:numCache>
            </c:numRef>
          </c:val>
          <c:extLst>
            <c:ext xmlns:c16="http://schemas.microsoft.com/office/drawing/2014/chart" uri="{C3380CC4-5D6E-409C-BE32-E72D297353CC}">
              <c16:uniqueId val="{00000000-1282-4F6C-BDDE-421C1D1298C8}"/>
            </c:ext>
          </c:extLst>
        </c:ser>
        <c:dLbls>
          <c:showLegendKey val="0"/>
          <c:showVal val="0"/>
          <c:showCatName val="0"/>
          <c:showSerName val="0"/>
          <c:showPercent val="0"/>
          <c:showBubbleSize val="0"/>
        </c:dLbls>
        <c:gapWidth val="219"/>
        <c:overlap val="-27"/>
        <c:axId val="1511300191"/>
        <c:axId val="1511276063"/>
      </c:barChart>
      <c:catAx>
        <c:axId val="151130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76063"/>
        <c:crosses val="autoZero"/>
        <c:auto val="1"/>
        <c:lblAlgn val="ctr"/>
        <c:lblOffset val="100"/>
        <c:noMultiLvlLbl val="0"/>
      </c:catAx>
      <c:valAx>
        <c:axId val="1511276063"/>
        <c:scaling>
          <c:orientation val="minMax"/>
        </c:scaling>
        <c:delete val="0"/>
        <c:axPos val="l"/>
        <c:majorGridlines>
          <c:spPr>
            <a:ln w="9525" cap="flat" cmpd="sng" algn="ctr">
              <a:solidFill>
                <a:schemeClr val="tx1">
                  <a:lumMod val="15000"/>
                  <a:lumOff val="85000"/>
                </a:schemeClr>
              </a:solidFill>
              <a:round/>
            </a:ln>
            <a:effectLst/>
          </c:spPr>
        </c:majorGridlines>
        <c:numFmt formatCode="[$₹-446]\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30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Tasks!PivotTable22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0" i="0" u="none" strike="noStrike" baseline="0">
                <a:latin typeface="Calibri" panose="020F0502020204030204" pitchFamily="34" charset="0"/>
                <a:ea typeface="Calibri" panose="020F0502020204030204" pitchFamily="34" charset="0"/>
                <a:cs typeface="Calibri" panose="020F0502020204030204" pitchFamily="34" charset="0"/>
              </a:rPr>
              <a:t>Products per Price Bucket</a:t>
            </a:r>
            <a:endParaRPr lang="en-GB" sz="10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372302420530769"/>
          <c:y val="0.36100393700787403"/>
          <c:w val="0.35652376786235052"/>
          <c:h val="0.4778969816272966"/>
        </c:manualLayout>
      </c:layout>
      <c:barChart>
        <c:barDir val="bar"/>
        <c:grouping val="clustered"/>
        <c:varyColors val="0"/>
        <c:ser>
          <c:idx val="0"/>
          <c:order val="0"/>
          <c:tx>
            <c:strRef>
              <c:f>'Analysis Tasks'!$G$34</c:f>
              <c:strCache>
                <c:ptCount val="1"/>
                <c:pt idx="0">
                  <c:v>Total</c:v>
                </c:pt>
              </c:strCache>
            </c:strRef>
          </c:tx>
          <c:spPr>
            <a:solidFill>
              <a:schemeClr val="accent2"/>
            </a:solidFill>
            <a:ln>
              <a:noFill/>
            </a:ln>
            <a:effectLst/>
          </c:spPr>
          <c:invertIfNegative val="0"/>
          <c:cat>
            <c:strRef>
              <c:f>'Analysis Tasks'!$F$35:$F$38</c:f>
              <c:strCache>
                <c:ptCount val="3"/>
                <c:pt idx="0">
                  <c:v>&gt; 500</c:v>
                </c:pt>
                <c:pt idx="1">
                  <c:v>200-500</c:v>
                </c:pt>
                <c:pt idx="2">
                  <c:v>&lt; 200</c:v>
                </c:pt>
              </c:strCache>
            </c:strRef>
          </c:cat>
          <c:val>
            <c:numRef>
              <c:f>'Analysis Tasks'!$G$35:$G$38</c:f>
              <c:numCache>
                <c:formatCode>General</c:formatCode>
                <c:ptCount val="3"/>
                <c:pt idx="0">
                  <c:v>961</c:v>
                </c:pt>
                <c:pt idx="1">
                  <c:v>97</c:v>
                </c:pt>
                <c:pt idx="2">
                  <c:v>26</c:v>
                </c:pt>
              </c:numCache>
            </c:numRef>
          </c:val>
          <c:extLst>
            <c:ext xmlns:c16="http://schemas.microsoft.com/office/drawing/2014/chart" uri="{C3380CC4-5D6E-409C-BE32-E72D297353CC}">
              <c16:uniqueId val="{00000000-8FB6-42AD-BD6E-EE9AB151FF1A}"/>
            </c:ext>
          </c:extLst>
        </c:ser>
        <c:dLbls>
          <c:showLegendKey val="0"/>
          <c:showVal val="0"/>
          <c:showCatName val="0"/>
          <c:showSerName val="0"/>
          <c:showPercent val="0"/>
          <c:showBubbleSize val="0"/>
        </c:dLbls>
        <c:gapWidth val="182"/>
        <c:axId val="1511258591"/>
        <c:axId val="1511262751"/>
      </c:barChart>
      <c:catAx>
        <c:axId val="151125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62751"/>
        <c:crosses val="autoZero"/>
        <c:auto val="1"/>
        <c:lblAlgn val="ctr"/>
        <c:lblOffset val="100"/>
        <c:noMultiLvlLbl val="0"/>
      </c:catAx>
      <c:valAx>
        <c:axId val="151126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5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10160</xdr:rowOff>
    </xdr:from>
    <xdr:to>
      <xdr:col>14</xdr:col>
      <xdr:colOff>632666</xdr:colOff>
      <xdr:row>24</xdr:row>
      <xdr:rowOff>182880</xdr:rowOff>
    </xdr:to>
    <xdr:grpSp>
      <xdr:nvGrpSpPr>
        <xdr:cNvPr id="33" name="Group 32">
          <a:extLst>
            <a:ext uri="{FF2B5EF4-FFF2-40B4-BE49-F238E27FC236}">
              <a16:creationId xmlns:a16="http://schemas.microsoft.com/office/drawing/2014/main" id="{44ACD5D7-816B-4942-B764-F7E74B91AD25}"/>
            </a:ext>
          </a:extLst>
        </xdr:cNvPr>
        <xdr:cNvGrpSpPr/>
      </xdr:nvGrpSpPr>
      <xdr:grpSpPr>
        <a:xfrm>
          <a:off x="731520" y="2395220"/>
          <a:ext cx="12382706" cy="1887220"/>
          <a:chOff x="731520" y="1762760"/>
          <a:chExt cx="12773981" cy="1887220"/>
        </a:xfrm>
      </xdr:grpSpPr>
      <xdr:graphicFrame macro="">
        <xdr:nvGraphicFramePr>
          <xdr:cNvPr id="2" name="Chart 1">
            <a:extLst>
              <a:ext uri="{FF2B5EF4-FFF2-40B4-BE49-F238E27FC236}">
                <a16:creationId xmlns:a16="http://schemas.microsoft.com/office/drawing/2014/main" id="{73BA05D8-CF42-47F7-9164-E3607AF00AAE}"/>
              </a:ext>
            </a:extLst>
          </xdr:cNvPr>
          <xdr:cNvGraphicFramePr>
            <a:graphicFrameLocks/>
          </xdr:cNvGraphicFramePr>
        </xdr:nvGraphicFramePr>
        <xdr:xfrm>
          <a:off x="731520" y="1782233"/>
          <a:ext cx="2829881" cy="1828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B1A7002-5A3C-4896-A25F-E706329C83CA}"/>
              </a:ext>
            </a:extLst>
          </xdr:cNvPr>
          <xdr:cNvGraphicFramePr>
            <a:graphicFrameLocks/>
          </xdr:cNvGraphicFramePr>
        </xdr:nvGraphicFramePr>
        <xdr:xfrm>
          <a:off x="4046220" y="1762760"/>
          <a:ext cx="2829881" cy="1828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DDD4B7A-FF92-4183-8693-F482C222F07A}"/>
              </a:ext>
            </a:extLst>
          </xdr:cNvPr>
          <xdr:cNvGraphicFramePr>
            <a:graphicFrameLocks/>
          </xdr:cNvGraphicFramePr>
        </xdr:nvGraphicFramePr>
        <xdr:xfrm>
          <a:off x="7360920" y="1801706"/>
          <a:ext cx="2829881" cy="18288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A5B14F81-CA9F-474A-9FE9-90201ED39AA6}"/>
              </a:ext>
            </a:extLst>
          </xdr:cNvPr>
          <xdr:cNvGraphicFramePr>
            <a:graphicFrameLocks/>
          </xdr:cNvGraphicFramePr>
        </xdr:nvGraphicFramePr>
        <xdr:xfrm>
          <a:off x="10675620" y="1821180"/>
          <a:ext cx="2829881" cy="18288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76201</xdr:colOff>
      <xdr:row>28</xdr:row>
      <xdr:rowOff>0</xdr:rowOff>
    </xdr:from>
    <xdr:to>
      <xdr:col>14</xdr:col>
      <xdr:colOff>624840</xdr:colOff>
      <xdr:row>38</xdr:row>
      <xdr:rowOff>0</xdr:rowOff>
    </xdr:to>
    <xdr:grpSp>
      <xdr:nvGrpSpPr>
        <xdr:cNvPr id="42" name="Group 41">
          <a:extLst>
            <a:ext uri="{FF2B5EF4-FFF2-40B4-BE49-F238E27FC236}">
              <a16:creationId xmlns:a16="http://schemas.microsoft.com/office/drawing/2014/main" id="{80AA7F60-F98E-4CDF-87EA-F1F3E4892836}"/>
            </a:ext>
          </a:extLst>
        </xdr:cNvPr>
        <xdr:cNvGrpSpPr/>
      </xdr:nvGrpSpPr>
      <xdr:grpSpPr>
        <a:xfrm>
          <a:off x="807721" y="4861560"/>
          <a:ext cx="12298679" cy="1905000"/>
          <a:chOff x="731520" y="4269890"/>
          <a:chExt cx="12298679" cy="1905000"/>
        </a:xfrm>
      </xdr:grpSpPr>
      <xdr:graphicFrame macro="">
        <xdr:nvGraphicFramePr>
          <xdr:cNvPr id="7" name="Chart 6">
            <a:extLst>
              <a:ext uri="{FF2B5EF4-FFF2-40B4-BE49-F238E27FC236}">
                <a16:creationId xmlns:a16="http://schemas.microsoft.com/office/drawing/2014/main" id="{0579FFA8-9D5E-4972-A507-10ED5CB88CC8}"/>
              </a:ext>
            </a:extLst>
          </xdr:cNvPr>
          <xdr:cNvGraphicFramePr>
            <a:graphicFrameLocks/>
          </xdr:cNvGraphicFramePr>
        </xdr:nvGraphicFramePr>
        <xdr:xfrm>
          <a:off x="731520" y="4312472"/>
          <a:ext cx="2743200" cy="18288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49118E20-E235-44FF-A27B-1FCE7E9A9F1A}"/>
              </a:ext>
            </a:extLst>
          </xdr:cNvPr>
          <xdr:cNvGraphicFramePr>
            <a:graphicFrameLocks/>
          </xdr:cNvGraphicFramePr>
        </xdr:nvGraphicFramePr>
        <xdr:xfrm>
          <a:off x="3918921" y="4346090"/>
          <a:ext cx="2743200" cy="18288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B62E1E10-C41C-4E08-913D-172631020194}"/>
              </a:ext>
            </a:extLst>
          </xdr:cNvPr>
          <xdr:cNvGraphicFramePr>
            <a:graphicFrameLocks/>
          </xdr:cNvGraphicFramePr>
        </xdr:nvGraphicFramePr>
        <xdr:xfrm>
          <a:off x="7099150" y="4301266"/>
          <a:ext cx="2743200" cy="18288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3" name="Chart 12">
            <a:extLst>
              <a:ext uri="{FF2B5EF4-FFF2-40B4-BE49-F238E27FC236}">
                <a16:creationId xmlns:a16="http://schemas.microsoft.com/office/drawing/2014/main" id="{E84F7042-0233-40ED-A01F-58FB8309BB51}"/>
              </a:ext>
            </a:extLst>
          </xdr:cNvPr>
          <xdr:cNvGraphicFramePr>
            <a:graphicFrameLocks/>
          </xdr:cNvGraphicFramePr>
        </xdr:nvGraphicFramePr>
        <xdr:xfrm>
          <a:off x="10286999" y="4269890"/>
          <a:ext cx="2743200" cy="18288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3</xdr:col>
      <xdr:colOff>1059180</xdr:colOff>
      <xdr:row>57</xdr:row>
      <xdr:rowOff>137160</xdr:rowOff>
    </xdr:from>
    <xdr:to>
      <xdr:col>11</xdr:col>
      <xdr:colOff>350520</xdr:colOff>
      <xdr:row>67</xdr:row>
      <xdr:rowOff>91440</xdr:rowOff>
    </xdr:to>
    <xdr:grpSp>
      <xdr:nvGrpSpPr>
        <xdr:cNvPr id="49" name="Group 48">
          <a:extLst>
            <a:ext uri="{FF2B5EF4-FFF2-40B4-BE49-F238E27FC236}">
              <a16:creationId xmlns:a16="http://schemas.microsoft.com/office/drawing/2014/main" id="{0A7E7958-6978-4A51-8888-314A0A0414FB}"/>
            </a:ext>
          </a:extLst>
        </xdr:cNvPr>
        <xdr:cNvGrpSpPr/>
      </xdr:nvGrpSpPr>
      <xdr:grpSpPr>
        <a:xfrm>
          <a:off x="3825240" y="10523220"/>
          <a:ext cx="6812280" cy="1859280"/>
          <a:chOff x="2766060" y="10309860"/>
          <a:chExt cx="6812280" cy="1859280"/>
        </a:xfrm>
      </xdr:grpSpPr>
      <xdr:graphicFrame macro="">
        <xdr:nvGraphicFramePr>
          <xdr:cNvPr id="14" name="Chart 13">
            <a:extLst>
              <a:ext uri="{FF2B5EF4-FFF2-40B4-BE49-F238E27FC236}">
                <a16:creationId xmlns:a16="http://schemas.microsoft.com/office/drawing/2014/main" id="{17F130E3-260A-44B1-BF08-CA23F5B2F4E7}"/>
              </a:ext>
            </a:extLst>
          </xdr:cNvPr>
          <xdr:cNvGraphicFramePr>
            <a:graphicFrameLocks/>
          </xdr:cNvGraphicFramePr>
        </xdr:nvGraphicFramePr>
        <xdr:xfrm>
          <a:off x="6835140" y="10309860"/>
          <a:ext cx="2743200" cy="18288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6" name="Chart 15">
            <a:extLst>
              <a:ext uri="{FF2B5EF4-FFF2-40B4-BE49-F238E27FC236}">
                <a16:creationId xmlns:a16="http://schemas.microsoft.com/office/drawing/2014/main" id="{2B64E650-4B99-4286-9F3B-43D1C039FEDF}"/>
              </a:ext>
            </a:extLst>
          </xdr:cNvPr>
          <xdr:cNvGraphicFramePr>
            <a:graphicFrameLocks/>
          </xdr:cNvGraphicFramePr>
        </xdr:nvGraphicFramePr>
        <xdr:xfrm>
          <a:off x="2766060" y="10340340"/>
          <a:ext cx="2743200" cy="18288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xdr:col>
      <xdr:colOff>0</xdr:colOff>
      <xdr:row>41</xdr:row>
      <xdr:rowOff>160020</xdr:rowOff>
    </xdr:from>
    <xdr:to>
      <xdr:col>15</xdr:col>
      <xdr:colOff>0</xdr:colOff>
      <xdr:row>52</xdr:row>
      <xdr:rowOff>0</xdr:rowOff>
    </xdr:to>
    <xdr:grpSp>
      <xdr:nvGrpSpPr>
        <xdr:cNvPr id="44" name="Group 43">
          <a:extLst>
            <a:ext uri="{FF2B5EF4-FFF2-40B4-BE49-F238E27FC236}">
              <a16:creationId xmlns:a16="http://schemas.microsoft.com/office/drawing/2014/main" id="{278203E9-5D7D-4E93-840B-2497EB9D2F99}"/>
            </a:ext>
          </a:extLst>
        </xdr:cNvPr>
        <xdr:cNvGrpSpPr/>
      </xdr:nvGrpSpPr>
      <xdr:grpSpPr>
        <a:xfrm>
          <a:off x="731520" y="7498080"/>
          <a:ext cx="12481560" cy="1935480"/>
          <a:chOff x="731520" y="6515100"/>
          <a:chExt cx="12481560" cy="1935480"/>
        </a:xfrm>
      </xdr:grpSpPr>
      <xdr:graphicFrame macro="">
        <xdr:nvGraphicFramePr>
          <xdr:cNvPr id="10" name="Chart 9">
            <a:extLst>
              <a:ext uri="{FF2B5EF4-FFF2-40B4-BE49-F238E27FC236}">
                <a16:creationId xmlns:a16="http://schemas.microsoft.com/office/drawing/2014/main" id="{599B3C8D-D1B0-4347-9F99-864BF7D39ED6}"/>
              </a:ext>
            </a:extLst>
          </xdr:cNvPr>
          <xdr:cNvGraphicFramePr>
            <a:graphicFrameLocks/>
          </xdr:cNvGraphicFramePr>
        </xdr:nvGraphicFramePr>
        <xdr:xfrm>
          <a:off x="731520" y="6515100"/>
          <a:ext cx="2743200" cy="18288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2" name="Chart 11">
            <a:extLst>
              <a:ext uri="{FF2B5EF4-FFF2-40B4-BE49-F238E27FC236}">
                <a16:creationId xmlns:a16="http://schemas.microsoft.com/office/drawing/2014/main" id="{A1BDCCB9-1585-4EF0-B2F2-E6C1EF158F5C}"/>
              </a:ext>
            </a:extLst>
          </xdr:cNvPr>
          <xdr:cNvGraphicFramePr>
            <a:graphicFrameLocks/>
          </xdr:cNvGraphicFramePr>
        </xdr:nvGraphicFramePr>
        <xdr:xfrm>
          <a:off x="3977640" y="6586220"/>
          <a:ext cx="2743200" cy="18288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7" name="Chart 16">
            <a:extLst>
              <a:ext uri="{FF2B5EF4-FFF2-40B4-BE49-F238E27FC236}">
                <a16:creationId xmlns:a16="http://schemas.microsoft.com/office/drawing/2014/main" id="{F55AD4DA-C235-4662-8F37-CC0CE954F09B}"/>
              </a:ext>
            </a:extLst>
          </xdr:cNvPr>
          <xdr:cNvGraphicFramePr>
            <a:graphicFrameLocks/>
          </xdr:cNvGraphicFramePr>
        </xdr:nvGraphicFramePr>
        <xdr:xfrm>
          <a:off x="7223760" y="6550660"/>
          <a:ext cx="2743200" cy="18288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8" name="Chart 17">
            <a:extLst>
              <a:ext uri="{FF2B5EF4-FFF2-40B4-BE49-F238E27FC236}">
                <a16:creationId xmlns:a16="http://schemas.microsoft.com/office/drawing/2014/main" id="{0F12F7F7-312A-406B-82E2-5DB40ED59196}"/>
              </a:ext>
            </a:extLst>
          </xdr:cNvPr>
          <xdr:cNvGraphicFramePr>
            <a:graphicFrameLocks/>
          </xdr:cNvGraphicFramePr>
        </xdr:nvGraphicFramePr>
        <xdr:xfrm>
          <a:off x="10469880" y="6621780"/>
          <a:ext cx="2743200" cy="18288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10</xdr:col>
      <xdr:colOff>0</xdr:colOff>
      <xdr:row>101</xdr:row>
      <xdr:rowOff>0</xdr:rowOff>
    </xdr:from>
    <xdr:to>
      <xdr:col>16</xdr:col>
      <xdr:colOff>182880</xdr:colOff>
      <xdr:row>115</xdr:row>
      <xdr:rowOff>76200</xdr:rowOff>
    </xdr:to>
    <xdr:graphicFrame macro="">
      <xdr:nvGraphicFramePr>
        <xdr:cNvPr id="19" name="Chart 18">
          <a:extLst>
            <a:ext uri="{FF2B5EF4-FFF2-40B4-BE49-F238E27FC236}">
              <a16:creationId xmlns:a16="http://schemas.microsoft.com/office/drawing/2014/main" id="{D4CF0EA3-FB72-4723-9A49-2FAD86D96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297180</xdr:colOff>
      <xdr:row>3</xdr:row>
      <xdr:rowOff>160020</xdr:rowOff>
    </xdr:from>
    <xdr:to>
      <xdr:col>14</xdr:col>
      <xdr:colOff>0</xdr:colOff>
      <xdr:row>9</xdr:row>
      <xdr:rowOff>0</xdr:rowOff>
    </xdr:to>
    <xdr:grpSp>
      <xdr:nvGrpSpPr>
        <xdr:cNvPr id="51" name="Group 50">
          <a:extLst>
            <a:ext uri="{FF2B5EF4-FFF2-40B4-BE49-F238E27FC236}">
              <a16:creationId xmlns:a16="http://schemas.microsoft.com/office/drawing/2014/main" id="{A76CF2F9-2BE2-4325-B885-7BD0F80F24AC}"/>
            </a:ext>
          </a:extLst>
        </xdr:cNvPr>
        <xdr:cNvGrpSpPr/>
      </xdr:nvGrpSpPr>
      <xdr:grpSpPr>
        <a:xfrm>
          <a:off x="1028700" y="739140"/>
          <a:ext cx="11452860" cy="982980"/>
          <a:chOff x="1028700" y="739140"/>
          <a:chExt cx="11452860" cy="982980"/>
        </a:xfrm>
      </xdr:grpSpPr>
      <xdr:grpSp>
        <xdr:nvGrpSpPr>
          <xdr:cNvPr id="35" name="Group 34">
            <a:extLst>
              <a:ext uri="{FF2B5EF4-FFF2-40B4-BE49-F238E27FC236}">
                <a16:creationId xmlns:a16="http://schemas.microsoft.com/office/drawing/2014/main" id="{CAF0D281-0967-4E31-8E31-A4151730A731}"/>
              </a:ext>
            </a:extLst>
          </xdr:cNvPr>
          <xdr:cNvGrpSpPr/>
        </xdr:nvGrpSpPr>
        <xdr:grpSpPr>
          <a:xfrm>
            <a:off x="1028700" y="739140"/>
            <a:ext cx="1112520" cy="929640"/>
            <a:chOff x="1760220" y="739140"/>
            <a:chExt cx="1112520" cy="739140"/>
          </a:xfrm>
        </xdr:grpSpPr>
        <xdr:sp macro="" textlink="$B$10">
          <xdr:nvSpPr>
            <xdr:cNvPr id="20" name="TextBox 19">
              <a:extLst>
                <a:ext uri="{FF2B5EF4-FFF2-40B4-BE49-F238E27FC236}">
                  <a16:creationId xmlns:a16="http://schemas.microsoft.com/office/drawing/2014/main" id="{18AB32AB-F6E7-4928-8AC8-4FB7F9CB4785}"/>
                </a:ext>
              </a:extLst>
            </xdr:cNvPr>
            <xdr:cNvSpPr txBox="1"/>
          </xdr:nvSpPr>
          <xdr:spPr>
            <a:xfrm>
              <a:off x="1760220" y="739140"/>
              <a:ext cx="11125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2BFC3B-D2BE-4C80-982E-49DB5EDB9BCE}" type="TxLink">
                <a:rPr lang="en-US" sz="1400" b="1" i="0" u="none" strike="noStrike">
                  <a:solidFill>
                    <a:srgbClr val="000000"/>
                  </a:solidFill>
                  <a:latin typeface="Aptos Narrow"/>
                </a:rPr>
                <a:pPr algn="ctr"/>
                <a:t> 15,630 </a:t>
              </a:fld>
              <a:endParaRPr lang="en-GB" sz="1100"/>
            </a:p>
          </xdr:txBody>
        </xdr:sp>
        <xdr:sp macro="" textlink="">
          <xdr:nvSpPr>
            <xdr:cNvPr id="25" name="TextBox 24">
              <a:extLst>
                <a:ext uri="{FF2B5EF4-FFF2-40B4-BE49-F238E27FC236}">
                  <a16:creationId xmlns:a16="http://schemas.microsoft.com/office/drawing/2014/main" id="{91B37DF5-C1BD-47FE-A321-8052E0854C8C}"/>
                </a:ext>
              </a:extLst>
            </xdr:cNvPr>
            <xdr:cNvSpPr txBox="1"/>
          </xdr:nvSpPr>
          <xdr:spPr>
            <a:xfrm>
              <a:off x="1805940" y="1287780"/>
              <a:ext cx="102108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latin typeface="Calibri" panose="020F0502020204030204" pitchFamily="34" charset="0"/>
                  <a:ea typeface="Calibri" panose="020F0502020204030204" pitchFamily="34" charset="0"/>
                  <a:cs typeface="Calibri" panose="020F0502020204030204" pitchFamily="34" charset="0"/>
                </a:rPr>
                <a:t>Total Products</a:t>
              </a:r>
            </a:p>
          </xdr:txBody>
        </xdr:sp>
      </xdr:grpSp>
      <xdr:grpSp>
        <xdr:nvGrpSpPr>
          <xdr:cNvPr id="36" name="Group 35">
            <a:extLst>
              <a:ext uri="{FF2B5EF4-FFF2-40B4-BE49-F238E27FC236}">
                <a16:creationId xmlns:a16="http://schemas.microsoft.com/office/drawing/2014/main" id="{129E7783-4784-4365-85FC-6FDD81CB80EA}"/>
              </a:ext>
            </a:extLst>
          </xdr:cNvPr>
          <xdr:cNvGrpSpPr/>
        </xdr:nvGrpSpPr>
        <xdr:grpSpPr>
          <a:xfrm>
            <a:off x="2605735" y="745236"/>
            <a:ext cx="1219200" cy="929640"/>
            <a:chOff x="3916680" y="723900"/>
            <a:chExt cx="1219200" cy="739140"/>
          </a:xfrm>
        </xdr:grpSpPr>
        <xdr:sp macro="" textlink="$C$10">
          <xdr:nvSpPr>
            <xdr:cNvPr id="21" name="TextBox 20">
              <a:extLst>
                <a:ext uri="{FF2B5EF4-FFF2-40B4-BE49-F238E27FC236}">
                  <a16:creationId xmlns:a16="http://schemas.microsoft.com/office/drawing/2014/main" id="{96273A71-8973-4151-A5A6-E791EB62F66D}"/>
                </a:ext>
              </a:extLst>
            </xdr:cNvPr>
            <xdr:cNvSpPr txBox="1"/>
          </xdr:nvSpPr>
          <xdr:spPr>
            <a:xfrm>
              <a:off x="3916680" y="723900"/>
              <a:ext cx="121920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6743CD-9256-47E9-B6BB-FE6F9258636E}" type="TxLink">
                <a:rPr lang="en-US" sz="1400" b="1" i="0" u="none" strike="noStrike">
                  <a:solidFill>
                    <a:srgbClr val="000000"/>
                  </a:solidFill>
                  <a:latin typeface="Aptos Narrow"/>
                </a:rPr>
                <a:t>4.11</a:t>
              </a:fld>
              <a:endParaRPr lang="en-GB" sz="1100"/>
            </a:p>
          </xdr:txBody>
        </xdr:sp>
        <xdr:sp macro="" textlink="">
          <xdr:nvSpPr>
            <xdr:cNvPr id="28" name="TextBox 27">
              <a:extLst>
                <a:ext uri="{FF2B5EF4-FFF2-40B4-BE49-F238E27FC236}">
                  <a16:creationId xmlns:a16="http://schemas.microsoft.com/office/drawing/2014/main" id="{5F1DDD45-8739-479C-85C4-5E01B26BDF89}"/>
                </a:ext>
              </a:extLst>
            </xdr:cNvPr>
            <xdr:cNvSpPr txBox="1"/>
          </xdr:nvSpPr>
          <xdr:spPr>
            <a:xfrm>
              <a:off x="4023360" y="1272540"/>
              <a:ext cx="102108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latin typeface="Calibri" panose="020F0502020204030204" pitchFamily="34" charset="0"/>
                  <a:ea typeface="Calibri" panose="020F0502020204030204" pitchFamily="34" charset="0"/>
                  <a:cs typeface="Calibri" panose="020F0502020204030204" pitchFamily="34" charset="0"/>
                </a:rPr>
                <a:t>Average Rating</a:t>
              </a:r>
            </a:p>
          </xdr:txBody>
        </xdr:sp>
      </xdr:grpSp>
      <xdr:grpSp>
        <xdr:nvGrpSpPr>
          <xdr:cNvPr id="38" name="Group 37">
            <a:extLst>
              <a:ext uri="{FF2B5EF4-FFF2-40B4-BE49-F238E27FC236}">
                <a16:creationId xmlns:a16="http://schemas.microsoft.com/office/drawing/2014/main" id="{37D0B120-3D0D-478B-9D44-9F1C8DA9BC09}"/>
              </a:ext>
            </a:extLst>
          </xdr:cNvPr>
          <xdr:cNvGrpSpPr/>
        </xdr:nvGrpSpPr>
        <xdr:grpSpPr>
          <a:xfrm>
            <a:off x="5866485" y="780288"/>
            <a:ext cx="1662684" cy="929640"/>
            <a:chOff x="8267700" y="762000"/>
            <a:chExt cx="1112520" cy="739140"/>
          </a:xfrm>
        </xdr:grpSpPr>
        <xdr:sp macro="" textlink="$E$10">
          <xdr:nvSpPr>
            <xdr:cNvPr id="22" name="TextBox 21">
              <a:extLst>
                <a:ext uri="{FF2B5EF4-FFF2-40B4-BE49-F238E27FC236}">
                  <a16:creationId xmlns:a16="http://schemas.microsoft.com/office/drawing/2014/main" id="{B6BDAF92-BAEF-4C3E-A126-6E0FA5CC0CE3}"/>
                </a:ext>
              </a:extLst>
            </xdr:cNvPr>
            <xdr:cNvSpPr txBox="1"/>
          </xdr:nvSpPr>
          <xdr:spPr>
            <a:xfrm>
              <a:off x="8267700" y="762000"/>
              <a:ext cx="11125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83FB18-307B-4E4C-BBA0-0379C4D07E7A}" type="TxLink">
                <a:rPr lang="en-US" sz="1400" b="1" i="0" u="none" strike="noStrike">
                  <a:solidFill>
                    <a:srgbClr val="000000"/>
                  </a:solidFill>
                  <a:latin typeface="Aptos Narrow"/>
                </a:rPr>
                <a:t>9%</a:t>
              </a:fld>
              <a:endParaRPr lang="en-GB" sz="1100"/>
            </a:p>
          </xdr:txBody>
        </xdr:sp>
        <xdr:sp macro="" textlink="">
          <xdr:nvSpPr>
            <xdr:cNvPr id="29" name="TextBox 28">
              <a:extLst>
                <a:ext uri="{FF2B5EF4-FFF2-40B4-BE49-F238E27FC236}">
                  <a16:creationId xmlns:a16="http://schemas.microsoft.com/office/drawing/2014/main" id="{B5362252-8D22-43E5-BD6A-F50F111929A4}"/>
                </a:ext>
              </a:extLst>
            </xdr:cNvPr>
            <xdr:cNvSpPr txBox="1"/>
          </xdr:nvSpPr>
          <xdr:spPr>
            <a:xfrm>
              <a:off x="8328660" y="1203061"/>
              <a:ext cx="1021080" cy="2675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latin typeface="Calibri" panose="020F0502020204030204" pitchFamily="34" charset="0"/>
                  <a:ea typeface="Calibri" panose="020F0502020204030204" pitchFamily="34" charset="0"/>
                  <a:cs typeface="Calibri" panose="020F0502020204030204" pitchFamily="34" charset="0"/>
                </a:rPr>
                <a:t>High Discount Flag</a:t>
              </a:r>
            </a:p>
          </xdr:txBody>
        </xdr:sp>
      </xdr:grpSp>
      <xdr:grpSp>
        <xdr:nvGrpSpPr>
          <xdr:cNvPr id="39" name="Group 38">
            <a:extLst>
              <a:ext uri="{FF2B5EF4-FFF2-40B4-BE49-F238E27FC236}">
                <a16:creationId xmlns:a16="http://schemas.microsoft.com/office/drawing/2014/main" id="{FCFF61DC-F8F9-4082-8D2D-D498CE0139EE}"/>
              </a:ext>
            </a:extLst>
          </xdr:cNvPr>
          <xdr:cNvGrpSpPr/>
        </xdr:nvGrpSpPr>
        <xdr:grpSpPr>
          <a:xfrm>
            <a:off x="7993684" y="792480"/>
            <a:ext cx="1828800" cy="929640"/>
            <a:chOff x="10309860" y="731520"/>
            <a:chExt cx="1828800" cy="739140"/>
          </a:xfrm>
        </xdr:grpSpPr>
        <xdr:sp macro="" textlink="$F$10">
          <xdr:nvSpPr>
            <xdr:cNvPr id="24" name="TextBox 23">
              <a:extLst>
                <a:ext uri="{FF2B5EF4-FFF2-40B4-BE49-F238E27FC236}">
                  <a16:creationId xmlns:a16="http://schemas.microsoft.com/office/drawing/2014/main" id="{8D8331F5-1D71-425E-8B25-5B1F9C2DFA94}"/>
                </a:ext>
              </a:extLst>
            </xdr:cNvPr>
            <xdr:cNvSpPr txBox="1"/>
          </xdr:nvSpPr>
          <xdr:spPr>
            <a:xfrm>
              <a:off x="10309860" y="731520"/>
              <a:ext cx="182880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C5997B-FC9B-492B-BC4C-5B7BA113BBC6}" type="TxLink">
                <a:rPr lang="en-US" sz="1400" b="1" i="0" u="none" strike="noStrike">
                  <a:solidFill>
                    <a:srgbClr val="000000"/>
                  </a:solidFill>
                  <a:latin typeface="Aptos Narrow"/>
                </a:rPr>
                <a:t>₹ 137,240,954,061.00</a:t>
              </a:fld>
              <a:endParaRPr lang="en-GB" sz="1100"/>
            </a:p>
          </xdr:txBody>
        </xdr:sp>
        <xdr:sp macro="" textlink="">
          <xdr:nvSpPr>
            <xdr:cNvPr id="30" name="TextBox 29">
              <a:extLst>
                <a:ext uri="{FF2B5EF4-FFF2-40B4-BE49-F238E27FC236}">
                  <a16:creationId xmlns:a16="http://schemas.microsoft.com/office/drawing/2014/main" id="{04697157-A1E4-4676-8320-459CDB24659C}"/>
                </a:ext>
              </a:extLst>
            </xdr:cNvPr>
            <xdr:cNvSpPr txBox="1"/>
          </xdr:nvSpPr>
          <xdr:spPr>
            <a:xfrm>
              <a:off x="10751820" y="1280160"/>
              <a:ext cx="102108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latin typeface="Calibri" panose="020F0502020204030204" pitchFamily="34" charset="0"/>
                  <a:ea typeface="Calibri" panose="020F0502020204030204" pitchFamily="34" charset="0"/>
                  <a:cs typeface="Calibri" panose="020F0502020204030204" pitchFamily="34" charset="0"/>
                </a:rPr>
                <a:t>Total Products</a:t>
              </a:r>
            </a:p>
          </xdr:txBody>
        </xdr:sp>
      </xdr:grpSp>
      <xdr:grpSp>
        <xdr:nvGrpSpPr>
          <xdr:cNvPr id="37" name="Group 36">
            <a:extLst>
              <a:ext uri="{FF2B5EF4-FFF2-40B4-BE49-F238E27FC236}">
                <a16:creationId xmlns:a16="http://schemas.microsoft.com/office/drawing/2014/main" id="{5D822F57-22EB-4573-8D9B-34697F8DF920}"/>
              </a:ext>
            </a:extLst>
          </xdr:cNvPr>
          <xdr:cNvGrpSpPr/>
        </xdr:nvGrpSpPr>
        <xdr:grpSpPr>
          <a:xfrm>
            <a:off x="4289450" y="786384"/>
            <a:ext cx="1112520" cy="929640"/>
            <a:chOff x="6187440" y="746760"/>
            <a:chExt cx="1112520" cy="739140"/>
          </a:xfrm>
        </xdr:grpSpPr>
        <xdr:sp macro="" textlink="$D$10">
          <xdr:nvSpPr>
            <xdr:cNvPr id="23" name="TextBox 22">
              <a:extLst>
                <a:ext uri="{FF2B5EF4-FFF2-40B4-BE49-F238E27FC236}">
                  <a16:creationId xmlns:a16="http://schemas.microsoft.com/office/drawing/2014/main" id="{41677F6E-9EA0-4018-923F-618FF582F93A}"/>
                </a:ext>
              </a:extLst>
            </xdr:cNvPr>
            <xdr:cNvSpPr txBox="1"/>
          </xdr:nvSpPr>
          <xdr:spPr>
            <a:xfrm>
              <a:off x="6187440" y="746760"/>
              <a:ext cx="1112520" cy="739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113465-8A04-4E44-9F31-B5BF559E11DA}" type="TxLink">
                <a:rPr lang="en-US" sz="1400" b="1" i="0" u="none" strike="noStrike">
                  <a:solidFill>
                    <a:srgbClr val="000000"/>
                  </a:solidFill>
                  <a:latin typeface="Aptos Narrow"/>
                </a:rPr>
                <a:t> 33,454,033 </a:t>
              </a:fld>
              <a:endParaRPr lang="en-GB" sz="1100"/>
            </a:p>
          </xdr:txBody>
        </xdr:sp>
        <xdr:sp macro="" textlink="">
          <xdr:nvSpPr>
            <xdr:cNvPr id="31" name="TextBox 30">
              <a:extLst>
                <a:ext uri="{FF2B5EF4-FFF2-40B4-BE49-F238E27FC236}">
                  <a16:creationId xmlns:a16="http://schemas.microsoft.com/office/drawing/2014/main" id="{CF35FE7C-68C5-4AB4-8E24-EC460CAC92D9}"/>
                </a:ext>
              </a:extLst>
            </xdr:cNvPr>
            <xdr:cNvSpPr txBox="1"/>
          </xdr:nvSpPr>
          <xdr:spPr>
            <a:xfrm>
              <a:off x="6240780" y="1287780"/>
              <a:ext cx="1021080" cy="1676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latin typeface="Calibri" panose="020F0502020204030204" pitchFamily="34" charset="0"/>
                  <a:ea typeface="Calibri" panose="020F0502020204030204" pitchFamily="34" charset="0"/>
                  <a:cs typeface="Calibri" panose="020F0502020204030204" pitchFamily="34" charset="0"/>
                </a:rPr>
                <a:t>Total Reviews</a:t>
              </a:r>
            </a:p>
          </xdr:txBody>
        </xdr:sp>
      </xdr:grpSp>
      <mc:AlternateContent xmlns:mc="http://schemas.openxmlformats.org/markup-compatibility/2006">
        <mc:Choice xmlns:a14="http://schemas.microsoft.com/office/drawing/2010/main" Requires="a14">
          <xdr:graphicFrame macro="">
            <xdr:nvGraphicFramePr>
              <xdr:cNvPr id="34" name="category">
                <a:extLst>
                  <a:ext uri="{FF2B5EF4-FFF2-40B4-BE49-F238E27FC236}">
                    <a16:creationId xmlns:a16="http://schemas.microsoft.com/office/drawing/2014/main" id="{39C3DA76-6CF4-40B0-8A7D-48E047E9BA5B}"/>
                  </a:ext>
                </a:extLst>
              </xdr:cNvPr>
              <xdr:cNvGraphicFramePr/>
            </xdr:nvGraphicFramePr>
            <xdr:xfrm>
              <a:off x="10287000" y="751332"/>
              <a:ext cx="2194560" cy="95250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287000" y="751332"/>
                <a:ext cx="219456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0</xdr:colOff>
      <xdr:row>12</xdr:row>
      <xdr:rowOff>0</xdr:rowOff>
    </xdr:from>
    <xdr:to>
      <xdr:col>4</xdr:col>
      <xdr:colOff>0</xdr:colOff>
      <xdr:row>14</xdr:row>
      <xdr:rowOff>0</xdr:rowOff>
    </xdr:to>
    <xdr:sp macro="" textlink="">
      <xdr:nvSpPr>
        <xdr:cNvPr id="45" name="TextBox 44">
          <a:extLst>
            <a:ext uri="{FF2B5EF4-FFF2-40B4-BE49-F238E27FC236}">
              <a16:creationId xmlns:a16="http://schemas.microsoft.com/office/drawing/2014/main" id="{64700D50-D6A4-4DA2-B249-A4CB6B5B6772}"/>
            </a:ext>
          </a:extLst>
        </xdr:cNvPr>
        <xdr:cNvSpPr txBox="1"/>
      </xdr:nvSpPr>
      <xdr:spPr>
        <a:xfrm>
          <a:off x="731520" y="1943100"/>
          <a:ext cx="3482340" cy="4419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solidFill>
                <a:schemeClr val="bg1"/>
              </a:solidFill>
            </a:rPr>
            <a:t>SECTION</a:t>
          </a:r>
          <a:r>
            <a:rPr lang="en-GB" sz="1200" b="1" baseline="0">
              <a:solidFill>
                <a:schemeClr val="bg1"/>
              </a:solidFill>
            </a:rPr>
            <a:t> 1: CATEGORY INSIGHTS</a:t>
          </a:r>
          <a:endParaRPr lang="en-GB" sz="1200" b="1">
            <a:solidFill>
              <a:schemeClr val="bg1"/>
            </a:solidFill>
          </a:endParaRPr>
        </a:p>
      </xdr:txBody>
    </xdr:sp>
    <xdr:clientData/>
  </xdr:twoCellAnchor>
  <xdr:twoCellAnchor>
    <xdr:from>
      <xdr:col>1</xdr:col>
      <xdr:colOff>0</xdr:colOff>
      <xdr:row>25</xdr:row>
      <xdr:rowOff>53340</xdr:rowOff>
    </xdr:from>
    <xdr:to>
      <xdr:col>4</xdr:col>
      <xdr:colOff>0</xdr:colOff>
      <xdr:row>27</xdr:row>
      <xdr:rowOff>114300</xdr:rowOff>
    </xdr:to>
    <xdr:sp macro="" textlink="">
      <xdr:nvSpPr>
        <xdr:cNvPr id="46" name="TextBox 45">
          <a:extLst>
            <a:ext uri="{FF2B5EF4-FFF2-40B4-BE49-F238E27FC236}">
              <a16:creationId xmlns:a16="http://schemas.microsoft.com/office/drawing/2014/main" id="{0DDCBA3B-9970-4482-A48D-70E62CCB4791}"/>
            </a:ext>
          </a:extLst>
        </xdr:cNvPr>
        <xdr:cNvSpPr txBox="1"/>
      </xdr:nvSpPr>
      <xdr:spPr>
        <a:xfrm>
          <a:off x="731520" y="4343400"/>
          <a:ext cx="3482340" cy="4419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solidFill>
                <a:schemeClr val="bg1"/>
              </a:solidFill>
            </a:rPr>
            <a:t>SECTION</a:t>
          </a:r>
          <a:r>
            <a:rPr lang="en-GB" sz="1200" b="1" baseline="0">
              <a:solidFill>
                <a:schemeClr val="bg1"/>
              </a:solidFill>
            </a:rPr>
            <a:t> 2: PRODUCT PERFORMANCE</a:t>
          </a:r>
          <a:endParaRPr lang="en-GB" sz="1200" b="1">
            <a:solidFill>
              <a:schemeClr val="bg1"/>
            </a:solidFill>
          </a:endParaRPr>
        </a:p>
      </xdr:txBody>
    </xdr:sp>
    <xdr:clientData/>
  </xdr:twoCellAnchor>
  <xdr:twoCellAnchor>
    <xdr:from>
      <xdr:col>1</xdr:col>
      <xdr:colOff>0</xdr:colOff>
      <xdr:row>39</xdr:row>
      <xdr:rowOff>0</xdr:rowOff>
    </xdr:from>
    <xdr:to>
      <xdr:col>4</xdr:col>
      <xdr:colOff>0</xdr:colOff>
      <xdr:row>41</xdr:row>
      <xdr:rowOff>60960</xdr:rowOff>
    </xdr:to>
    <xdr:sp macro="" textlink="">
      <xdr:nvSpPr>
        <xdr:cNvPr id="48" name="TextBox 47">
          <a:extLst>
            <a:ext uri="{FF2B5EF4-FFF2-40B4-BE49-F238E27FC236}">
              <a16:creationId xmlns:a16="http://schemas.microsoft.com/office/drawing/2014/main" id="{7DB93BD8-0EB4-4A8A-9CDD-63B846EC4CCE}"/>
            </a:ext>
          </a:extLst>
        </xdr:cNvPr>
        <xdr:cNvSpPr txBox="1"/>
      </xdr:nvSpPr>
      <xdr:spPr>
        <a:xfrm>
          <a:off x="731520" y="6957060"/>
          <a:ext cx="3482340" cy="4419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solidFill>
                <a:schemeClr val="bg1"/>
              </a:solidFill>
            </a:rPr>
            <a:t>SECTION</a:t>
          </a:r>
          <a:r>
            <a:rPr lang="en-GB" sz="1200" b="1" baseline="0">
              <a:solidFill>
                <a:schemeClr val="bg1"/>
              </a:solidFill>
            </a:rPr>
            <a:t> 3: REVENUE &amp; DISCOUNT FLAG</a:t>
          </a:r>
          <a:endParaRPr lang="en-GB" sz="1200" b="1">
            <a:solidFill>
              <a:schemeClr val="bg1"/>
            </a:solidFill>
          </a:endParaRPr>
        </a:p>
      </xdr:txBody>
    </xdr:sp>
    <xdr:clientData/>
  </xdr:twoCellAnchor>
  <xdr:twoCellAnchor>
    <xdr:from>
      <xdr:col>1</xdr:col>
      <xdr:colOff>0</xdr:colOff>
      <xdr:row>54</xdr:row>
      <xdr:rowOff>129540</xdr:rowOff>
    </xdr:from>
    <xdr:to>
      <xdr:col>4</xdr:col>
      <xdr:colOff>0</xdr:colOff>
      <xdr:row>57</xdr:row>
      <xdr:rowOff>0</xdr:rowOff>
    </xdr:to>
    <xdr:sp macro="" textlink="">
      <xdr:nvSpPr>
        <xdr:cNvPr id="50" name="TextBox 49">
          <a:extLst>
            <a:ext uri="{FF2B5EF4-FFF2-40B4-BE49-F238E27FC236}">
              <a16:creationId xmlns:a16="http://schemas.microsoft.com/office/drawing/2014/main" id="{CFE4A670-FF9D-47FA-B596-FAB9801DB3F8}"/>
            </a:ext>
          </a:extLst>
        </xdr:cNvPr>
        <xdr:cNvSpPr txBox="1"/>
      </xdr:nvSpPr>
      <xdr:spPr>
        <a:xfrm>
          <a:off x="731520" y="9944100"/>
          <a:ext cx="3482340" cy="4419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1">
              <a:solidFill>
                <a:schemeClr val="bg1"/>
              </a:solidFill>
            </a:rPr>
            <a:t>SECTION</a:t>
          </a:r>
          <a:r>
            <a:rPr lang="en-GB" sz="1200" b="1" baseline="0">
              <a:solidFill>
                <a:schemeClr val="bg1"/>
              </a:solidFill>
            </a:rPr>
            <a:t> 4: RELATIONSHIP &amp; RANKING</a:t>
          </a:r>
          <a:endParaRPr lang="en-GB" sz="1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41.274445949071" createdVersion="7" refreshedVersion="7" minRefreshableVersion="3" recordCount="1737" xr:uid="{EA84F6C1-6768-4F4D-AFA1-F5BBD7995408}">
  <cacheSource type="worksheet">
    <worksheetSource name="AmazonIncubatorHub"/>
  </cacheSource>
  <cacheFields count="16">
    <cacheField name="product_id" numFmtId="0">
      <sharedItems/>
    </cacheField>
    <cacheField name="product_name" numFmtId="0">
      <sharedItems count="404">
        <s v="Wayona"/>
        <s v="Ambrane"/>
        <s v="Sounce"/>
        <s v="boAt"/>
        <s v="Portronics"/>
        <s v="pTron"/>
        <s v="MI"/>
        <s v="TP-Link"/>
        <s v="AmazonBasics"/>
        <s v="LG"/>
        <s v="Duracell"/>
        <s v="tizum"/>
        <s v="Samsung"/>
        <s v="Flix"/>
        <s v="Acer"/>
        <s v="OnePlus"/>
        <s v="Zoul"/>
        <s v="Wecool"/>
        <s v="D-Link"/>
        <s v="Amazon"/>
        <s v="7SEVEN¬Æ"/>
        <s v="VW"/>
        <s v="Tata"/>
        <s v="Airtel"/>
        <s v="Lapster"/>
        <s v="Redmi"/>
        <s v="Model-P4"/>
        <s v="oraimo"/>
        <s v="CEDO"/>
        <s v="Pinnaclz"/>
        <s v="TCL"/>
        <s v="SWAPKART"/>
        <s v="Firestick"/>
        <s v="SKYWALL"/>
        <s v="Gizga"/>
        <s v="ZEBRONICS"/>
        <s v="LOHAYA"/>
        <s v="Gilary"/>
        <s v="Dealfreez"/>
        <s v="Isoelite"/>
        <s v="CROSSVOLT"/>
        <s v="VU"/>
        <s v="Croma"/>
        <s v="Cotbolt"/>
        <s v="Electvision"/>
        <s v="King"/>
        <s v="Belkin"/>
        <s v="Remote"/>
        <s v="Hisense"/>
        <s v="iFFALCON"/>
        <s v="Saifsmart"/>
        <s v="10k"/>
        <s v="LRIPL"/>
        <s v="Kodak"/>
        <s v="BlueRigger"/>
        <s v="GENERIC"/>
        <s v="EGate"/>
        <s v="realme"/>
        <s v="Syncwire"/>
        <s v="Skadioo"/>
        <s v="Sony"/>
        <s v="Storite"/>
        <s v="Karbonn"/>
        <s v="Time"/>
        <s v="Caldipree"/>
        <s v="Universal"/>
        <s v="Amkette"/>
        <s v="POPIO"/>
        <s v="MYVN"/>
        <s v="WZATCO"/>
        <s v="Crypo‚Ñ¢"/>
        <s v="Posh"/>
        <s v="Astigo"/>
        <s v="Caprigo"/>
        <s v="SoniVision"/>
        <s v="Rts‚Ñ¢"/>
        <s v="Agaro"/>
        <s v="Sansui"/>
        <s v="Hi-Mobiler"/>
        <s v="Smashtronics¬Æ"/>
        <s v="SVM"/>
        <s v="CableCreation"/>
        <s v="7SEVEN"/>
        <s v="Cubetek"/>
        <s v="KRISONS"/>
        <s v="Toshiba"/>
        <s v="Lenovo"/>
        <s v="Tuarso"/>
        <s v="PROLEGEND¬Æ"/>
        <s v="WANBO"/>
        <s v="Lava"/>
        <s v="Technotech"/>
        <s v="NK"/>
        <s v="LS"/>
        <s v="ZORBES¬Æ"/>
        <s v="Synqe"/>
        <s v="Bestor"/>
        <s v="Irusu"/>
        <s v="Shopoflux"/>
        <s v="EYNK"/>
        <s v="LUNAGARIYA¬Æ,"/>
        <s v="PRUSHTI"/>
        <s v="Aine"/>
        <s v="REDTECH"/>
        <s v="ESR"/>
        <s v="Fire-Boltt"/>
        <s v="SanDisk"/>
        <s v="Noise"/>
        <s v="Nokia"/>
        <s v="JBL"/>
        <s v="ELV"/>
        <s v="iQOO"/>
        <s v="OPPO"/>
        <s v="Tygot"/>
        <s v="STRIFF"/>
        <s v="USB"/>
        <s v="Goldmedal"/>
        <s v="HP"/>
        <s v="Spigen"/>
        <s v="Motorola"/>
        <s v="KINGONE"/>
        <s v="Amozo"/>
        <s v="Tecno"/>
        <s v="Tukzer"/>
        <s v="Newly"/>
        <s v="Kyosei"/>
        <s v="OpenTech¬Æ"/>
        <s v="EN"/>
        <s v="URBN"/>
        <s v="iPhone"/>
        <s v="LIRAMARK"/>
        <s v="SHREENOVA"/>
        <s v="POCO"/>
        <s v="Noise_Colorfit"/>
        <s v="10WeRun"/>
        <s v="Tokdis"/>
        <s v="Prolet"/>
        <s v="Mobilife"/>
        <s v="DYAZO"/>
        <s v="Logitech"/>
        <s v="Storio"/>
        <s v="SKE"/>
        <s v="Boult"/>
        <s v="Dell"/>
        <s v="Boya"/>
        <s v="Classmate"/>
        <s v="3M"/>
        <s v="Seagate"/>
        <s v="SYVO"/>
        <s v="Casio"/>
        <s v="DIGITEK¬Æ"/>
        <s v="Eveready"/>
        <s v="PIDILITE"/>
        <s v="Oakter"/>
        <s v="Xiaomi"/>
        <s v="Zodo"/>
        <s v="Panasonic"/>
        <s v="MemeHo¬Æ"/>
        <s v="Epson"/>
        <s v="Quantum"/>
        <s v="rts"/>
        <s v="Digitek"/>
        <s v="COI"/>
        <s v="Fujifilm"/>
        <s v="E-COSMOS"/>
        <s v="AirCase"/>
        <s v="Robustrion"/>
        <s v="Redgear"/>
        <s v="Callas"/>
        <s v="Kanget"/>
        <s v="Infinity"/>
        <s v="Brand"/>
        <s v="Parker"/>
        <s v="Luxor"/>
        <s v="Tarkan"/>
        <s v="HUMBLE"/>
        <s v="Crucial"/>
        <s v="APC"/>
        <s v="Wembley"/>
        <s v="Western"/>
        <s v="Zinq"/>
        <s v="MAONO"/>
        <s v="TABLE"/>
        <s v="ESnipe"/>
        <s v="BRUSTRO"/>
        <s v="Cuzor"/>
        <s v="INOVERA"/>
        <s v="TVARA"/>
        <s v="RESONATE"/>
        <s v="OFIXO"/>
        <s v="FEDUS"/>
        <s v="Kingston"/>
        <s v="ENVIE¬Æ"/>
        <s v="Verilux¬Æ"/>
        <s v="Anjaney"/>
        <s v="ENVIE"/>
        <s v="ProElite"/>
        <s v="Pentonic"/>
        <s v="Apsara"/>
        <s v="Ant"/>
        <s v="Pilot"/>
        <s v="IT2M"/>
        <s v="KLAM"/>
        <s v="CP"/>
        <s v="RPM"/>
        <s v="Wacom"/>
        <s v="Zebronics,"/>
        <s v="Camel"/>
        <s v="SupCares"/>
        <s v="Qubo"/>
        <s v="Redragon"/>
        <s v="Silicone"/>
        <s v="Canon"/>
        <s v="Faber-Castell"/>
        <s v="SaleOn‚Ñ¢"/>
        <s v="Wings"/>
        <s v="Cablet"/>
        <s v="RC"/>
        <s v="Amazfit"/>
        <s v="Tabelito¬Æ"/>
        <s v="Scarters"/>
        <s v="SLOVIC¬Æ"/>
        <s v="Orico"/>
        <s v="Artis"/>
        <s v="Imou"/>
        <s v="Sennheiser"/>
        <s v="HB"/>
        <s v="Foxin"/>
        <s v="PC"/>
        <s v="Inventis"/>
        <s v="Offbeat¬Æ"/>
        <s v="Camlin"/>
        <s v="CARECASE¬Æ"/>
        <s v="BESTOR¬Æ"/>
        <s v="Pigeon"/>
        <s v="USHA"/>
        <s v="StyleHouse"/>
        <s v="beatXP"/>
        <s v="Glun"/>
        <s v="Prestige"/>
        <s v="Bajaj"/>
        <s v="SHOPTOSHOP"/>
        <s v="Orpat"/>
        <s v="PRO365"/>
        <s v="Havells"/>
        <s v="Morphy"/>
        <s v="KENT"/>
        <s v="Lifelong"/>
        <s v="R"/>
        <s v="INALSA"/>
        <s v="PrettyKrafts"/>
        <s v="Philips"/>
        <s v="NutriPro"/>
        <s v="Butterfly"/>
        <s v="SOFLIN"/>
        <s v="Orient"/>
        <s v="Bulfyss"/>
        <s v="Room"/>
        <s v="Wonderchef"/>
        <s v="Crompton"/>
        <s v="Borosil"/>
        <s v="Simxen"/>
        <s v="HealthSense"/>
        <s v="Bosch"/>
        <s v="VR"/>
        <s v="Eureka"/>
        <s v="Maharaja"/>
        <s v="GILTON"/>
        <s v="Milton"/>
        <s v="Kuber"/>
        <s v="IKEA"/>
        <s v="Lint"/>
        <s v="C"/>
        <s v="Luminous"/>
        <s v="Wipro"/>
        <s v="Kitchen"/>
        <s v="HUL"/>
        <s v="Preethi"/>
        <s v="Themisto"/>
        <s v="InstaCuppa"/>
        <s v="White"/>
        <s v="SAIELLIN"/>
        <s v="Cookwell"/>
        <s v="Swiffer"/>
        <s v="Hindware"/>
        <s v="ATOM"/>
        <s v="Portable"/>
        <s v="atomberg"/>
        <s v="Reffair"/>
        <s v="!!1000"/>
        <s v="Activa"/>
        <s v="V-Guard"/>
        <s v="Homeistic"/>
        <s v="Kitchenwell"/>
        <s v="SKYTONE"/>
        <s v="FABWARE"/>
        <s v="Brayden"/>
        <s v="Venus"/>
        <s v="Coway"/>
        <s v="HOMEPACK"/>
        <s v="Heart"/>
        <s v="iBELL"/>
        <s v="Tosaa"/>
        <s v="Akiara¬Æ"/>
        <s v="WIDEWINGS"/>
        <s v="Vedini"/>
        <s v="JM"/>
        <s v="Oratech"/>
        <s v="Pick"/>
        <s v="Rico"/>
        <s v="Aquasure"/>
        <s v="ROYAL"/>
        <s v="ENEM"/>
        <s v="VRPRIME"/>
        <s v="Eopora"/>
        <s v="FIGMENT"/>
        <s v="Balzano"/>
        <s v="Swiss"/>
        <s v="Zuvexa"/>
        <s v="INDIAS¬Æ‚Ñ¢"/>
        <s v="Sui"/>
        <s v="Esquire"/>
        <s v="Black+Decker"/>
        <s v="Personal"/>
        <s v="Sujata"/>
        <s v="Sure"/>
        <s v="Dr"/>
        <s v="Tesora"/>
        <s v="akiara"/>
        <s v="CSI"/>
        <s v="Gadgetronics"/>
        <s v="Tom"/>
        <s v="House"/>
        <s v="Allin"/>
        <s v="Multifunctional"/>
        <s v="Candes"/>
        <s v="MR."/>
        <s v="Aquadpure"/>
        <s v="!!HANEUL!!1000"/>
        <s v="Melbon"/>
        <s v="Cello"/>
        <s v="Shakti"/>
        <s v="AMERICAN"/>
        <s v="Demokrazy"/>
        <s v="Instant"/>
        <s v="Livpure"/>
        <s v="ECOVACS"/>
        <s v="AVNISH"/>
        <s v="Khaitan"/>
        <s v="Nirdambhay"/>
        <s v="Proven¬Æ"/>
        <s v="AO"/>
        <s v="Aquaguard"/>
        <s v="Milk"/>
        <s v="Goodscity"/>
        <s v="Solidaire"/>
        <s v="Black"/>
        <s v="Longway"/>
        <s v="Singer"/>
        <s v="Racold"/>
        <s v="Green"/>
        <s v="SaleOn"/>
        <s v="Kenstar"/>
        <s v="NEXOMS"/>
        <s v="JIALTO"/>
        <s v="Ionix"/>
        <s v="ESN"/>
        <s v="Pajaka¬Æ"/>
        <s v="Saiyam"/>
        <s v="KONVIO"/>
        <s v="Raffles"/>
        <s v="KNYUC"/>
        <s v="INKULTURE"/>
        <s v="Macmillan"/>
        <s v="TE‚Ñ¢"/>
        <s v="ZIGMA"/>
        <s v="TTK"/>
        <s v="VAPJA¬Æ"/>
        <s v="Campfire"/>
        <s v="FYA"/>
        <s v="T"/>
        <s v="Empty"/>
        <s v="LONAXA"/>
        <s v="Cafe"/>
        <s v="Wolpin"/>
        <s v="Abode"/>
        <s v="CARDEX"/>
        <s v="Aqua"/>
        <s v="Libra"/>
        <s v="Glen"/>
        <s v="Dynore"/>
        <s v="Monitor"/>
        <s v="LACOPINE"/>
        <s v="Portable,"/>
        <s v="Karcher"/>
        <s v="Eco"/>
        <s v="Larrito"/>
        <s v="Hilton"/>
        <s v="Syska"/>
        <s v="Kitchengenix's"/>
        <s v="KNOWZA"/>
        <s v="4"/>
        <s v="NGI"/>
        <s v="Noir"/>
      </sharedItems>
    </cacheField>
    <cacheField name="category" numFmtId="0">
      <sharedItems count="9">
        <s v="Computers &amp; Accessories"/>
        <s v="Electronics"/>
        <s v="Musicalinstruments"/>
        <s v="Officeproducts"/>
        <s v="Home &amp; Kitchen"/>
        <s v="Homeimprovement"/>
        <s v="Toys &amp; Games"/>
        <s v="Car &amp; Motorbike"/>
        <s v="Health &amp; Personalcare"/>
      </sharedItems>
    </cacheField>
    <cacheField name="discounted_price" numFmtId="171">
      <sharedItems containsSemiMixedTypes="0" containsString="0" containsNumber="1" minValue="39" maxValue="77990"/>
    </cacheField>
    <cacheField name="actual_price" numFmtId="171">
      <sharedItems containsSemiMixedTypes="0" containsString="0" containsNumber="1" containsInteger="1" minValue="39" maxValue="139900"/>
    </cacheField>
    <cacheField name="discount_percentage" numFmtId="0">
      <sharedItems containsSemiMixedTypes="0" containsString="0" containsNumber="1" minValue="0" maxValue="0.9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ount="1144">
        <n v="24269"/>
        <n v="24270"/>
        <n v="43994"/>
        <n v="43993"/>
        <n v="7928"/>
        <n v="94363"/>
        <n v="94364"/>
        <n v="16905"/>
        <n v="24871"/>
        <n v="24870"/>
        <n v="15188"/>
        <n v="15189"/>
        <n v="30411"/>
        <n v="179691"/>
        <n v="13391"/>
        <n v="426973"/>
        <n v="426972"/>
        <n v="2262"/>
        <n v="2263"/>
        <n v="4768"/>
        <n v="18757"/>
        <n v="32840"/>
        <n v="13045"/>
        <n v="11976"/>
        <n v="815"/>
        <n v="10962"/>
        <n v="16299"/>
        <n v="9378"/>
        <n v="9377"/>
        <n v="4703"/>
        <n v="12153"/>
        <n v="34899"/>
        <n v="2766"/>
        <n v="184"/>
        <n v="20850"/>
        <n v="74976"/>
        <n v="1934"/>
        <n v="1933"/>
        <n v="974"/>
        <n v="355"/>
        <n v="1075"/>
        <n v="13552"/>
        <n v="576"/>
        <n v="575"/>
        <n v="7298"/>
        <n v="462"/>
        <n v="107687"/>
        <n v="107686"/>
        <n v="27151"/>
        <n v="12093"/>
        <n v="9792"/>
        <n v="8131"/>
        <n v="493"/>
        <n v="92595"/>
        <n v="24780"/>
        <n v="8188"/>
        <n v="4003"/>
        <n v="314"/>
        <n v="2960"/>
        <n v="656"/>
        <n v="7064"/>
        <n v="2201"/>
        <n v="7109"/>
        <n v="1313"/>
        <n v="29746"/>
        <n v="45238"/>
        <n v="45237"/>
        <n v="450"/>
        <n v="457"/>
        <n v="2727"/>
        <n v="20053"/>
        <n v="20052"/>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27709"/>
        <n v="17831"/>
        <n v="17833"/>
        <n v="178912"/>
        <n v="7807"/>
        <n v="17415"/>
        <n v="67259"/>
        <n v="67262"/>
        <n v="10689"/>
        <n v="128311"/>
        <n v="21796"/>
        <n v="21797"/>
        <n v="192590"/>
        <n v="192587"/>
        <n v="58162"/>
        <n v="12796"/>
        <n v="14282"/>
        <n v="14283"/>
        <n v="363713"/>
        <n v="15970"/>
        <n v="46399"/>
        <n v="8891"/>
        <n v="30254"/>
        <n v="22636"/>
        <n v="22638"/>
        <n v="22318"/>
        <n v="18998"/>
        <n v="29471"/>
        <n v="29478"/>
        <n v="21350"/>
        <n v="313836"/>
        <n v="14185"/>
        <n v="17159"/>
        <n v="17162"/>
        <n v="5179"/>
        <n v="19252"/>
        <n v="1680"/>
        <n v="13246"/>
        <n v="14648"/>
        <n v="32916"/>
        <n v="25824"/>
        <n v="7462"/>
        <n v="37817"/>
        <n v="20311"/>
        <n v="69622"/>
        <n v="69619"/>
        <n v="3382"/>
        <n v="140036"/>
        <n v="140035"/>
        <n v="8599"/>
        <n v="42641"/>
        <n v="4390"/>
        <n v="1396"/>
        <n v="18202"/>
        <n v="11029"/>
        <n v="1786"/>
        <n v="7222"/>
        <n v="83996"/>
        <n v="18678"/>
        <n v="48449"/>
        <n v="48448"/>
        <n v="1315"/>
        <n v="5999"/>
        <n v="50772"/>
        <n v="14404"/>
        <n v="11339"/>
        <n v="3626"/>
        <n v="32625"/>
        <n v="161679"/>
        <n v="16685"/>
        <n v="30907"/>
        <n v="26603"/>
        <n v="67950"/>
        <n v="67951"/>
        <n v="9499"/>
        <n v="1777"/>
        <n v="58506"/>
        <n v="7779"/>
        <n v="17129"/>
        <n v="4969"/>
        <n v="154"/>
        <n v="4415"/>
        <n v="31539"/>
        <n v="6129"/>
        <n v="3234"/>
        <n v="313832"/>
        <n v="20879"/>
        <n v="20881"/>
        <n v="2646"/>
        <n v="28978"/>
        <n v="3145"/>
        <n v="192589"/>
        <n v="16557"/>
        <n v="21916"/>
        <n v="29472"/>
        <n v="1949"/>
        <n v="2351"/>
        <n v="19253"/>
        <n v="2180"/>
        <n v="7571"/>
        <n v="18654"/>
        <n v="3197"/>
        <n v="26880"/>
        <n v="56098"/>
        <n v="31822"/>
        <n v="7148"/>
        <n v="3492"/>
        <n v="67260"/>
        <n v="27704"/>
        <n v="92588"/>
        <n v="240"/>
        <n v="758"/>
        <n v="828"/>
        <n v="2147"/>
        <n v="596"/>
        <n v="2451"/>
        <n v="1475"/>
        <n v="104"/>
        <n v="6662"/>
        <n v="8380"/>
        <n v="3075"/>
        <n v="14266"/>
        <n v="38879"/>
        <n v="97175"/>
        <n v="97174"/>
        <n v="119"/>
        <n v="10833"/>
        <n v="1641"/>
        <n v="4740"/>
        <n v="8866"/>
        <n v="8399"/>
        <n v="125"/>
        <n v="38"/>
        <n v="4674"/>
        <n v="412"/>
        <n v="681"/>
        <n v="36384"/>
        <n v="6491"/>
        <n v="10229"/>
        <n v="1801"/>
        <n v="14403"/>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fieldGroup base="7">
        <rangePr autoStart="0" autoEnd="0" startNum="0" endNum="10000" groupInterval="1000"/>
        <groupItems count="12">
          <s v="&lt;0 or (blank)"/>
          <s v="0-999"/>
          <s v="1000-1999"/>
          <s v="2000-2999"/>
          <s v="3000-3999"/>
          <s v="4000-4999"/>
          <s v="5000-5999"/>
          <s v="6000-6999"/>
          <s v="7000-7999"/>
          <s v="8000-8999"/>
          <s v="9000-10000"/>
          <s v="&gt;10000"/>
        </groupItems>
      </fieldGroup>
    </cacheField>
    <cacheField name="Discount (%)" numFmtId="0">
      <sharedItems containsSemiMixedTypes="0" containsString="0" containsNumber="1" minValue="0" maxValue="94.12" count="956">
        <n v="63.69"/>
        <n v="42.98"/>
        <n v="89.52"/>
        <n v="80.08"/>
        <n v="52.93"/>
        <n v="61.4"/>
        <n v="85.1"/>
        <n v="64.599999999999994"/>
        <n v="23.41"/>
        <n v="50.05"/>
        <n v="33.44"/>
        <n v="54.57"/>
        <n v="62.58"/>
        <n v="68.709999999999994"/>
        <n v="61.07"/>
        <n v="60.15"/>
        <n v="12.53"/>
        <n v="44"/>
        <n v="37.590000000000003"/>
        <n v="60.12"/>
        <n v="38.65"/>
        <n v="46.08"/>
        <n v="44.09"/>
        <n v="41.09"/>
        <n v="70.349999999999994"/>
        <n v="42.48"/>
        <n v="71.53"/>
        <n v="25"/>
        <n v="25.06"/>
        <n v="51.48"/>
        <n v="70.069999999999993"/>
        <n v="73.47"/>
        <n v="64.13"/>
        <n v="0"/>
        <n v="85.15"/>
        <n v="52.68"/>
        <n v="28.26"/>
        <n v="69.930000000000007"/>
        <n v="42.86"/>
        <n v="37.520000000000003"/>
        <n v="66.67"/>
        <n v="58.03"/>
        <n v="34.950000000000003"/>
        <n v="60.06"/>
        <n v="49.62"/>
        <n v="45.48"/>
        <n v="64.2"/>
        <n v="61.95"/>
        <n v="46.16"/>
        <n v="53.91"/>
        <n v="53.61"/>
        <n v="27.27"/>
        <n v="76.78"/>
        <n v="55.87"/>
        <n v="77.599999999999994"/>
        <n v="31.13"/>
        <n v="86.09"/>
        <n v="77.930000000000007"/>
        <n v="62.37"/>
        <n v="46.64"/>
        <n v="46.68"/>
        <n v="61.18"/>
        <n v="41.74"/>
        <n v="37.21"/>
        <n v="76.95"/>
        <n v="55.14"/>
        <n v="64.819999999999993"/>
        <n v="58.12"/>
        <n v="64.14"/>
        <n v="44.18"/>
        <n v="61.84"/>
        <n v="74.98"/>
        <n v="31.69"/>
        <n v="41.42"/>
        <n v="67.53"/>
        <n v="66.38"/>
        <n v="21.88"/>
        <n v="57.22"/>
        <n v="53.67"/>
        <n v="16.91"/>
        <n v="68.84"/>
        <n v="65.47"/>
        <n v="42.13"/>
        <n v="52.03"/>
        <n v="76.72"/>
        <n v="53.07"/>
        <n v="66.739999999999995"/>
        <n v="26.67"/>
        <n v="65.069999999999993"/>
        <n v="65.430000000000007"/>
        <n v="41.54"/>
        <n v="87.62"/>
        <n v="63.05"/>
        <n v="72.66"/>
        <n v="33.35"/>
        <n v="80.040000000000006"/>
        <n v="47.37"/>
        <n v="35.020000000000003"/>
        <n v="65.27"/>
        <n v="85.09"/>
        <n v="74.64"/>
        <n v="20.010000000000002"/>
        <n v="62.52"/>
        <n v="46.88"/>
        <n v="53.35"/>
        <n v="53"/>
        <n v="61.51"/>
        <n v="64.28"/>
        <n v="59.25"/>
        <n v="31.41"/>
        <n v="73.13"/>
        <n v="40.130000000000003"/>
        <n v="54.07"/>
        <n v="38.01"/>
        <n v="73.25"/>
        <n v="58.36"/>
        <n v="50.07"/>
        <n v="43.35"/>
        <n v="40.4"/>
        <n v="44.06"/>
        <n v="23.08"/>
        <n v="60.92"/>
        <n v="52.43"/>
        <n v="44.49"/>
        <n v="30.55"/>
        <n v="47.35"/>
        <n v="53.86"/>
        <n v="69.150000000000006"/>
        <n v="25.89"/>
        <n v="61.59"/>
        <n v="50.06"/>
        <n v="25.01"/>
        <n v="40.65"/>
        <n v="57.51"/>
        <n v="55.62"/>
        <n v="31.94"/>
        <n v="66.069999999999993"/>
        <n v="70.14"/>
        <n v="62.66"/>
        <n v="29.45"/>
        <n v="75.06"/>
        <n v="69.28"/>
        <n v="83.04"/>
        <n v="45.63"/>
        <n v="44.02"/>
        <n v="31.24"/>
        <n v="67.47"/>
        <n v="70.569999999999993"/>
        <n v="70.91"/>
        <n v="60.03"/>
        <n v="58.92"/>
        <n v="15.02"/>
        <n v="52.53"/>
        <n v="58.42"/>
        <n v="38.35"/>
        <n v="65.510000000000005"/>
        <n v="52.66"/>
        <n v="75.69"/>
        <n v="48.19"/>
        <n v="64.53"/>
        <n v="32.31"/>
        <n v="46.58"/>
        <n v="74.680000000000007"/>
        <n v="30.56"/>
        <n v="41.2"/>
        <n v="54.91"/>
        <n v="81.760000000000005"/>
        <n v="62.95"/>
        <n v="65.81"/>
        <n v="22.04"/>
        <n v="25.04"/>
        <n v="41.57"/>
        <n v="74.77"/>
        <n v="65.94"/>
        <n v="35.04"/>
        <n v="60.77"/>
        <n v="62.62"/>
        <n v="58.81"/>
        <n v="28.33"/>
        <n v="82.68"/>
        <n v="65.17"/>
        <n v="43.02"/>
        <n v="50.1"/>
        <n v="45.67"/>
        <n v="57.31"/>
        <n v="88.04"/>
        <n v="54.32"/>
        <n v="73.28"/>
        <n v="54.64"/>
        <n v="36"/>
        <n v="41.91"/>
        <n v="76.63"/>
        <n v="59.14"/>
        <n v="68.209999999999994"/>
        <n v="49.81"/>
        <n v="50.13"/>
        <n v="82.54"/>
        <n v="62.53"/>
        <n v="88.88"/>
        <n v="44.82"/>
        <n v="87.1"/>
        <n v="44.25"/>
        <n v="56.32"/>
        <n v="69.62"/>
        <n v="75.94"/>
        <n v="35.31"/>
        <n v="42.08"/>
        <n v="60.53"/>
        <n v="57.29"/>
        <n v="70.430000000000007"/>
        <n v="60.48"/>
        <n v="23.97"/>
        <n v="58.62"/>
        <n v="35.81"/>
        <n v="42.51"/>
        <n v="27.99"/>
        <n v="52.63"/>
        <n v="60.11"/>
        <n v="34.19"/>
        <n v="60.2"/>
        <n v="50.08"/>
        <n v="37.15"/>
        <n v="37.700000000000003"/>
        <n v="40.01"/>
        <n v="56.91"/>
        <n v="45.72"/>
        <n v="75.08"/>
        <n v="50"/>
        <n v="59.44"/>
        <n v="48.42"/>
        <n v="59.4"/>
        <n v="70.040000000000006"/>
        <n v="41.18"/>
        <n v="58.89"/>
        <n v="51.59"/>
        <n v="71.27"/>
        <n v="62.06"/>
        <n v="62.93"/>
        <n v="78.180000000000007"/>
        <n v="44.56"/>
        <n v="15.11"/>
        <n v="45.02"/>
        <n v="34.619999999999997"/>
        <n v="63.19"/>
        <n v="22.89"/>
        <n v="78.459999999999994"/>
        <n v="61.06"/>
        <n v="59"/>
        <n v="38.1"/>
        <n v="54.35"/>
        <n v="51.93"/>
        <n v="11.43"/>
        <n v="51"/>
        <n v="60.52"/>
        <n v="48.02"/>
        <n v="32.86"/>
        <n v="91"/>
        <n v="80.02"/>
        <n v="77.48"/>
        <n v="6.82"/>
        <n v="27.78"/>
        <n v="43.1"/>
        <n v="62.03"/>
        <n v="60.01"/>
        <n v="18.760000000000002"/>
        <n v="78.56"/>
        <n v="40.04"/>
        <n v="20.84"/>
        <n v="76.03"/>
        <n v="46.72"/>
        <n v="40.020000000000003"/>
        <n v="47.75"/>
        <n v="28.25"/>
        <n v="60.02"/>
        <n v="81.260000000000005"/>
        <n v="28.85"/>
        <n v="47.29"/>
        <n v="78.010000000000005"/>
        <n v="32"/>
        <n v="21.43"/>
        <n v="22.73"/>
        <n v="23.53"/>
        <n v="71.92"/>
        <n v="76.48"/>
        <n v="50.03"/>
        <n v="18.420000000000002"/>
        <n v="48.62"/>
        <n v="18.75"/>
        <n v="66.290000000000006"/>
        <n v="80.010000000000005"/>
        <n v="26.2"/>
        <n v="20"/>
        <n v="36.729999999999997"/>
        <n v="42.92"/>
        <n v="49.9"/>
        <n v="17.14"/>
        <n v="71.23"/>
        <n v="73.52"/>
        <n v="64.709999999999994"/>
        <n v="28.21"/>
        <n v="30"/>
        <n v="80.16"/>
        <n v="90.09"/>
        <n v="84.26"/>
        <n v="10.26"/>
        <n v="66.72"/>
        <n v="68.459999999999994"/>
        <n v="28.01"/>
        <n v="62.47"/>
        <n v="22.22"/>
        <n v="61.63"/>
        <n v="42.11"/>
        <n v="75.540000000000006"/>
        <n v="76.94"/>
        <n v="26.19"/>
        <n v="20.69"/>
        <n v="59.8"/>
        <n v="80.83"/>
        <n v="6.25"/>
        <n v="22.07"/>
        <n v="65.540000000000006"/>
        <n v="68.010000000000005"/>
        <n v="29.98"/>
        <n v="21.89"/>
        <n v="18.149999999999999"/>
        <n v="14.17"/>
        <n v="65.010000000000005"/>
        <n v="51.79"/>
        <n v="78.349999999999994"/>
        <n v="21.4"/>
        <n v="74.87"/>
        <n v="70.010000000000005"/>
        <n v="81.39"/>
        <n v="82.05"/>
        <n v="33.340000000000003"/>
        <n v="53.89"/>
        <n v="16.690000000000001"/>
        <n v="80.959999999999994"/>
        <n v="43.76"/>
        <n v="85.14"/>
        <n v="12.5"/>
        <n v="76.680000000000007"/>
        <n v="81.89"/>
        <n v="74.260000000000005"/>
        <n v="3.7"/>
        <n v="19.05"/>
        <n v="28.55"/>
        <n v="31.58"/>
        <n v="50.01"/>
        <n v="67.069999999999993"/>
        <n v="43.17"/>
        <n v="28.58"/>
        <n v="58.34"/>
        <n v="85.01"/>
        <n v="58.43"/>
        <n v="84.17"/>
        <n v="5.01"/>
        <n v="68.72"/>
        <n v="65.53"/>
        <n v="73.72"/>
        <n v="45.51"/>
        <n v="10"/>
        <n v="13.34"/>
        <n v="56.93"/>
        <n v="53.21"/>
        <n v="72.959999999999994"/>
        <n v="79.97"/>
        <n v="28.31"/>
        <n v="85.94"/>
        <n v="74.31"/>
        <n v="54.3"/>
        <n v="87.99"/>
        <n v="38.479999999999997"/>
        <n v="41.7"/>
        <n v="15.53"/>
        <n v="74.959999999999994"/>
        <n v="73.650000000000006"/>
        <n v="60.1"/>
        <n v="21.05"/>
        <n v="49.35"/>
        <n v="55.01"/>
        <n v="29.17"/>
        <n v="77.78"/>
        <n v="56.11"/>
        <n v="57.18"/>
        <n v="16.670000000000002"/>
        <n v="82.16"/>
        <n v="75.010000000000005"/>
        <n v="79.05"/>
        <n v="72.14"/>
        <n v="62.87"/>
        <n v="63.46"/>
        <n v="66.61"/>
        <n v="55.54"/>
        <n v="33.07"/>
        <n v="8.44"/>
        <n v="56.56"/>
        <n v="64.94"/>
        <n v="69.42"/>
        <n v="68.33"/>
        <n v="58.55"/>
        <n v="69.48"/>
        <n v="54"/>
        <n v="60"/>
        <n v="15.56"/>
        <n v="21.21"/>
        <n v="65.19"/>
        <n v="69.069999999999993"/>
        <n v="18.02"/>
        <n v="75.040000000000006"/>
        <n v="33.409999999999997"/>
        <n v="30.03"/>
        <n v="74.56"/>
        <n v="61.56"/>
        <n v="62.43"/>
        <n v="65.650000000000006"/>
        <n v="69.459999999999994"/>
        <n v="59.9"/>
        <n v="5.78"/>
        <n v="86.96"/>
        <n v="64.44"/>
        <n v="76.02"/>
        <n v="56.2"/>
        <n v="83.34"/>
        <n v="17.22"/>
        <n v="27.32"/>
        <n v="87.09"/>
        <n v="66.78"/>
        <n v="77.8"/>
        <n v="5.09"/>
        <n v="43.2"/>
        <n v="65.64"/>
        <n v="64.010000000000005"/>
        <n v="28.38"/>
        <n v="79.959999999999994"/>
        <n v="17.54"/>
        <n v="53.51"/>
        <n v="52.02"/>
        <n v="54.37"/>
        <n v="56.24"/>
        <n v="60.39"/>
        <n v="43.48"/>
        <n v="23.51"/>
        <n v="55.06"/>
        <n v="38.299999999999997"/>
        <n v="1.88"/>
        <n v="33.369999999999997"/>
        <n v="20.03"/>
        <n v="46.56"/>
        <n v="56.7"/>
        <n v="94.12"/>
        <n v="3.83"/>
        <n v="6.29"/>
        <n v="37.92"/>
        <n v="41.22"/>
        <n v="75.25"/>
        <n v="62.88"/>
        <n v="14.6"/>
        <n v="46.7"/>
        <n v="54.19"/>
        <n v="42.84"/>
        <n v="45.05"/>
        <n v="35.909999999999997"/>
        <n v="50.02"/>
        <n v="40.08"/>
        <n v="58.64"/>
        <n v="24.25"/>
        <n v="20.04"/>
        <n v="25.6"/>
        <n v="14.38"/>
        <n v="73.38"/>
        <n v="29.75"/>
        <n v="32.369999999999997"/>
        <n v="83.02"/>
        <n v="85.02"/>
        <n v="71.069999999999993"/>
        <n v="25.03"/>
        <n v="52.55"/>
        <n v="11.67"/>
        <n v="54.17"/>
        <n v="42.94"/>
        <n v="55.03"/>
        <n v="36.270000000000003"/>
        <n v="80.05"/>
        <n v="27.86"/>
        <n v="13.64"/>
        <n v="55.82"/>
        <n v="65.95"/>
        <n v="38.630000000000003"/>
        <n v="48.8"/>
        <n v="19.54"/>
        <n v="66.47"/>
        <n v="85.3"/>
        <n v="72.540000000000006"/>
        <n v="10.1"/>
        <n v="56.69"/>
        <n v="76.98"/>
        <n v="76.150000000000006"/>
        <n v="43.88"/>
        <n v="51.39"/>
        <n v="22.08"/>
        <n v="51.02"/>
        <n v="23.82"/>
        <n v="23.31"/>
        <n v="37.549999999999997"/>
        <n v="76.92"/>
        <n v="40.03"/>
        <n v="31.62"/>
        <n v="43.82"/>
        <n v="63.95"/>
        <n v="57.46"/>
        <n v="59.88"/>
        <n v="62.16"/>
        <n v="41.45"/>
        <n v="10.67"/>
        <n v="30.01"/>
        <n v="66.709999999999994"/>
        <n v="27.5"/>
        <n v="58.5"/>
        <n v="22.41"/>
        <n v="45.64"/>
        <n v="54.75"/>
        <n v="21.24"/>
        <n v="38.200000000000003"/>
        <n v="48.57"/>
        <n v="35.42"/>
        <n v="41.39"/>
        <n v="64.92"/>
        <n v="22.44"/>
        <n v="20.74"/>
        <n v="38.47"/>
        <n v="43.36"/>
        <n v="17.79"/>
        <n v="61.52"/>
        <n v="25.25"/>
        <n v="63.38"/>
        <n v="5"/>
        <n v="35.08"/>
        <n v="40.159999999999997"/>
        <n v="79.459999999999994"/>
        <n v="15.24"/>
        <n v="54.18"/>
        <n v="47.83"/>
        <n v="50.21"/>
        <n v="81.680000000000007"/>
        <n v="88.49"/>
        <n v="64.930000000000007"/>
        <n v="57.47"/>
        <n v="7.71"/>
        <n v="69.8"/>
        <n v="29.71"/>
        <n v="65.569999999999993"/>
        <n v="42.69"/>
        <n v="52.73"/>
        <n v="78.03"/>
        <n v="21.28"/>
        <n v="23.35"/>
        <n v="76.209999999999994"/>
        <n v="57.28"/>
        <n v="66.239999999999995"/>
        <n v="25.02"/>
        <n v="63.99"/>
        <n v="42"/>
        <n v="13.04"/>
        <n v="55.33"/>
        <n v="24.29"/>
        <n v="17.57"/>
        <n v="33.869999999999997"/>
        <n v="74.03"/>
        <n v="22.83"/>
        <n v="15"/>
        <n v="9.73"/>
        <n v="47.15"/>
        <n v="55.84"/>
        <n v="53.09"/>
        <n v="16.010000000000002"/>
        <n v="76.400000000000006"/>
        <n v="78.2"/>
        <n v="74.72"/>
        <n v="35.61"/>
        <n v="55.53"/>
        <n v="35.93"/>
        <n v="58.37"/>
        <n v="46.19"/>
        <n v="49.92"/>
        <n v="75.52"/>
        <n v="24.22"/>
        <n v="37.51"/>
        <n v="15.79"/>
        <n v="47.82"/>
        <n v="59.2"/>
        <n v="34.229999999999997"/>
        <n v="31.09"/>
        <n v="17.37"/>
        <n v="16.62"/>
        <n v="33.64"/>
        <n v="14.01"/>
        <n v="51.44"/>
        <n v="69.349999999999994"/>
        <n v="28.95"/>
        <n v="25.13"/>
        <n v="79.58"/>
        <n v="50.23"/>
        <n v="78.52"/>
        <n v="14.43"/>
        <n v="48"/>
        <n v="36.17"/>
        <n v="55.57"/>
        <n v="69.95"/>
        <n v="26.68"/>
        <n v="56.59"/>
        <n v="75.09"/>
        <n v="13.26"/>
        <n v="45.79"/>
        <n v="65.459999999999994"/>
        <n v="64.33"/>
        <n v="37.81"/>
        <n v="65.900000000000006"/>
        <n v="70.17"/>
        <n v="47.87"/>
        <n v="29.26"/>
        <n v="40.049999999999997"/>
        <n v="54.45"/>
        <n v="90.05"/>
        <n v="41.28"/>
        <n v="39.840000000000003"/>
        <n v="9.68"/>
        <n v="48.17"/>
        <n v="46.79"/>
        <n v="22.45"/>
        <n v="11.27"/>
        <n v="55.36"/>
        <n v="48.4"/>
        <n v="41.84"/>
        <n v="53.22"/>
        <n v="45.74"/>
        <n v="58.18"/>
        <n v="62.89"/>
        <n v="23.69"/>
        <n v="37.729999999999997"/>
        <n v="45.1"/>
        <n v="80.09"/>
        <n v="25.14"/>
        <n v="56.18"/>
        <n v="41.07"/>
        <n v="54.73"/>
        <n v="64.86"/>
        <n v="7.51"/>
        <n v="44.48"/>
        <n v="54.77"/>
        <n v="47.64"/>
        <n v="60.62"/>
        <n v="12.09"/>
        <n v="36.65"/>
        <n v="20.68"/>
        <n v="39.020000000000003"/>
        <n v="49.96"/>
        <n v="25.84"/>
        <n v="33.659999999999997"/>
        <n v="39.619999999999997"/>
        <n v="54.21"/>
        <n v="42.34"/>
        <n v="49.63"/>
        <n v="55.05"/>
        <n v="14.5"/>
        <n v="58.75"/>
        <n v="23.96"/>
        <n v="59.83"/>
        <n v="46.02"/>
        <n v="39.49"/>
        <n v="32.58"/>
        <n v="40.39"/>
        <n v="26.95"/>
        <n v="36.89"/>
        <n v="48.39"/>
        <n v="38.26"/>
        <n v="46.73"/>
        <n v="48.2"/>
        <n v="33.909999999999997"/>
        <n v="43.66"/>
        <n v="60.51"/>
        <n v="33.85"/>
        <n v="26.32"/>
        <n v="28.02"/>
        <n v="50.69"/>
        <n v="20.16"/>
        <n v="35.979999999999997"/>
        <n v="14.03"/>
        <n v="16.239999999999998"/>
        <n v="70.56"/>
        <n v="24.11"/>
        <n v="23.14"/>
        <n v="34.869999999999997"/>
        <n v="26.45"/>
        <n v="13.88"/>
        <n v="11.06"/>
        <n v="54.02"/>
        <n v="51.1"/>
        <n v="18.38"/>
        <n v="57.41"/>
        <n v="15.55"/>
        <n v="70.67"/>
        <n v="38.770000000000003"/>
        <n v="40.06"/>
        <n v="32.950000000000003"/>
        <n v="41.48"/>
        <n v="46.49"/>
        <n v="61.94"/>
        <n v="36.01"/>
        <n v="44.86"/>
        <n v="48.24"/>
        <n v="28.62"/>
        <n v="26.06"/>
        <n v="33.36"/>
        <n v="9.9600000000000009"/>
        <n v="54.65"/>
        <n v="58.93"/>
        <n v="31.08"/>
        <n v="62.38"/>
        <n v="47.73"/>
        <n v="38.28"/>
        <n v="40.93"/>
        <n v="52.1"/>
        <n v="18.059999999999999"/>
        <n v="31.23"/>
        <n v="48.03"/>
        <n v="47.78"/>
        <n v="41.52"/>
        <n v="50.97"/>
        <n v="45"/>
        <n v="54.82"/>
        <n v="46.91"/>
        <n v="42.57"/>
        <n v="51.72"/>
        <n v="51.08"/>
        <n v="31.61"/>
        <n v="46.67"/>
        <n v="38.51"/>
        <n v="49.48"/>
        <n v="48.77"/>
        <n v="40"/>
        <n v="23.3"/>
        <n v="0.14000000000000001"/>
        <n v="31.07"/>
        <n v="59.95"/>
        <n v="40.28"/>
        <n v="47.41"/>
        <n v="78.599999999999994"/>
        <n v="75.959999999999994"/>
        <n v="10.58"/>
        <n v="49.04"/>
        <n v="55.44"/>
        <n v="25.71"/>
        <n v="23.54"/>
        <n v="40.619999999999997"/>
        <n v="35.96"/>
        <n v="49.25"/>
        <n v="74.069999999999993"/>
        <n v="58.32"/>
        <n v="28.61"/>
        <n v="36.79"/>
        <n v="38.31"/>
        <n v="63.51"/>
        <n v="58.14"/>
        <n v="29.06"/>
        <n v="15.01"/>
        <n v="11.74"/>
        <n v="36.950000000000003"/>
        <n v="42.76"/>
        <n v="48.76"/>
        <n v="77.31"/>
        <n v="53.34"/>
        <n v="11.34"/>
        <n v="46.21"/>
        <n v="26.64"/>
        <n v="49.02"/>
        <n v="29.05"/>
        <n v="41.23"/>
        <n v="27.75"/>
        <n v="56.29"/>
        <n v="39.42"/>
        <n v="46.47"/>
        <n v="20.309999999999999"/>
        <n v="49.89"/>
        <n v="43"/>
        <n v="65.739999999999995"/>
        <n v="61.58"/>
        <n v="69.959999999999994"/>
        <n v="38.46"/>
        <n v="40.590000000000003"/>
        <n v="27.97"/>
        <n v="4.17"/>
        <n v="13.3"/>
        <n v="19.350000000000001"/>
        <n v="33.950000000000003"/>
        <n v="55.37"/>
        <n v="21.53"/>
        <n v="48.89"/>
        <n v="68.06"/>
        <n v="27.08"/>
        <n v="37.630000000000003"/>
        <n v="31.36"/>
        <n v="51.9"/>
        <n v="11.9"/>
        <n v="38.549999999999997"/>
        <n v="38.909999999999997"/>
        <n v="32.909999999999997"/>
        <n v="7.07"/>
        <n v="54.58"/>
        <n v="58.02"/>
        <n v="50.63"/>
        <n v="17.190000000000001"/>
        <n v="17.440000000000001"/>
        <n v="73.36"/>
        <n v="60.96"/>
        <n v="54.11"/>
        <n v="16.170000000000002"/>
        <n v="52.18"/>
        <n v="17.61"/>
        <n v="55.02"/>
        <n v="40.869999999999997"/>
        <n v="13.97"/>
        <n v="37.08"/>
        <n v="45.93"/>
        <n v="57.17"/>
        <n v="54.52"/>
        <n v="24.2"/>
        <n v="26.02"/>
        <n v="80"/>
        <n v="50.46"/>
        <n v="38.33"/>
        <n v="43.78"/>
        <n v="22.15"/>
        <n v="44.77"/>
        <n v="52.45"/>
        <n v="43.67"/>
        <n v="48.46"/>
        <n v="2.67"/>
        <n v="53.42"/>
        <n v="3.13"/>
        <n v="51.63"/>
        <n v="47.94"/>
        <n v="27.76"/>
        <n v="42.88"/>
        <n v="49.14"/>
        <n v="57.06"/>
        <n v="49.75"/>
        <n v="73.010000000000005"/>
        <n v="44.65"/>
        <n v="58.06"/>
        <n v="27.62"/>
        <n v="45.4"/>
        <n v="68.3"/>
        <n v="34.700000000000003"/>
        <n v="39.950000000000003"/>
        <n v="62.46"/>
        <n v="24.56"/>
        <n v="61.57"/>
        <n v="41.11"/>
        <n v="52.97"/>
        <n v="21.13"/>
        <n v="33.4"/>
        <n v="54.67"/>
        <n v="47.46"/>
        <n v="17.760000000000002"/>
        <n v="36.68"/>
        <n v="37.25"/>
        <n v="51.03"/>
        <n v="27.94"/>
        <n v="8.6"/>
        <n v="29.82"/>
        <n v="57.75"/>
        <n v="14.32"/>
        <n v="52.67"/>
        <n v="37.61"/>
        <n v="60.21"/>
        <n v="41.36"/>
        <n v="42.61"/>
        <n v="48.52"/>
        <n v="43.43"/>
        <n v="46.33"/>
        <n v="53.5"/>
        <n v="7.9"/>
        <n v="45.01"/>
        <n v="42.87"/>
        <n v="63.65"/>
        <n v="50.75"/>
        <n v="76.040000000000006"/>
        <n v="39.18"/>
        <n v="34.31"/>
        <n v="28.66"/>
        <n v="37.75"/>
        <n v="69.12"/>
        <n v="22.12"/>
        <n v="60.09"/>
        <n v="85.66"/>
        <n v="31.35"/>
        <n v="71.010000000000005"/>
        <n v="53.33"/>
        <n v="7.74"/>
        <n v="27.81"/>
        <n v="45.47"/>
        <n v="43.54"/>
        <n v="32.94"/>
        <n v="4.4000000000000004"/>
        <n v="30.58"/>
        <n v="16.57"/>
        <n v="28.54"/>
        <n v="24.58"/>
        <n v="45.19"/>
        <n v="26.73"/>
        <n v="25.56"/>
        <n v="33.200000000000003"/>
        <n v="54.36"/>
        <n v="30.21"/>
        <n v="45.56"/>
        <n v="36.86"/>
        <n v="43.27"/>
        <n v="50.33"/>
        <n v="23.75"/>
        <n v="2.57"/>
        <n v="49.3"/>
        <n v="27.29"/>
        <n v="39.94"/>
        <n v="51.19"/>
        <n v="34.909999999999997"/>
        <n v="59.11"/>
        <n v="55.46"/>
        <n v="58.84"/>
        <n v="11.15"/>
        <n v="38.4"/>
        <n v="58.51"/>
        <n v="24.19"/>
        <n v="30.78"/>
        <n v="36.67"/>
        <n v="15.3"/>
        <n v="47.81"/>
        <n v="50.04"/>
        <n v="12.05"/>
        <n v="43.64"/>
        <n v="38.24"/>
        <n v="39.909999999999997"/>
        <n v="50.25"/>
        <n v="16.579999999999998"/>
        <n v="49.4"/>
        <n v="42.8"/>
        <n v="31.83"/>
        <n v="57.36"/>
        <n v="29.48"/>
        <n v="49.55"/>
        <n v="30.1"/>
        <n v="58.72"/>
        <n v="58.76"/>
        <n v="25.12"/>
        <n v="27.95"/>
        <n v="25.98"/>
      </sharedItems>
    </cacheField>
    <cacheField name="Discount Bucket" numFmtId="0">
      <sharedItems count="4">
        <s v="&gt;50%"/>
        <s v="25–50%"/>
        <s v="10–25%"/>
        <s v="&lt;10%"/>
      </sharedItems>
    </cacheField>
    <cacheField name="Estimated Sales" numFmtId="171">
      <sharedItems containsString="0" containsBlank="1" containsNumber="1" containsInteger="1" minValue="1673" maxValue="3451882164"/>
    </cacheField>
    <cacheField name="Price Bucket" numFmtId="0">
      <sharedItems count="3">
        <s v="&gt; 500"/>
        <s v="200-500"/>
        <s v="&lt; 200"/>
      </sharedItems>
    </cacheField>
    <cacheField name="Combined Score" numFmtId="0">
      <sharedItems containsString="0" containsBlank="1" containsNumber="1" minValue="0.99" maxValue="431.37" count="863">
        <n v="28.47"/>
        <n v="47.99"/>
        <n v="11.83"/>
        <n v="98.56"/>
        <n v="21.1"/>
        <n v="28.77"/>
        <n v="19.29"/>
        <n v="34.71"/>
        <n v="183.89"/>
        <n v="17.690000000000001"/>
        <n v="431.37"/>
        <n v="6.46"/>
        <n v="8.8699999999999992"/>
        <n v="23.16"/>
        <n v="37.04"/>
        <n v="17.14"/>
        <n v="16.28"/>
        <n v="5.32"/>
        <n v="14.66"/>
        <n v="20.6"/>
        <n v="13.38"/>
        <n v="9"/>
        <n v="16.350000000000001"/>
        <n v="39.1"/>
        <n v="6.77"/>
        <n v="4.58"/>
        <n v="25.15"/>
        <n v="79.48"/>
        <n v="5.93"/>
        <n v="5.27"/>
        <n v="4.66"/>
        <n v="4.9800000000000004"/>
        <n v="17.95"/>
        <n v="11.5"/>
        <n v="112.19"/>
        <n v="31.45"/>
        <n v="16.39"/>
        <n v="13.09"/>
        <n v="12.23"/>
        <n v="4.09"/>
        <n v="96.8"/>
        <n v="29.18"/>
        <n v="12.49"/>
        <n v="8.1999999999999993"/>
        <n v="4.41"/>
        <n v="6.66"/>
        <n v="4.8600000000000003"/>
        <n v="11.36"/>
        <n v="5.9"/>
        <n v="11.41"/>
        <n v="5.31"/>
        <n v="33.950000000000003"/>
        <n v="49.44"/>
        <n v="4.55"/>
        <n v="4.76"/>
        <n v="6.93"/>
        <n v="24.35"/>
        <n v="4.6500000000000004"/>
        <n v="4.3099999999999996"/>
        <n v="11.73"/>
        <n v="5.88"/>
        <n v="4.7"/>
        <n v="5.42"/>
        <n v="4.5"/>
        <n v="4.4400000000000004"/>
        <n v="4.03"/>
        <n v="4.3"/>
        <n v="33.19"/>
        <n v="14.78"/>
        <n v="4.63"/>
        <n v="13.73"/>
        <n v="4.5199999999999996"/>
        <n v="10.86"/>
        <n v="5.68"/>
        <n v="4.88"/>
        <n v="4.8"/>
        <n v="26.92"/>
        <n v="5.14"/>
        <n v="8.44"/>
        <n v="10.85"/>
        <n v="5.59"/>
        <n v="17.32"/>
        <n v="7.11"/>
        <n v="5.07"/>
        <n v="7.89"/>
        <n v="6.68"/>
        <n v="5.34"/>
        <n v="5"/>
        <n v="5.82"/>
        <n v="4.1900000000000004"/>
        <n v="4.62"/>
        <n v="3.93"/>
        <n v="6.35"/>
        <n v="3.74"/>
        <n v="4.8899999999999997"/>
        <n v="5.36"/>
        <n v="32.74"/>
        <n v="5.47"/>
        <n v="4.4800000000000004"/>
        <n v="73.94"/>
        <n v="7.3"/>
        <n v="3.98"/>
        <n v="46.5"/>
        <n v="8.26"/>
        <n v="5.85"/>
        <n v="6.78"/>
        <n v="3.48"/>
        <n v="10.29"/>
        <n v="5.08"/>
        <n v="9.99"/>
        <n v="5.12"/>
        <n v="34.22"/>
        <n v="4.59"/>
        <n v="8.0399999999999991"/>
        <n v="14.38"/>
        <n v="4.12"/>
        <n v="4.1500000000000004"/>
        <n v="7.56"/>
        <n v="10.56"/>
        <n v="3.96"/>
        <n v="5.09"/>
        <n v="4.34"/>
        <n v="5.91"/>
        <n v="27.57"/>
        <n v="6.95"/>
        <n v="3.88"/>
        <n v="4.1100000000000003"/>
        <n v="7.06"/>
        <n v="10.84"/>
        <n v="9.75"/>
        <n v="15.21"/>
        <n v="4.25"/>
        <n v="182.92"/>
        <n v="11.72"/>
        <n v="4.71"/>
        <n v="6.2"/>
        <n v="7.04"/>
        <n v="4.84"/>
        <n v="48.45"/>
        <n v="7.23"/>
        <n v="4.26"/>
        <n v="12.21"/>
        <n v="5.95"/>
        <n v="3.94"/>
        <n v="3.7"/>
        <n v="12.78"/>
        <n v="4.7300000000000004"/>
        <n v="3.91"/>
        <n v="5.54"/>
        <n v="23.27"/>
        <n v="4.22"/>
        <n v="5.26"/>
        <n v="5.61"/>
        <n v="11.94"/>
        <n v="3.95"/>
        <n v="5.1100000000000003"/>
        <n v="9.73"/>
        <n v="18.48"/>
        <n v="29.58"/>
        <n v="25.55"/>
        <n v="4.87"/>
        <n v="3.97"/>
        <n v="4.97"/>
        <n v="3.83"/>
        <n v="4.24"/>
        <n v="6.9"/>
        <n v="16.489999999999998"/>
        <n v="5.24"/>
        <n v="4"/>
        <n v="4.2"/>
        <n v="10.64"/>
        <n v="3.92"/>
        <n v="6.32"/>
        <n v="5.4"/>
        <n v="8.5"/>
        <n v="38.74"/>
        <n v="13.11"/>
        <n v="3.1"/>
        <n v="4.72"/>
        <n v="4.28"/>
        <n v="40.28"/>
        <n v="4.9000000000000004"/>
        <n v="4.08"/>
        <n v="10.35"/>
        <n v="7.5"/>
        <n v="3.32"/>
        <n v="3.85"/>
        <n v="5.96"/>
        <n v="4.42"/>
        <m/>
        <n v="3.62"/>
        <n v="6.82"/>
        <n v="3.37"/>
        <n v="5.53"/>
        <n v="5.66"/>
        <n v="19"/>
        <n v="6.11"/>
        <n v="4.18"/>
        <n v="4.51"/>
        <n v="4.3600000000000003"/>
        <n v="4.3899999999999997"/>
        <n v="6.56"/>
        <n v="5.71"/>
        <n v="7.35"/>
        <n v="4.79"/>
        <n v="4.0999999999999996"/>
        <n v="3.53"/>
        <n v="4.17"/>
        <n v="31.81"/>
        <n v="5.35"/>
        <n v="7.15"/>
        <n v="7.42"/>
        <n v="4.5999999999999996"/>
        <n v="24.16"/>
        <n v="18.14"/>
        <n v="32"/>
        <n v="32.01"/>
        <n v="21.63"/>
        <n v="183.21"/>
        <n v="11.81"/>
        <n v="21.72"/>
        <n v="71.66"/>
        <n v="14.79"/>
        <n v="132.31"/>
        <n v="25.7"/>
        <n v="196.69"/>
        <n v="62.06"/>
        <n v="16.8"/>
        <n v="18.28"/>
        <n v="367.81"/>
        <n v="20.27"/>
        <n v="50.3"/>
        <n v="13.29"/>
        <n v="34.25"/>
        <n v="26.84"/>
        <n v="26.42"/>
        <n v="23.1"/>
        <n v="33.67"/>
        <n v="33.68"/>
        <n v="25.35"/>
        <n v="317.94"/>
        <n v="21.46"/>
        <n v="9.2799999999999994"/>
        <n v="23.35"/>
        <n v="6.08"/>
        <n v="17.45"/>
        <n v="18.45"/>
        <n v="37.119999999999997"/>
        <n v="29.72"/>
        <n v="11.86"/>
        <n v="41.82"/>
        <n v="24.71"/>
        <n v="73.819999999999993"/>
        <n v="7.38"/>
        <n v="144.34"/>
        <n v="12.7"/>
        <n v="4.47"/>
        <n v="46.94"/>
        <n v="8.39"/>
        <n v="21.8"/>
        <n v="15.23"/>
        <n v="5.89"/>
        <n v="11.22"/>
        <n v="87.5"/>
        <n v="22.78"/>
        <n v="52.55"/>
        <n v="5.52"/>
        <n v="10.1"/>
        <n v="54.87"/>
        <n v="18.399999999999999"/>
        <n v="15.84"/>
        <n v="7.63"/>
        <n v="36.619999999999997"/>
        <n v="165.78"/>
        <n v="20.78"/>
        <n v="34.909999999999997"/>
        <n v="31.2"/>
        <n v="71.95"/>
        <n v="13.8"/>
        <n v="62.71"/>
        <n v="12.48"/>
        <n v="21.43"/>
        <n v="9.17"/>
        <n v="7.72"/>
        <n v="35.74"/>
        <n v="10.73"/>
        <n v="317.93"/>
        <n v="25.08"/>
        <n v="6.85"/>
        <n v="33.479999999999997"/>
        <n v="6.94"/>
        <n v="20.36"/>
        <n v="26.12"/>
        <n v="6.15"/>
        <n v="3.54"/>
        <n v="6.65"/>
        <n v="11.47"/>
        <n v="22.65"/>
        <n v="7.2"/>
        <n v="30.88"/>
        <n v="60.2"/>
        <n v="35.92"/>
        <n v="11.25"/>
        <n v="7.69"/>
        <n v="96.59"/>
        <n v="4.54"/>
        <n v="4.5599999999999996"/>
        <n v="4.53"/>
        <n v="6.05"/>
        <n v="5.0999999999999996"/>
        <n v="6.55"/>
        <n v="5.49"/>
        <n v="5.58"/>
        <n v="13.19"/>
        <n v="10.76"/>
        <n v="12.38"/>
        <n v="18.170000000000002"/>
        <n v="42.98"/>
        <n v="101.28"/>
        <n v="101.27"/>
        <n v="15.13"/>
        <n v="8.74"/>
        <n v="12.77"/>
        <n v="2.89"/>
        <n v="8.9700000000000006"/>
        <n v="3.68"/>
        <n v="40.380000000000003"/>
        <n v="10.39"/>
        <n v="14.33"/>
        <n v="6.1"/>
        <n v="5.01"/>
        <n v="5.75"/>
        <n v="4.16"/>
        <n v="31.99"/>
        <n v="18.66"/>
        <n v="7.26"/>
        <n v="13.44"/>
        <n v="5.17"/>
        <n v="6.03"/>
        <n v="140.85"/>
        <n v="257.39999999999998"/>
        <n v="65.709999999999994"/>
        <n v="11.15"/>
        <n v="184.8"/>
        <n v="145.94"/>
        <n v="29.09"/>
        <n v="25.26"/>
        <n v="111.25"/>
        <n v="96.9"/>
        <n v="12.85"/>
        <n v="68.47"/>
        <n v="58.62"/>
        <n v="5.7"/>
        <n v="80.930000000000007"/>
        <n v="33.130000000000003"/>
        <n v="37.68"/>
        <n v="72.66"/>
        <n v="32.53"/>
        <n v="10.09"/>
        <n v="18.68"/>
        <n v="95.87"/>
        <n v="37.92"/>
        <n v="55.31"/>
        <n v="7.07"/>
        <n v="15.33"/>
        <n v="18.8"/>
        <n v="31.44"/>
        <n v="13.4"/>
        <n v="34.36"/>
        <n v="113.96"/>
        <n v="10.26"/>
        <n v="53.75"/>
        <n v="25.27"/>
        <n v="11.2"/>
        <n v="18.73"/>
        <n v="60.05"/>
        <n v="18.760000000000002"/>
        <n v="13.68"/>
        <n v="32.020000000000003"/>
        <n v="5.04"/>
        <n v="22.54"/>
        <n v="11.6"/>
        <n v="4.6900000000000004"/>
        <n v="18.07"/>
        <n v="7.19"/>
        <n v="106.85"/>
        <n v="16.579999999999998"/>
        <n v="16.760000000000002"/>
        <n v="12.46"/>
        <n v="15.82"/>
        <n v="39.42"/>
        <n v="59.29"/>
        <n v="123.57"/>
        <n v="13.14"/>
        <n v="37.340000000000003"/>
        <n v="6.84"/>
        <n v="37.58"/>
        <n v="30.96"/>
        <n v="30.2"/>
        <n v="57.76"/>
        <n v="9.58"/>
        <n v="13.01"/>
        <n v="63.83"/>
        <n v="6.87"/>
        <n v="39.25"/>
        <n v="13.12"/>
        <n v="8.02"/>
        <n v="15.99"/>
        <n v="14.82"/>
        <n v="99.42"/>
        <n v="27.32"/>
        <n v="8.73"/>
        <n v="8.77"/>
        <n v="17.8"/>
        <n v="19.54"/>
        <n v="160.84"/>
        <n v="9.3800000000000008"/>
        <n v="9.0399999999999991"/>
        <n v="22.31"/>
        <n v="57.75"/>
        <n v="6.21"/>
        <n v="9.76"/>
        <n v="42.52"/>
        <n v="68.599999999999994"/>
        <n v="21.25"/>
        <n v="91.5"/>
        <n v="28.63"/>
        <n v="193.4"/>
        <n v="97.31"/>
        <n v="51.42"/>
        <n v="31.5"/>
        <n v="35.83"/>
        <n v="10.94"/>
        <n v="25.51"/>
        <n v="68.2"/>
        <n v="9.83"/>
        <n v="29.69"/>
        <n v="58.9"/>
        <n v="126.68"/>
        <n v="11.54"/>
        <n v="24.46"/>
        <n v="4.99"/>
        <n v="20.09"/>
        <n v="18.87"/>
        <n v="46.24"/>
        <n v="5.29"/>
        <n v="24.12"/>
        <n v="7.4"/>
        <n v="34.57"/>
        <n v="14.34"/>
        <n v="12.06"/>
        <n v="72.709999999999994"/>
        <n v="29.87"/>
        <n v="277.29000000000002"/>
        <n v="8.2799999999999994"/>
        <n v="7.27"/>
        <n v="31.52"/>
        <n v="86.66"/>
        <n v="10.02"/>
        <n v="5.99"/>
        <n v="11.11"/>
        <n v="5.69"/>
        <n v="5.0199999999999996"/>
        <n v="30.69"/>
        <n v="19.68"/>
        <n v="12.45"/>
        <n v="6.91"/>
        <n v="29.51"/>
        <n v="18.43"/>
        <n v="5.73"/>
        <n v="19.329999999999998"/>
        <n v="73.98"/>
        <n v="18.47"/>
        <n v="7.58"/>
        <n v="30.29"/>
        <n v="9.14"/>
        <n v="77.400000000000006"/>
        <n v="24.7"/>
        <n v="6.42"/>
        <n v="15.63"/>
        <n v="31.64"/>
        <n v="27.37"/>
        <n v="24.02"/>
        <n v="15.37"/>
        <n v="29.71"/>
        <n v="45.43"/>
        <n v="6.58"/>
        <n v="22.43"/>
        <n v="13.16"/>
        <n v="97.42"/>
        <n v="5.37"/>
        <n v="21.69"/>
        <n v="5.43"/>
        <n v="54.77"/>
        <n v="5.21"/>
        <n v="29.41"/>
        <n v="38.03"/>
        <n v="10.7"/>
        <n v="27.02"/>
        <n v="24.64"/>
        <n v="30.42"/>
        <n v="35.5"/>
        <n v="15.01"/>
        <n v="14.27"/>
        <n v="21.61"/>
        <n v="10.88"/>
        <n v="22.76"/>
        <n v="36"/>
        <n v="17.87"/>
        <n v="6.09"/>
        <n v="6.02"/>
        <n v="4.45"/>
        <n v="5.76"/>
        <n v="11.35"/>
        <n v="7.54"/>
        <n v="44.7"/>
        <n v="15.31"/>
        <n v="8.41"/>
        <n v="15.25"/>
        <n v="9.34"/>
        <n v="9.06"/>
        <n v="12.74"/>
        <n v="6.75"/>
        <n v="4.38"/>
        <n v="14.3"/>
        <n v="9.9499999999999993"/>
        <n v="209.55"/>
        <n v="8.6"/>
        <n v="16.47"/>
        <n v="8.93"/>
        <n v="8.99"/>
        <n v="26.48"/>
        <n v="17.940000000000001"/>
        <n v="15.08"/>
        <n v="7.36"/>
        <n v="5.87"/>
        <n v="8.7200000000000006"/>
        <n v="46.98"/>
        <n v="9.86"/>
        <n v="16.98"/>
        <n v="10.38"/>
        <n v="14.54"/>
        <n v="4.93"/>
        <n v="5.41"/>
        <n v="7.43"/>
        <n v="6.83"/>
        <n v="15.12"/>
        <n v="10.43"/>
        <n v="15.04"/>
        <n v="14.55"/>
        <n v="7.71"/>
        <n v="14.57"/>
        <n v="10.72"/>
        <n v="5.77"/>
        <n v="7.62"/>
        <n v="80.239999999999995"/>
        <n v="4.78"/>
        <n v="49"/>
        <n v="12.27"/>
        <n v="16.95"/>
        <n v="21.18"/>
        <n v="15.58"/>
        <n v="6.92"/>
        <n v="14"/>
        <n v="20.170000000000002"/>
        <n v="7.02"/>
        <n v="9.74"/>
        <n v="76.66"/>
        <n v="5.03"/>
        <n v="5.84"/>
        <n v="8.35"/>
        <n v="4.37"/>
        <n v="45.8"/>
        <n v="9.3000000000000007"/>
        <n v="6.48"/>
        <n v="4.33"/>
        <n v="5.67"/>
        <n v="17.2"/>
        <n v="34.56"/>
        <n v="4.7699999999999996"/>
        <n v="7.83"/>
        <n v="10.48"/>
        <n v="11.82"/>
        <n v="8.83"/>
        <n v="5.19"/>
        <n v="6.79"/>
        <n v="17.079999999999998"/>
        <n v="7.8"/>
        <n v="15.11"/>
        <n v="15.17"/>
        <n v="18.239999999999998"/>
        <n v="15.36"/>
        <n v="30.4"/>
        <n v="20.65"/>
        <n v="12.18"/>
        <n v="18.54"/>
        <n v="25.17"/>
        <n v="6.17"/>
        <n v="11.29"/>
        <n v="9.65"/>
        <n v="7.14"/>
        <n v="7.49"/>
        <n v="102.35"/>
        <n v="6.88"/>
        <n v="9.07"/>
        <n v="13.93"/>
        <n v="6.6"/>
        <n v="6.64"/>
        <n v="7.88"/>
        <n v="10.3"/>
        <n v="6.07"/>
        <n v="9.02"/>
        <n v="27.06"/>
        <n v="17.170000000000002"/>
        <n v="20.38"/>
        <n v="9.4499999999999993"/>
        <n v="6.13"/>
        <n v="8.9"/>
        <n v="11.43"/>
        <n v="7.45"/>
        <n v="9.16"/>
        <n v="6.51"/>
        <n v="4.32"/>
        <n v="95.39"/>
        <n v="29.36"/>
        <n v="127.26"/>
        <n v="16.899999999999999"/>
        <n v="7.68"/>
        <n v="48.89"/>
        <n v="274.66000000000003"/>
        <n v="35.68"/>
        <n v="6.5"/>
        <n v="67.25"/>
        <n v="57.83"/>
        <n v="19.39"/>
        <n v="8.9600000000000009"/>
        <n v="18.22"/>
        <n v="27.52"/>
        <n v="10.53"/>
        <n v="16.22"/>
        <n v="6.96"/>
        <n v="27.98"/>
        <n v="25.88"/>
        <n v="18.03"/>
        <n v="10.6"/>
        <n v="47.85"/>
        <n v="28.45"/>
        <n v="45.55"/>
        <n v="4.67"/>
        <n v="4.96"/>
        <n v="40.119999999999997"/>
        <n v="12.19"/>
        <n v="35.49"/>
        <n v="42.27"/>
        <n v="21.42"/>
        <n v="4.68"/>
        <n v="9.0299999999999994"/>
        <n v="7.94"/>
        <n v="6.53"/>
        <n v="18.37"/>
        <n v="43.92"/>
        <n v="13.59"/>
        <n v="7.09"/>
        <n v="6.45"/>
        <n v="29.24"/>
        <n v="3.8"/>
        <n v="44.31"/>
        <n v="17.23"/>
        <n v="3.89"/>
        <n v="19.75"/>
        <n v="50.85"/>
        <n v="7.33"/>
        <n v="5.28"/>
        <n v="30.16"/>
        <n v="20.07"/>
        <n v="39.89"/>
        <n v="18.489999999999998"/>
        <n v="12.35"/>
        <n v="17.86"/>
        <n v="19.649999999999999"/>
        <n v="3.21"/>
        <n v="5.97"/>
        <n v="15.9"/>
        <n v="6.26"/>
        <n v="23.82"/>
        <n v="24.1"/>
        <n v="5.15"/>
        <n v="36.83"/>
        <n v="21.32"/>
        <n v="14.32"/>
        <n v="9.56"/>
        <n v="7.47"/>
        <n v="4.49"/>
        <n v="22.66"/>
        <n v="19.579999999999998"/>
        <n v="6.27"/>
        <n v="3.9"/>
        <n v="30.64"/>
        <n v="7.79"/>
        <n v="8.18"/>
        <n v="3.78"/>
        <n v="18.57"/>
        <n v="3.71"/>
        <n v="17.100000000000001"/>
        <n v="8.34"/>
        <n v="46.97"/>
        <n v="15.93"/>
        <n v="24.87"/>
        <n v="4.1399999999999997"/>
        <n v="5.13"/>
        <n v="41.23"/>
        <n v="10.46"/>
        <n v="3.31"/>
        <n v="17.260000000000002"/>
        <n v="22.39"/>
        <n v="4.91"/>
        <n v="12.97"/>
        <n v="17.11"/>
        <n v="58.6"/>
        <n v="5.05"/>
        <n v="9.2899999999999991"/>
        <n v="8.48"/>
        <n v="19.05"/>
        <n v="3.63"/>
        <n v="32.93"/>
        <n v="15.4"/>
        <n v="4.92"/>
        <n v="8.15"/>
        <n v="5.5"/>
        <n v="19.03"/>
        <n v="7.24"/>
        <n v="6.73"/>
        <n v="5.39"/>
        <n v="13.95"/>
        <n v="8.0500000000000007"/>
        <n v="6.01"/>
        <n v="13.45"/>
        <n v="13.63"/>
        <n v="8.24"/>
        <n v="15.06"/>
        <n v="8.98"/>
        <n v="17.03"/>
        <n v="14.92"/>
        <n v="4.04"/>
        <n v="8.86"/>
        <n v="12.92"/>
        <n v="14.23"/>
        <n v="4.83"/>
        <n v="5.55"/>
        <n v="6.24"/>
        <n v="16.739999999999998"/>
        <n v="11.98"/>
        <n v="13.97"/>
        <n v="22.4"/>
        <n v="3.75"/>
        <n v="5.83"/>
        <n v="4.05"/>
        <n v="3.33"/>
        <n v="8.7799999999999994"/>
        <n v="6.43"/>
        <n v="6.52"/>
        <n v="4.75"/>
        <n v="11.33"/>
        <n v="7.64"/>
        <n v="3.65"/>
        <n v="3.77"/>
        <n v="6.33"/>
        <n v="10.210000000000001"/>
        <n v="6.36"/>
        <n v="7.16"/>
        <n v="12.76"/>
        <n v="17.55"/>
        <n v="2.31"/>
        <n v="11.74"/>
        <n v="20.02"/>
        <n v="7.66"/>
        <n v="7.65"/>
        <n v="15.55"/>
        <n v="4.74"/>
        <n v="11.79"/>
        <n v="8.4700000000000006"/>
        <n v="6.39"/>
        <n v="8.94"/>
        <n v="6.25"/>
        <n v="7.97"/>
        <n v="7"/>
        <n v="14.41"/>
        <n v="0.99"/>
        <n v="8.82"/>
        <n v="4.21"/>
        <n v="4.4000000000000004"/>
        <n v="12"/>
        <n v="2.91"/>
        <n v="19.38"/>
        <n v="9.64"/>
        <n v="3.42"/>
        <n v="4.6100000000000003"/>
        <n v="9.81"/>
        <n v="8.76"/>
        <n v="13.35"/>
        <n v="11.52"/>
        <n v="9.6999999999999993"/>
        <n v="11.89"/>
        <n v="3.64"/>
        <n v="2"/>
        <n v="9.2100000000000009"/>
        <n v="4.2300000000000004"/>
        <n v="6.63"/>
        <n v="4.9400000000000004"/>
        <n v="3.69"/>
        <n v="16.16"/>
        <n v="11.44"/>
        <n v="4.8099999999999996"/>
        <n v="6.06"/>
        <n v="6.69"/>
        <n v="16.14"/>
        <n v="4.0599999999999996"/>
        <n v="7.48"/>
        <n v="19.45"/>
        <n v="3.82"/>
        <n v="6.41"/>
        <n v="14.9"/>
        <n v="7.53"/>
        <n v="7.25"/>
        <n v="2.62"/>
        <n v="3.84"/>
        <n v="3.56"/>
        <n v="5.64"/>
        <n v="12.17"/>
        <n v="5.56"/>
        <n v="5.74"/>
        <n v="8.3800000000000008"/>
        <n v="3.66"/>
        <n v="5.79"/>
        <n v="5.65"/>
        <n v="3.6"/>
        <n v="14.13"/>
        <n v="8.32"/>
        <n v="7.29"/>
        <n v="5.57"/>
        <n v="11.64"/>
        <n v="6.38"/>
        <n v="6.47"/>
        <n v="10.17"/>
        <n v="7.9"/>
        <n v="8.06"/>
        <n v="8.17"/>
        <n v="10.19"/>
        <n v="18.36"/>
        <n v="11.12"/>
        <n v="14.63"/>
        <n v="9.9700000000000006"/>
        <n v="5.48"/>
        <n v="6.89"/>
        <n v="3.81"/>
        <n v="3.52"/>
        <n v="3.06"/>
        <n v="10.93"/>
        <n v="5.78"/>
        <n v="5.23"/>
        <n v="8.2200000000000006"/>
        <n v="4.07"/>
        <n v="12.03"/>
      </sharedItems>
    </cacheField>
    <cacheField name="High Discount  Flag" numFmtId="0">
      <sharedItems count="2">
        <s v="Yes"/>
        <s v="No"/>
      </sharedItems>
    </cacheField>
    <cacheField name="Low review Flag" numFmtId="0">
      <sharedItems containsBlank="1" count="3">
        <s v="No"/>
        <s v="Yes"/>
        <m/>
      </sharedItems>
    </cacheField>
    <cacheField name="Rounded Rating" numFmtId="0">
      <sharedItems containsSemiMixedTypes="0" containsString="0" containsNumber="1" containsInteger="1" minValue="0" maxValue="5"/>
    </cacheField>
  </cacheFields>
  <extLst>
    <ext xmlns:x14="http://schemas.microsoft.com/office/spreadsheetml/2009/9/main" uri="{725AE2AE-9491-48be-B2B4-4EB974FC3084}">
      <x14:pivotCacheDefinition pivotCacheId="1426708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7">
  <r>
    <s v="B07JW9H4J1"/>
    <x v="0"/>
    <x v="0"/>
    <n v="399"/>
    <n v="1099"/>
    <n v="0.64"/>
    <x v="0"/>
    <x v="0"/>
    <x v="0"/>
    <x v="0"/>
    <n v="26671631"/>
    <x v="0"/>
    <x v="0"/>
    <x v="0"/>
    <x v="0"/>
    <n v="4"/>
  </r>
  <r>
    <s v="B07JW9H4J1"/>
    <x v="0"/>
    <x v="0"/>
    <n v="399"/>
    <n v="1099"/>
    <n v="0.64"/>
    <x v="0"/>
    <x v="0"/>
    <x v="0"/>
    <x v="0"/>
    <n v="26672730"/>
    <x v="0"/>
    <x v="0"/>
    <x v="0"/>
    <x v="0"/>
    <n v="4"/>
  </r>
  <r>
    <s v="B07JW9H4J1"/>
    <x v="0"/>
    <x v="0"/>
    <n v="399"/>
    <n v="1099"/>
    <n v="0.64"/>
    <x v="0"/>
    <x v="0"/>
    <x v="0"/>
    <x v="0"/>
    <n v="26671631"/>
    <x v="0"/>
    <x v="0"/>
    <x v="0"/>
    <x v="0"/>
    <n v="4"/>
  </r>
  <r>
    <s v="B07JW9H4J1"/>
    <x v="0"/>
    <x v="0"/>
    <n v="399"/>
    <n v="1099"/>
    <n v="0.64"/>
    <x v="0"/>
    <x v="1"/>
    <x v="0"/>
    <x v="0"/>
    <n v="26671631"/>
    <x v="0"/>
    <x v="0"/>
    <x v="0"/>
    <x v="0"/>
    <n v="4"/>
  </r>
  <r>
    <s v="B07JW9H4J1"/>
    <x v="0"/>
    <x v="0"/>
    <n v="399"/>
    <n v="1099"/>
    <n v="0.64"/>
    <x v="0"/>
    <x v="1"/>
    <x v="0"/>
    <x v="0"/>
    <n v="26672730"/>
    <x v="0"/>
    <x v="0"/>
    <x v="0"/>
    <x v="0"/>
    <n v="4"/>
  </r>
  <r>
    <s v="B07JW9H4J1"/>
    <x v="0"/>
    <x v="0"/>
    <n v="399"/>
    <n v="1099"/>
    <n v="0.64"/>
    <x v="0"/>
    <x v="1"/>
    <x v="0"/>
    <x v="0"/>
    <n v="26671631"/>
    <x v="0"/>
    <x v="0"/>
    <x v="0"/>
    <x v="0"/>
    <n v="4"/>
  </r>
  <r>
    <s v="B07JW9H4J1"/>
    <x v="0"/>
    <x v="0"/>
    <n v="399"/>
    <n v="1099"/>
    <n v="0.64"/>
    <x v="0"/>
    <x v="0"/>
    <x v="0"/>
    <x v="0"/>
    <n v="26671631"/>
    <x v="0"/>
    <x v="0"/>
    <x v="0"/>
    <x v="0"/>
    <n v="4"/>
  </r>
  <r>
    <s v="B07JW9H4J1"/>
    <x v="0"/>
    <x v="0"/>
    <n v="399"/>
    <n v="1099"/>
    <n v="0.64"/>
    <x v="0"/>
    <x v="0"/>
    <x v="0"/>
    <x v="0"/>
    <n v="26672730"/>
    <x v="0"/>
    <x v="0"/>
    <x v="0"/>
    <x v="0"/>
    <n v="4"/>
  </r>
  <r>
    <s v="B07JW9H4J1"/>
    <x v="0"/>
    <x v="0"/>
    <n v="399"/>
    <n v="1099"/>
    <n v="0.64"/>
    <x v="0"/>
    <x v="0"/>
    <x v="0"/>
    <x v="0"/>
    <n v="26671631"/>
    <x v="0"/>
    <x v="0"/>
    <x v="0"/>
    <x v="0"/>
    <n v="4"/>
  </r>
  <r>
    <s v="B098NS6PVG"/>
    <x v="1"/>
    <x v="0"/>
    <n v="199"/>
    <n v="349"/>
    <n v="0.43"/>
    <x v="1"/>
    <x v="2"/>
    <x v="1"/>
    <x v="1"/>
    <n v="15353906"/>
    <x v="1"/>
    <x v="1"/>
    <x v="1"/>
    <x v="0"/>
    <n v="4"/>
  </r>
  <r>
    <s v="B098NS6PVG"/>
    <x v="1"/>
    <x v="0"/>
    <n v="199"/>
    <n v="349"/>
    <n v="0.43"/>
    <x v="1"/>
    <x v="2"/>
    <x v="1"/>
    <x v="1"/>
    <n v="15353557"/>
    <x v="1"/>
    <x v="1"/>
    <x v="1"/>
    <x v="0"/>
    <n v="4"/>
  </r>
  <r>
    <s v="B098NS6PVG"/>
    <x v="1"/>
    <x v="0"/>
    <n v="199"/>
    <n v="349"/>
    <n v="0.43"/>
    <x v="1"/>
    <x v="2"/>
    <x v="1"/>
    <x v="1"/>
    <n v="15353906"/>
    <x v="1"/>
    <x v="1"/>
    <x v="1"/>
    <x v="0"/>
    <n v="4"/>
  </r>
  <r>
    <s v="B098NS6PVG"/>
    <x v="1"/>
    <x v="0"/>
    <n v="199"/>
    <n v="349"/>
    <n v="0.43"/>
    <x v="1"/>
    <x v="3"/>
    <x v="1"/>
    <x v="1"/>
    <n v="15353906"/>
    <x v="1"/>
    <x v="1"/>
    <x v="1"/>
    <x v="0"/>
    <n v="4"/>
  </r>
  <r>
    <s v="B098NS6PVG"/>
    <x v="1"/>
    <x v="0"/>
    <n v="199"/>
    <n v="349"/>
    <n v="0.43"/>
    <x v="1"/>
    <x v="3"/>
    <x v="1"/>
    <x v="1"/>
    <n v="15353557"/>
    <x v="1"/>
    <x v="1"/>
    <x v="1"/>
    <x v="0"/>
    <n v="4"/>
  </r>
  <r>
    <s v="B098NS6PVG"/>
    <x v="1"/>
    <x v="0"/>
    <n v="199"/>
    <n v="349"/>
    <n v="0.43"/>
    <x v="1"/>
    <x v="3"/>
    <x v="1"/>
    <x v="1"/>
    <n v="15353906"/>
    <x v="1"/>
    <x v="1"/>
    <x v="1"/>
    <x v="0"/>
    <n v="4"/>
  </r>
  <r>
    <s v="B098NS6PVG"/>
    <x v="1"/>
    <x v="0"/>
    <n v="199"/>
    <n v="349"/>
    <n v="0.43"/>
    <x v="1"/>
    <x v="2"/>
    <x v="1"/>
    <x v="1"/>
    <n v="15353906"/>
    <x v="1"/>
    <x v="1"/>
    <x v="1"/>
    <x v="0"/>
    <n v="4"/>
  </r>
  <r>
    <s v="B098NS6PVG"/>
    <x v="1"/>
    <x v="0"/>
    <n v="199"/>
    <n v="349"/>
    <n v="0.43"/>
    <x v="1"/>
    <x v="2"/>
    <x v="1"/>
    <x v="1"/>
    <n v="15353557"/>
    <x v="1"/>
    <x v="1"/>
    <x v="1"/>
    <x v="0"/>
    <n v="4"/>
  </r>
  <r>
    <s v="B098NS6PVG"/>
    <x v="1"/>
    <x v="0"/>
    <n v="199"/>
    <n v="349"/>
    <n v="0.43"/>
    <x v="1"/>
    <x v="2"/>
    <x v="1"/>
    <x v="1"/>
    <n v="15353906"/>
    <x v="1"/>
    <x v="1"/>
    <x v="1"/>
    <x v="0"/>
    <n v="4"/>
  </r>
  <r>
    <s v="B096MSW6CT"/>
    <x v="2"/>
    <x v="0"/>
    <n v="199"/>
    <n v="1899"/>
    <n v="0.9"/>
    <x v="2"/>
    <x v="4"/>
    <x v="2"/>
    <x v="0"/>
    <n v="15055272"/>
    <x v="0"/>
    <x v="2"/>
    <x v="0"/>
    <x v="0"/>
    <n v="4"/>
  </r>
  <r>
    <s v="B096MSW6CT"/>
    <x v="2"/>
    <x v="0"/>
    <n v="199"/>
    <n v="1899"/>
    <n v="0.9"/>
    <x v="2"/>
    <x v="4"/>
    <x v="3"/>
    <x v="0"/>
    <n v="7920072"/>
    <x v="0"/>
    <x v="2"/>
    <x v="0"/>
    <x v="0"/>
    <n v="4"/>
  </r>
  <r>
    <s v="B096MSW6CT"/>
    <x v="2"/>
    <x v="0"/>
    <n v="199"/>
    <n v="1899"/>
    <n v="0.9"/>
    <x v="2"/>
    <x v="4"/>
    <x v="3"/>
    <x v="0"/>
    <n v="7920072"/>
    <x v="0"/>
    <x v="2"/>
    <x v="0"/>
    <x v="0"/>
    <n v="4"/>
  </r>
  <r>
    <s v="B096MSW6CT"/>
    <x v="2"/>
    <x v="0"/>
    <n v="199"/>
    <n v="999"/>
    <n v="0.8"/>
    <x v="2"/>
    <x v="4"/>
    <x v="2"/>
    <x v="0"/>
    <n v="15055272"/>
    <x v="0"/>
    <x v="2"/>
    <x v="0"/>
    <x v="0"/>
    <n v="4"/>
  </r>
  <r>
    <s v="B096MSW6CT"/>
    <x v="2"/>
    <x v="0"/>
    <n v="199"/>
    <n v="999"/>
    <n v="0.8"/>
    <x v="2"/>
    <x v="4"/>
    <x v="3"/>
    <x v="0"/>
    <n v="7920072"/>
    <x v="0"/>
    <x v="2"/>
    <x v="0"/>
    <x v="0"/>
    <n v="4"/>
  </r>
  <r>
    <s v="B096MSW6CT"/>
    <x v="2"/>
    <x v="0"/>
    <n v="199"/>
    <n v="999"/>
    <n v="0.8"/>
    <x v="2"/>
    <x v="4"/>
    <x v="3"/>
    <x v="0"/>
    <n v="7920072"/>
    <x v="0"/>
    <x v="2"/>
    <x v="0"/>
    <x v="0"/>
    <n v="4"/>
  </r>
  <r>
    <s v="B096MSW6CT"/>
    <x v="2"/>
    <x v="0"/>
    <n v="199"/>
    <n v="999"/>
    <n v="0.8"/>
    <x v="2"/>
    <x v="4"/>
    <x v="2"/>
    <x v="0"/>
    <n v="15055272"/>
    <x v="0"/>
    <x v="2"/>
    <x v="0"/>
    <x v="0"/>
    <n v="4"/>
  </r>
  <r>
    <s v="B096MSW6CT"/>
    <x v="2"/>
    <x v="0"/>
    <n v="199"/>
    <n v="999"/>
    <n v="0.8"/>
    <x v="2"/>
    <x v="4"/>
    <x v="3"/>
    <x v="0"/>
    <n v="7920072"/>
    <x v="0"/>
    <x v="2"/>
    <x v="0"/>
    <x v="0"/>
    <n v="4"/>
  </r>
  <r>
    <s v="B096MSW6CT"/>
    <x v="2"/>
    <x v="0"/>
    <n v="199"/>
    <n v="999"/>
    <n v="0.8"/>
    <x v="2"/>
    <x v="4"/>
    <x v="3"/>
    <x v="0"/>
    <n v="7920072"/>
    <x v="0"/>
    <x v="2"/>
    <x v="0"/>
    <x v="0"/>
    <n v="4"/>
  </r>
  <r>
    <s v="B08HDJ86NZ"/>
    <x v="3"/>
    <x v="0"/>
    <n v="329"/>
    <n v="699"/>
    <n v="0.53"/>
    <x v="0"/>
    <x v="5"/>
    <x v="4"/>
    <x v="0"/>
    <n v="65959737"/>
    <x v="0"/>
    <x v="3"/>
    <x v="0"/>
    <x v="0"/>
    <n v="4"/>
  </r>
  <r>
    <s v="B08HDJ86NZ"/>
    <x v="3"/>
    <x v="0"/>
    <n v="329"/>
    <n v="699"/>
    <n v="0.53"/>
    <x v="0"/>
    <x v="5"/>
    <x v="4"/>
    <x v="0"/>
    <n v="65960436"/>
    <x v="0"/>
    <x v="3"/>
    <x v="0"/>
    <x v="0"/>
    <n v="4"/>
  </r>
  <r>
    <s v="B08HDJ86NZ"/>
    <x v="3"/>
    <x v="0"/>
    <n v="329"/>
    <n v="699"/>
    <n v="0.53"/>
    <x v="0"/>
    <x v="5"/>
    <x v="4"/>
    <x v="0"/>
    <n v="65960436"/>
    <x v="0"/>
    <x v="3"/>
    <x v="0"/>
    <x v="0"/>
    <n v="4"/>
  </r>
  <r>
    <s v="B08HDJ86NZ"/>
    <x v="3"/>
    <x v="0"/>
    <n v="329"/>
    <n v="699"/>
    <n v="0.53"/>
    <x v="0"/>
    <x v="6"/>
    <x v="4"/>
    <x v="0"/>
    <n v="65959737"/>
    <x v="0"/>
    <x v="3"/>
    <x v="0"/>
    <x v="0"/>
    <n v="4"/>
  </r>
  <r>
    <s v="B08HDJ86NZ"/>
    <x v="3"/>
    <x v="0"/>
    <n v="329"/>
    <n v="699"/>
    <n v="0.53"/>
    <x v="0"/>
    <x v="6"/>
    <x v="4"/>
    <x v="0"/>
    <n v="65960436"/>
    <x v="0"/>
    <x v="3"/>
    <x v="0"/>
    <x v="0"/>
    <n v="4"/>
  </r>
  <r>
    <s v="B08HDJ86NZ"/>
    <x v="3"/>
    <x v="0"/>
    <n v="329"/>
    <n v="699"/>
    <n v="0.53"/>
    <x v="0"/>
    <x v="6"/>
    <x v="4"/>
    <x v="0"/>
    <n v="65960436"/>
    <x v="0"/>
    <x v="3"/>
    <x v="0"/>
    <x v="0"/>
    <n v="4"/>
  </r>
  <r>
    <s v="B08HDJ86NZ"/>
    <x v="3"/>
    <x v="0"/>
    <n v="329"/>
    <n v="699"/>
    <n v="0.53"/>
    <x v="0"/>
    <x v="6"/>
    <x v="4"/>
    <x v="0"/>
    <n v="65959737"/>
    <x v="0"/>
    <x v="3"/>
    <x v="0"/>
    <x v="0"/>
    <n v="4"/>
  </r>
  <r>
    <s v="B08HDJ86NZ"/>
    <x v="3"/>
    <x v="0"/>
    <n v="329"/>
    <n v="699"/>
    <n v="0.53"/>
    <x v="0"/>
    <x v="6"/>
    <x v="4"/>
    <x v="0"/>
    <n v="65960436"/>
    <x v="0"/>
    <x v="3"/>
    <x v="0"/>
    <x v="0"/>
    <n v="4"/>
  </r>
  <r>
    <s v="B08HDJ86NZ"/>
    <x v="3"/>
    <x v="0"/>
    <n v="329"/>
    <n v="699"/>
    <n v="0.53"/>
    <x v="0"/>
    <x v="6"/>
    <x v="4"/>
    <x v="0"/>
    <n v="65960436"/>
    <x v="0"/>
    <x v="3"/>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CF3B7N1"/>
    <x v="4"/>
    <x v="0"/>
    <n v="154"/>
    <n v="399"/>
    <n v="0.61"/>
    <x v="0"/>
    <x v="7"/>
    <x v="5"/>
    <x v="0"/>
    <n v="6745095"/>
    <x v="1"/>
    <x v="4"/>
    <x v="0"/>
    <x v="0"/>
    <n v="4"/>
  </r>
  <r>
    <s v="B08Y1TFSP6"/>
    <x v="5"/>
    <x v="0"/>
    <n v="149"/>
    <n v="1000"/>
    <n v="0.85"/>
    <x v="2"/>
    <x v="8"/>
    <x v="6"/>
    <x v="0"/>
    <n v="24871000"/>
    <x v="0"/>
    <x v="5"/>
    <x v="0"/>
    <x v="0"/>
    <n v="4"/>
  </r>
  <r>
    <s v="B08Y1TFSP6"/>
    <x v="5"/>
    <x v="0"/>
    <n v="149"/>
    <n v="1000"/>
    <n v="0.85"/>
    <x v="2"/>
    <x v="8"/>
    <x v="6"/>
    <x v="0"/>
    <n v="24870000"/>
    <x v="0"/>
    <x v="5"/>
    <x v="0"/>
    <x v="0"/>
    <n v="4"/>
  </r>
  <r>
    <s v="B08Y1TFSP6"/>
    <x v="5"/>
    <x v="0"/>
    <n v="149"/>
    <n v="1000"/>
    <n v="0.85"/>
    <x v="2"/>
    <x v="8"/>
    <x v="6"/>
    <x v="0"/>
    <n v="24870000"/>
    <x v="0"/>
    <x v="5"/>
    <x v="0"/>
    <x v="0"/>
    <n v="4"/>
  </r>
  <r>
    <s v="B08Y1TFSP6"/>
    <x v="5"/>
    <x v="0"/>
    <n v="149"/>
    <n v="1000"/>
    <n v="0.85"/>
    <x v="2"/>
    <x v="9"/>
    <x v="6"/>
    <x v="0"/>
    <n v="24871000"/>
    <x v="0"/>
    <x v="5"/>
    <x v="0"/>
    <x v="0"/>
    <n v="4"/>
  </r>
  <r>
    <s v="B08Y1TFSP6"/>
    <x v="5"/>
    <x v="0"/>
    <n v="149"/>
    <n v="1000"/>
    <n v="0.85"/>
    <x v="2"/>
    <x v="9"/>
    <x v="6"/>
    <x v="0"/>
    <n v="24870000"/>
    <x v="0"/>
    <x v="5"/>
    <x v="0"/>
    <x v="0"/>
    <n v="4"/>
  </r>
  <r>
    <s v="B08Y1TFSP6"/>
    <x v="5"/>
    <x v="0"/>
    <n v="149"/>
    <n v="1000"/>
    <n v="0.85"/>
    <x v="2"/>
    <x v="9"/>
    <x v="6"/>
    <x v="0"/>
    <n v="24870000"/>
    <x v="0"/>
    <x v="5"/>
    <x v="0"/>
    <x v="0"/>
    <n v="4"/>
  </r>
  <r>
    <s v="B08Y1TFSP6"/>
    <x v="5"/>
    <x v="0"/>
    <n v="149"/>
    <n v="1000"/>
    <n v="0.85"/>
    <x v="2"/>
    <x v="9"/>
    <x v="6"/>
    <x v="0"/>
    <n v="24871000"/>
    <x v="0"/>
    <x v="5"/>
    <x v="0"/>
    <x v="0"/>
    <n v="4"/>
  </r>
  <r>
    <s v="B08Y1TFSP6"/>
    <x v="5"/>
    <x v="0"/>
    <n v="149"/>
    <n v="1000"/>
    <n v="0.85"/>
    <x v="2"/>
    <x v="9"/>
    <x v="6"/>
    <x v="0"/>
    <n v="24870000"/>
    <x v="0"/>
    <x v="5"/>
    <x v="0"/>
    <x v="0"/>
    <n v="4"/>
  </r>
  <r>
    <s v="B08Y1TFSP6"/>
    <x v="5"/>
    <x v="0"/>
    <n v="149"/>
    <n v="1000"/>
    <n v="0.85"/>
    <x v="2"/>
    <x v="9"/>
    <x v="6"/>
    <x v="0"/>
    <n v="24870000"/>
    <x v="0"/>
    <x v="5"/>
    <x v="0"/>
    <x v="0"/>
    <n v="4"/>
  </r>
  <r>
    <s v="B08WRWPM22"/>
    <x v="3"/>
    <x v="0"/>
    <n v="176.63"/>
    <n v="499"/>
    <n v="0.65"/>
    <x v="3"/>
    <x v="10"/>
    <x v="7"/>
    <x v="0"/>
    <n v="7578812"/>
    <x v="1"/>
    <x v="6"/>
    <x v="0"/>
    <x v="0"/>
    <n v="4"/>
  </r>
  <r>
    <s v="B08WRWPM22"/>
    <x v="3"/>
    <x v="0"/>
    <n v="176.63"/>
    <n v="499"/>
    <n v="0.65"/>
    <x v="3"/>
    <x v="10"/>
    <x v="7"/>
    <x v="0"/>
    <n v="7579311"/>
    <x v="1"/>
    <x v="6"/>
    <x v="0"/>
    <x v="0"/>
    <n v="4"/>
  </r>
  <r>
    <s v="B08WRWPM22"/>
    <x v="3"/>
    <x v="0"/>
    <n v="176.63"/>
    <n v="499"/>
    <n v="0.65"/>
    <x v="3"/>
    <x v="10"/>
    <x v="7"/>
    <x v="0"/>
    <n v="7579311"/>
    <x v="1"/>
    <x v="6"/>
    <x v="0"/>
    <x v="0"/>
    <n v="4"/>
  </r>
  <r>
    <s v="B08WRWPM22"/>
    <x v="3"/>
    <x v="0"/>
    <n v="176.63"/>
    <n v="499"/>
    <n v="0.65"/>
    <x v="3"/>
    <x v="11"/>
    <x v="7"/>
    <x v="0"/>
    <n v="7578812"/>
    <x v="1"/>
    <x v="6"/>
    <x v="0"/>
    <x v="0"/>
    <n v="4"/>
  </r>
  <r>
    <s v="B08WRWPM22"/>
    <x v="3"/>
    <x v="0"/>
    <n v="176.63"/>
    <n v="499"/>
    <n v="0.65"/>
    <x v="3"/>
    <x v="11"/>
    <x v="7"/>
    <x v="0"/>
    <n v="7579311"/>
    <x v="1"/>
    <x v="6"/>
    <x v="0"/>
    <x v="0"/>
    <n v="4"/>
  </r>
  <r>
    <s v="B08WRWPM22"/>
    <x v="3"/>
    <x v="0"/>
    <n v="176.63"/>
    <n v="499"/>
    <n v="0.65"/>
    <x v="3"/>
    <x v="11"/>
    <x v="7"/>
    <x v="0"/>
    <n v="7579311"/>
    <x v="1"/>
    <x v="6"/>
    <x v="0"/>
    <x v="0"/>
    <n v="4"/>
  </r>
  <r>
    <s v="B08WRWPM22"/>
    <x v="3"/>
    <x v="0"/>
    <n v="176.63"/>
    <n v="499"/>
    <n v="0.65"/>
    <x v="3"/>
    <x v="11"/>
    <x v="7"/>
    <x v="0"/>
    <n v="7578812"/>
    <x v="1"/>
    <x v="6"/>
    <x v="0"/>
    <x v="0"/>
    <n v="4"/>
  </r>
  <r>
    <s v="B08WRWPM22"/>
    <x v="3"/>
    <x v="0"/>
    <n v="176.63"/>
    <n v="499"/>
    <n v="0.65"/>
    <x v="3"/>
    <x v="11"/>
    <x v="7"/>
    <x v="0"/>
    <n v="7579311"/>
    <x v="1"/>
    <x v="6"/>
    <x v="0"/>
    <x v="0"/>
    <n v="4"/>
  </r>
  <r>
    <s v="B08WRWPM22"/>
    <x v="3"/>
    <x v="0"/>
    <n v="176.63"/>
    <n v="499"/>
    <n v="0.65"/>
    <x v="3"/>
    <x v="11"/>
    <x v="7"/>
    <x v="0"/>
    <n v="7579311"/>
    <x v="1"/>
    <x v="6"/>
    <x v="0"/>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8DDRGWTJ"/>
    <x v="6"/>
    <x v="0"/>
    <n v="229"/>
    <n v="299"/>
    <n v="0.23"/>
    <x v="4"/>
    <x v="12"/>
    <x v="8"/>
    <x v="2"/>
    <n v="9092889"/>
    <x v="1"/>
    <x v="7"/>
    <x v="1"/>
    <x v="0"/>
    <n v="4"/>
  </r>
  <r>
    <s v="B008IFXQFU"/>
    <x v="7"/>
    <x v="0"/>
    <n v="499"/>
    <n v="999"/>
    <n v="0.5"/>
    <x v="0"/>
    <x v="13"/>
    <x v="9"/>
    <x v="0"/>
    <n v="179511309"/>
    <x v="0"/>
    <x v="8"/>
    <x v="0"/>
    <x v="0"/>
    <n v="4"/>
  </r>
  <r>
    <s v="B082LZGK39"/>
    <x v="1"/>
    <x v="0"/>
    <n v="199"/>
    <n v="299"/>
    <n v="0.33"/>
    <x v="1"/>
    <x v="2"/>
    <x v="10"/>
    <x v="1"/>
    <n v="13154206"/>
    <x v="1"/>
    <x v="1"/>
    <x v="1"/>
    <x v="0"/>
    <n v="4"/>
  </r>
  <r>
    <s v="B082LZGK39"/>
    <x v="1"/>
    <x v="0"/>
    <n v="199"/>
    <n v="299"/>
    <n v="0.33"/>
    <x v="1"/>
    <x v="2"/>
    <x v="10"/>
    <x v="1"/>
    <n v="13154206"/>
    <x v="1"/>
    <x v="1"/>
    <x v="1"/>
    <x v="0"/>
    <n v="4"/>
  </r>
  <r>
    <s v="B082LZGK39"/>
    <x v="1"/>
    <x v="0"/>
    <n v="199"/>
    <n v="299"/>
    <n v="0.33"/>
    <x v="1"/>
    <x v="2"/>
    <x v="10"/>
    <x v="1"/>
    <n v="13154206"/>
    <x v="1"/>
    <x v="1"/>
    <x v="1"/>
    <x v="0"/>
    <n v="4"/>
  </r>
  <r>
    <s v="B082LZGK39"/>
    <x v="1"/>
    <x v="0"/>
    <n v="199"/>
    <n v="299"/>
    <n v="0.33"/>
    <x v="1"/>
    <x v="2"/>
    <x v="10"/>
    <x v="1"/>
    <n v="13154206"/>
    <x v="1"/>
    <x v="1"/>
    <x v="1"/>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8CF3D7QR"/>
    <x v="4"/>
    <x v="0"/>
    <n v="154"/>
    <n v="339"/>
    <n v="0.55000000000000004"/>
    <x v="4"/>
    <x v="14"/>
    <x v="11"/>
    <x v="0"/>
    <n v="4539549"/>
    <x v="1"/>
    <x v="9"/>
    <x v="0"/>
    <x v="0"/>
    <n v="4"/>
  </r>
  <r>
    <s v="B0789LZTCJ"/>
    <x v="3"/>
    <x v="0"/>
    <n v="299"/>
    <n v="799"/>
    <n v="0.63"/>
    <x v="0"/>
    <x v="5"/>
    <x v="12"/>
    <x v="0"/>
    <n v="75396037"/>
    <x v="0"/>
    <x v="3"/>
    <x v="0"/>
    <x v="0"/>
    <n v="4"/>
  </r>
  <r>
    <s v="B0789LZTCJ"/>
    <x v="3"/>
    <x v="0"/>
    <n v="299"/>
    <n v="799"/>
    <n v="0.63"/>
    <x v="0"/>
    <x v="5"/>
    <x v="12"/>
    <x v="0"/>
    <n v="75396836"/>
    <x v="0"/>
    <x v="3"/>
    <x v="0"/>
    <x v="0"/>
    <n v="4"/>
  </r>
  <r>
    <s v="B0789LZTCJ"/>
    <x v="3"/>
    <x v="0"/>
    <n v="299"/>
    <n v="799"/>
    <n v="0.63"/>
    <x v="0"/>
    <x v="6"/>
    <x v="12"/>
    <x v="0"/>
    <n v="75396037"/>
    <x v="0"/>
    <x v="3"/>
    <x v="0"/>
    <x v="0"/>
    <n v="4"/>
  </r>
  <r>
    <s v="B0789LZTCJ"/>
    <x v="3"/>
    <x v="0"/>
    <n v="299"/>
    <n v="799"/>
    <n v="0.63"/>
    <x v="0"/>
    <x v="6"/>
    <x v="12"/>
    <x v="0"/>
    <n v="75396836"/>
    <x v="0"/>
    <x v="3"/>
    <x v="0"/>
    <x v="0"/>
    <n v="4"/>
  </r>
  <r>
    <s v="B07KSMBL2H"/>
    <x v="8"/>
    <x v="1"/>
    <n v="219"/>
    <n v="700"/>
    <n v="0.69"/>
    <x v="5"/>
    <x v="15"/>
    <x v="13"/>
    <x v="0"/>
    <n v="298881100"/>
    <x v="0"/>
    <x v="10"/>
    <x v="0"/>
    <x v="0"/>
    <n v="4"/>
  </r>
  <r>
    <s v="B07KSMBL2H"/>
    <x v="8"/>
    <x v="1"/>
    <n v="219"/>
    <n v="700"/>
    <n v="0.69"/>
    <x v="5"/>
    <x v="15"/>
    <x v="13"/>
    <x v="0"/>
    <n v="298880400"/>
    <x v="0"/>
    <x v="10"/>
    <x v="0"/>
    <x v="0"/>
    <n v="4"/>
  </r>
  <r>
    <s v="B07KSMBL2H"/>
    <x v="8"/>
    <x v="1"/>
    <n v="219"/>
    <n v="700"/>
    <n v="0.69"/>
    <x v="5"/>
    <x v="16"/>
    <x v="13"/>
    <x v="0"/>
    <n v="298881100"/>
    <x v="0"/>
    <x v="10"/>
    <x v="0"/>
    <x v="0"/>
    <n v="4"/>
  </r>
  <r>
    <s v="B07KSMBL2H"/>
    <x v="8"/>
    <x v="1"/>
    <n v="219"/>
    <n v="700"/>
    <n v="0.69"/>
    <x v="5"/>
    <x v="16"/>
    <x v="13"/>
    <x v="0"/>
    <n v="298880400"/>
    <x v="0"/>
    <x v="10"/>
    <x v="0"/>
    <x v="0"/>
    <n v="4"/>
  </r>
  <r>
    <s v="B085DTN6R2"/>
    <x v="4"/>
    <x v="0"/>
    <n v="350"/>
    <n v="899"/>
    <n v="0.61"/>
    <x v="0"/>
    <x v="17"/>
    <x v="14"/>
    <x v="0"/>
    <n v="2033538"/>
    <x v="0"/>
    <x v="11"/>
    <x v="0"/>
    <x v="0"/>
    <n v="4"/>
  </r>
  <r>
    <s v="B085DTN6R2"/>
    <x v="4"/>
    <x v="0"/>
    <n v="350"/>
    <n v="899"/>
    <n v="0.61"/>
    <x v="0"/>
    <x v="17"/>
    <x v="14"/>
    <x v="0"/>
    <n v="2034437"/>
    <x v="0"/>
    <x v="11"/>
    <x v="0"/>
    <x v="0"/>
    <n v="4"/>
  </r>
  <r>
    <s v="B085DTN6R2"/>
    <x v="4"/>
    <x v="0"/>
    <n v="350"/>
    <n v="899"/>
    <n v="0.61"/>
    <x v="0"/>
    <x v="17"/>
    <x v="14"/>
    <x v="0"/>
    <n v="2033538"/>
    <x v="0"/>
    <x v="11"/>
    <x v="0"/>
    <x v="0"/>
    <n v="4"/>
  </r>
  <r>
    <s v="B085DTN6R2"/>
    <x v="4"/>
    <x v="0"/>
    <n v="350"/>
    <n v="899"/>
    <n v="0.61"/>
    <x v="0"/>
    <x v="18"/>
    <x v="14"/>
    <x v="0"/>
    <n v="2033538"/>
    <x v="0"/>
    <x v="11"/>
    <x v="0"/>
    <x v="0"/>
    <n v="4"/>
  </r>
  <r>
    <s v="B085DTN6R2"/>
    <x v="4"/>
    <x v="0"/>
    <n v="350"/>
    <n v="899"/>
    <n v="0.61"/>
    <x v="0"/>
    <x v="18"/>
    <x v="14"/>
    <x v="0"/>
    <n v="2034437"/>
    <x v="0"/>
    <x v="11"/>
    <x v="0"/>
    <x v="0"/>
    <n v="4"/>
  </r>
  <r>
    <s v="B085DTN6R2"/>
    <x v="4"/>
    <x v="0"/>
    <n v="350"/>
    <n v="899"/>
    <n v="0.61"/>
    <x v="0"/>
    <x v="18"/>
    <x v="14"/>
    <x v="0"/>
    <n v="2033538"/>
    <x v="0"/>
    <x v="11"/>
    <x v="0"/>
    <x v="0"/>
    <n v="4"/>
  </r>
  <r>
    <s v="B085DTN6R2"/>
    <x v="4"/>
    <x v="0"/>
    <n v="350"/>
    <n v="899"/>
    <n v="0.61"/>
    <x v="0"/>
    <x v="17"/>
    <x v="14"/>
    <x v="0"/>
    <n v="2033538"/>
    <x v="0"/>
    <x v="11"/>
    <x v="0"/>
    <x v="0"/>
    <n v="4"/>
  </r>
  <r>
    <s v="B085DTN6R2"/>
    <x v="4"/>
    <x v="0"/>
    <n v="350"/>
    <n v="899"/>
    <n v="0.61"/>
    <x v="0"/>
    <x v="17"/>
    <x v="14"/>
    <x v="0"/>
    <n v="2034437"/>
    <x v="0"/>
    <x v="11"/>
    <x v="0"/>
    <x v="0"/>
    <n v="4"/>
  </r>
  <r>
    <s v="B085DTN6R2"/>
    <x v="4"/>
    <x v="0"/>
    <n v="350"/>
    <n v="899"/>
    <n v="0.61"/>
    <x v="0"/>
    <x v="17"/>
    <x v="14"/>
    <x v="0"/>
    <n v="2033538"/>
    <x v="0"/>
    <x v="11"/>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9KLVMZ3B"/>
    <x v="4"/>
    <x v="0"/>
    <n v="159"/>
    <n v="399"/>
    <n v="0.6"/>
    <x v="3"/>
    <x v="19"/>
    <x v="15"/>
    <x v="0"/>
    <n v="1902432"/>
    <x v="1"/>
    <x v="12"/>
    <x v="0"/>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83342NKJ"/>
    <x v="6"/>
    <x v="0"/>
    <n v="349"/>
    <n v="399"/>
    <n v="0.13"/>
    <x v="5"/>
    <x v="20"/>
    <x v="16"/>
    <x v="2"/>
    <n v="7484043"/>
    <x v="1"/>
    <x v="13"/>
    <x v="1"/>
    <x v="0"/>
    <n v="4"/>
  </r>
  <r>
    <s v="B0B6F7LX4C"/>
    <x v="6"/>
    <x v="1"/>
    <n v="13999"/>
    <n v="24999"/>
    <n v="0.44"/>
    <x v="0"/>
    <x v="21"/>
    <x v="17"/>
    <x v="1"/>
    <n v="820967160"/>
    <x v="0"/>
    <x v="14"/>
    <x v="1"/>
    <x v="0"/>
    <n v="4"/>
  </r>
  <r>
    <s v="B082LSVT4B"/>
    <x v="1"/>
    <x v="0"/>
    <n v="249"/>
    <n v="399"/>
    <n v="0.38"/>
    <x v="1"/>
    <x v="2"/>
    <x v="18"/>
    <x v="1"/>
    <n v="17553606"/>
    <x v="1"/>
    <x v="1"/>
    <x v="1"/>
    <x v="0"/>
    <n v="4"/>
  </r>
  <r>
    <s v="B082LSVT4B"/>
    <x v="1"/>
    <x v="0"/>
    <n v="249"/>
    <n v="399"/>
    <n v="0.38"/>
    <x v="1"/>
    <x v="2"/>
    <x v="18"/>
    <x v="1"/>
    <n v="17553606"/>
    <x v="1"/>
    <x v="1"/>
    <x v="1"/>
    <x v="0"/>
    <n v="4"/>
  </r>
  <r>
    <s v="B082LSVT4B"/>
    <x v="1"/>
    <x v="0"/>
    <n v="249"/>
    <n v="399"/>
    <n v="0.38"/>
    <x v="1"/>
    <x v="2"/>
    <x v="18"/>
    <x v="1"/>
    <n v="17553606"/>
    <x v="1"/>
    <x v="1"/>
    <x v="1"/>
    <x v="0"/>
    <n v="4"/>
  </r>
  <r>
    <s v="B082LSVT4B"/>
    <x v="1"/>
    <x v="0"/>
    <n v="249"/>
    <n v="399"/>
    <n v="0.38"/>
    <x v="1"/>
    <x v="2"/>
    <x v="18"/>
    <x v="1"/>
    <n v="17553606"/>
    <x v="1"/>
    <x v="1"/>
    <x v="1"/>
    <x v="0"/>
    <n v="4"/>
  </r>
  <r>
    <s v="B08WRBG3XW"/>
    <x v="3"/>
    <x v="0"/>
    <n v="199"/>
    <n v="499"/>
    <n v="0.6"/>
    <x v="3"/>
    <x v="22"/>
    <x v="19"/>
    <x v="0"/>
    <n v="6509455"/>
    <x v="1"/>
    <x v="15"/>
    <x v="0"/>
    <x v="0"/>
    <n v="4"/>
  </r>
  <r>
    <s v="B08WRBG3XW"/>
    <x v="3"/>
    <x v="0"/>
    <n v="199"/>
    <n v="499"/>
    <n v="0.6"/>
    <x v="3"/>
    <x v="22"/>
    <x v="19"/>
    <x v="0"/>
    <n v="6509455"/>
    <x v="1"/>
    <x v="15"/>
    <x v="0"/>
    <x v="0"/>
    <n v="4"/>
  </r>
  <r>
    <s v="B08WRBG3XW"/>
    <x v="3"/>
    <x v="0"/>
    <n v="199"/>
    <n v="499"/>
    <n v="0.6"/>
    <x v="3"/>
    <x v="22"/>
    <x v="19"/>
    <x v="0"/>
    <n v="6509455"/>
    <x v="1"/>
    <x v="15"/>
    <x v="0"/>
    <x v="0"/>
    <n v="4"/>
  </r>
  <r>
    <s v="B08WRBG3XW"/>
    <x v="3"/>
    <x v="0"/>
    <n v="199"/>
    <n v="499"/>
    <n v="0.6"/>
    <x v="3"/>
    <x v="22"/>
    <x v="19"/>
    <x v="0"/>
    <n v="6509455"/>
    <x v="1"/>
    <x v="15"/>
    <x v="0"/>
    <x v="0"/>
    <n v="4"/>
  </r>
  <r>
    <s v="B08DPLCM6T"/>
    <x v="9"/>
    <x v="1"/>
    <n v="13490"/>
    <n v="21990"/>
    <n v="0.39"/>
    <x v="4"/>
    <x v="23"/>
    <x v="20"/>
    <x v="1"/>
    <n v="263352240"/>
    <x v="0"/>
    <x v="16"/>
    <x v="1"/>
    <x v="0"/>
    <n v="4"/>
  </r>
  <r>
    <s v="B08DPLCM6T"/>
    <x v="9"/>
    <x v="1"/>
    <n v="13490"/>
    <n v="21990"/>
    <n v="0.39"/>
    <x v="4"/>
    <x v="23"/>
    <x v="20"/>
    <x v="1"/>
    <n v="263352240"/>
    <x v="0"/>
    <x v="16"/>
    <x v="1"/>
    <x v="0"/>
    <n v="4"/>
  </r>
  <r>
    <s v="B08DPLCM6T"/>
    <x v="9"/>
    <x v="1"/>
    <n v="13490"/>
    <n v="21990"/>
    <n v="0.39"/>
    <x v="4"/>
    <x v="23"/>
    <x v="20"/>
    <x v="1"/>
    <n v="263352240"/>
    <x v="0"/>
    <x v="16"/>
    <x v="1"/>
    <x v="0"/>
    <n v="4"/>
  </r>
  <r>
    <s v="B08DPLCM6T"/>
    <x v="9"/>
    <x v="1"/>
    <n v="13490"/>
    <n v="21990"/>
    <n v="0.39"/>
    <x v="4"/>
    <x v="23"/>
    <x v="20"/>
    <x v="1"/>
    <n v="263352240"/>
    <x v="0"/>
    <x v="16"/>
    <x v="1"/>
    <x v="0"/>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9C6HXFC1"/>
    <x v="10"/>
    <x v="0"/>
    <n v="970"/>
    <n v="1799"/>
    <n v="0.46"/>
    <x v="6"/>
    <x v="24"/>
    <x v="21"/>
    <x v="1"/>
    <n v="1466185"/>
    <x v="0"/>
    <x v="17"/>
    <x v="1"/>
    <x v="1"/>
    <n v="4"/>
  </r>
  <r>
    <s v="B085194JFL"/>
    <x v="11"/>
    <x v="1"/>
    <n v="279"/>
    <n v="499"/>
    <n v="0.44"/>
    <x v="7"/>
    <x v="25"/>
    <x v="22"/>
    <x v="1"/>
    <n v="5470038"/>
    <x v="1"/>
    <x v="18"/>
    <x v="1"/>
    <x v="0"/>
    <n v="4"/>
  </r>
  <r>
    <s v="B085194JFL"/>
    <x v="11"/>
    <x v="1"/>
    <n v="279"/>
    <n v="499"/>
    <n v="0.44"/>
    <x v="7"/>
    <x v="25"/>
    <x v="22"/>
    <x v="1"/>
    <n v="5470038"/>
    <x v="1"/>
    <x v="18"/>
    <x v="1"/>
    <x v="0"/>
    <n v="4"/>
  </r>
  <r>
    <s v="B085194JFL"/>
    <x v="11"/>
    <x v="1"/>
    <n v="279"/>
    <n v="499"/>
    <n v="0.44"/>
    <x v="7"/>
    <x v="25"/>
    <x v="22"/>
    <x v="1"/>
    <n v="5470038"/>
    <x v="1"/>
    <x v="18"/>
    <x v="1"/>
    <x v="0"/>
    <n v="4"/>
  </r>
  <r>
    <s v="B085194JFL"/>
    <x v="11"/>
    <x v="1"/>
    <n v="279"/>
    <n v="499"/>
    <n v="0.44"/>
    <x v="7"/>
    <x v="25"/>
    <x v="22"/>
    <x v="1"/>
    <n v="5470038"/>
    <x v="1"/>
    <x v="18"/>
    <x v="1"/>
    <x v="0"/>
    <n v="4"/>
  </r>
  <r>
    <s v="B09F6S8BT6"/>
    <x v="12"/>
    <x v="1"/>
    <n v="13490"/>
    <n v="22900"/>
    <n v="0.41"/>
    <x v="4"/>
    <x v="26"/>
    <x v="23"/>
    <x v="1"/>
    <n v="373247100"/>
    <x v="0"/>
    <x v="19"/>
    <x v="1"/>
    <x v="0"/>
    <n v="4"/>
  </r>
  <r>
    <s v="B09F6S8BT6"/>
    <x v="12"/>
    <x v="1"/>
    <n v="13490"/>
    <n v="22900"/>
    <n v="0.41"/>
    <x v="4"/>
    <x v="26"/>
    <x v="23"/>
    <x v="1"/>
    <n v="373247100"/>
    <x v="0"/>
    <x v="19"/>
    <x v="1"/>
    <x v="0"/>
    <n v="4"/>
  </r>
  <r>
    <s v="B09F6S8BT6"/>
    <x v="12"/>
    <x v="1"/>
    <n v="13490"/>
    <n v="22900"/>
    <n v="0.41"/>
    <x v="4"/>
    <x v="26"/>
    <x v="23"/>
    <x v="1"/>
    <n v="373247100"/>
    <x v="0"/>
    <x v="19"/>
    <x v="1"/>
    <x v="0"/>
    <n v="4"/>
  </r>
  <r>
    <s v="B09F6S8BT6"/>
    <x v="12"/>
    <x v="1"/>
    <n v="13490"/>
    <n v="22900"/>
    <n v="0.41"/>
    <x v="4"/>
    <x v="26"/>
    <x v="23"/>
    <x v="1"/>
    <n v="373247100"/>
    <x v="0"/>
    <x v="19"/>
    <x v="1"/>
    <x v="0"/>
    <n v="4"/>
  </r>
  <r>
    <s v="B09NHVCHS9"/>
    <x v="13"/>
    <x v="0"/>
    <n v="59"/>
    <n v="199"/>
    <n v="0.7"/>
    <x v="1"/>
    <x v="27"/>
    <x v="24"/>
    <x v="0"/>
    <n v="1866222"/>
    <x v="2"/>
    <x v="20"/>
    <x v="0"/>
    <x v="0"/>
    <n v="4"/>
  </r>
  <r>
    <s v="B09NHVCHS9"/>
    <x v="13"/>
    <x v="0"/>
    <n v="59"/>
    <n v="199"/>
    <n v="0.7"/>
    <x v="1"/>
    <x v="27"/>
    <x v="24"/>
    <x v="0"/>
    <n v="1866023"/>
    <x v="2"/>
    <x v="20"/>
    <x v="0"/>
    <x v="0"/>
    <n v="4"/>
  </r>
  <r>
    <s v="B09NHVCHS9"/>
    <x v="13"/>
    <x v="0"/>
    <n v="59"/>
    <n v="199"/>
    <n v="0.7"/>
    <x v="1"/>
    <x v="27"/>
    <x v="24"/>
    <x v="0"/>
    <n v="1866023"/>
    <x v="2"/>
    <x v="20"/>
    <x v="0"/>
    <x v="0"/>
    <n v="4"/>
  </r>
  <r>
    <s v="B09NHVCHS9"/>
    <x v="13"/>
    <x v="0"/>
    <n v="59"/>
    <n v="199"/>
    <n v="0.7"/>
    <x v="1"/>
    <x v="28"/>
    <x v="24"/>
    <x v="0"/>
    <n v="1866222"/>
    <x v="2"/>
    <x v="20"/>
    <x v="0"/>
    <x v="0"/>
    <n v="4"/>
  </r>
  <r>
    <s v="B09NHVCHS9"/>
    <x v="13"/>
    <x v="0"/>
    <n v="59"/>
    <n v="199"/>
    <n v="0.7"/>
    <x v="1"/>
    <x v="28"/>
    <x v="24"/>
    <x v="0"/>
    <n v="1866023"/>
    <x v="2"/>
    <x v="20"/>
    <x v="0"/>
    <x v="0"/>
    <n v="4"/>
  </r>
  <r>
    <s v="B09NHVCHS9"/>
    <x v="13"/>
    <x v="0"/>
    <n v="59"/>
    <n v="199"/>
    <n v="0.7"/>
    <x v="1"/>
    <x v="28"/>
    <x v="24"/>
    <x v="0"/>
    <n v="1866023"/>
    <x v="2"/>
    <x v="20"/>
    <x v="0"/>
    <x v="0"/>
    <n v="4"/>
  </r>
  <r>
    <s v="B09NHVCHS9"/>
    <x v="13"/>
    <x v="0"/>
    <n v="59"/>
    <n v="199"/>
    <n v="0.7"/>
    <x v="1"/>
    <x v="28"/>
    <x v="24"/>
    <x v="0"/>
    <n v="1866222"/>
    <x v="2"/>
    <x v="20"/>
    <x v="0"/>
    <x v="0"/>
    <n v="4"/>
  </r>
  <r>
    <s v="B09NHVCHS9"/>
    <x v="13"/>
    <x v="0"/>
    <n v="59"/>
    <n v="199"/>
    <n v="0.7"/>
    <x v="1"/>
    <x v="28"/>
    <x v="24"/>
    <x v="0"/>
    <n v="1866023"/>
    <x v="2"/>
    <x v="20"/>
    <x v="0"/>
    <x v="0"/>
    <n v="4"/>
  </r>
  <r>
    <s v="B09NHVCHS9"/>
    <x v="13"/>
    <x v="0"/>
    <n v="59"/>
    <n v="199"/>
    <n v="0.7"/>
    <x v="1"/>
    <x v="28"/>
    <x v="24"/>
    <x v="0"/>
    <n v="1866023"/>
    <x v="2"/>
    <x v="20"/>
    <x v="0"/>
    <x v="0"/>
    <n v="4"/>
  </r>
  <r>
    <s v="B0B1YVCJ2Y"/>
    <x v="14"/>
    <x v="1"/>
    <n v="11499"/>
    <n v="19990"/>
    <n v="0.42"/>
    <x v="4"/>
    <x v="29"/>
    <x v="25"/>
    <x v="1"/>
    <n v="94012970"/>
    <x v="0"/>
    <x v="21"/>
    <x v="1"/>
    <x v="0"/>
    <n v="4"/>
  </r>
  <r>
    <s v="B01M4GGIVU"/>
    <x v="11"/>
    <x v="1"/>
    <n v="199"/>
    <n v="699"/>
    <n v="0.72"/>
    <x v="0"/>
    <x v="30"/>
    <x v="26"/>
    <x v="0"/>
    <n v="8494947"/>
    <x v="0"/>
    <x v="22"/>
    <x v="0"/>
    <x v="0"/>
    <n v="4"/>
  </r>
  <r>
    <s v="B01M4GGIVU"/>
    <x v="11"/>
    <x v="1"/>
    <n v="199"/>
    <n v="699"/>
    <n v="0.72"/>
    <x v="0"/>
    <x v="30"/>
    <x v="26"/>
    <x v="0"/>
    <n v="8494947"/>
    <x v="0"/>
    <x v="22"/>
    <x v="0"/>
    <x v="0"/>
    <n v="4"/>
  </r>
  <r>
    <s v="B01M4GGIVU"/>
    <x v="11"/>
    <x v="1"/>
    <n v="199"/>
    <n v="699"/>
    <n v="0.72"/>
    <x v="0"/>
    <x v="30"/>
    <x v="26"/>
    <x v="0"/>
    <n v="8494947"/>
    <x v="0"/>
    <x v="22"/>
    <x v="0"/>
    <x v="0"/>
    <n v="4"/>
  </r>
  <r>
    <s v="B01M4GGIVU"/>
    <x v="11"/>
    <x v="1"/>
    <n v="199"/>
    <n v="699"/>
    <n v="0.72"/>
    <x v="0"/>
    <x v="30"/>
    <x v="26"/>
    <x v="0"/>
    <n v="8494947"/>
    <x v="0"/>
    <x v="22"/>
    <x v="0"/>
    <x v="0"/>
    <n v="4"/>
  </r>
  <r>
    <s v="B08B42LWKN"/>
    <x v="15"/>
    <x v="1"/>
    <n v="14999"/>
    <n v="19999"/>
    <n v="0.25"/>
    <x v="0"/>
    <x v="31"/>
    <x v="27"/>
    <x v="2"/>
    <n v="697945101"/>
    <x v="0"/>
    <x v="23"/>
    <x v="1"/>
    <x v="0"/>
    <n v="4"/>
  </r>
  <r>
    <s v="B094JNXNPV"/>
    <x v="1"/>
    <x v="0"/>
    <n v="299"/>
    <n v="399"/>
    <n v="0.25"/>
    <x v="1"/>
    <x v="32"/>
    <x v="28"/>
    <x v="1"/>
    <n v="1103634"/>
    <x v="1"/>
    <x v="24"/>
    <x v="1"/>
    <x v="0"/>
    <n v="4"/>
  </r>
  <r>
    <s v="B094JNXNPV"/>
    <x v="1"/>
    <x v="0"/>
    <n v="299"/>
    <n v="399"/>
    <n v="0.25"/>
    <x v="1"/>
    <x v="32"/>
    <x v="28"/>
    <x v="1"/>
    <n v="1103634"/>
    <x v="1"/>
    <x v="24"/>
    <x v="1"/>
    <x v="0"/>
    <n v="4"/>
  </r>
  <r>
    <s v="B094JNXNPV"/>
    <x v="1"/>
    <x v="0"/>
    <n v="299"/>
    <n v="399"/>
    <n v="0.25"/>
    <x v="1"/>
    <x v="32"/>
    <x v="28"/>
    <x v="1"/>
    <n v="1103634"/>
    <x v="1"/>
    <x v="24"/>
    <x v="1"/>
    <x v="0"/>
    <n v="4"/>
  </r>
  <r>
    <s v="B094JNXNPV"/>
    <x v="1"/>
    <x v="0"/>
    <n v="299"/>
    <n v="399"/>
    <n v="0.25"/>
    <x v="1"/>
    <x v="32"/>
    <x v="28"/>
    <x v="1"/>
    <n v="1103634"/>
    <x v="1"/>
    <x v="24"/>
    <x v="1"/>
    <x v="0"/>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9W5XR9RT"/>
    <x v="10"/>
    <x v="0"/>
    <n v="970"/>
    <n v="1999"/>
    <n v="0.51"/>
    <x v="5"/>
    <x v="33"/>
    <x v="29"/>
    <x v="0"/>
    <n v="367816"/>
    <x v="0"/>
    <x v="25"/>
    <x v="0"/>
    <x v="1"/>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77Z65HSD"/>
    <x v="3"/>
    <x v="0"/>
    <n v="299"/>
    <n v="999"/>
    <n v="0.7"/>
    <x v="4"/>
    <x v="34"/>
    <x v="30"/>
    <x v="0"/>
    <n v="20829150"/>
    <x v="0"/>
    <x v="26"/>
    <x v="0"/>
    <x v="0"/>
    <n v="4"/>
  </r>
  <r>
    <s v="B00NH11PEY"/>
    <x v="8"/>
    <x v="0"/>
    <n v="199"/>
    <n v="750"/>
    <n v="0.73"/>
    <x v="6"/>
    <x v="35"/>
    <x v="31"/>
    <x v="0"/>
    <n v="56232000"/>
    <x v="0"/>
    <x v="27"/>
    <x v="0"/>
    <x v="0"/>
    <n v="4"/>
  </r>
  <r>
    <s v="B00NH11PEY"/>
    <x v="8"/>
    <x v="0"/>
    <n v="199"/>
    <n v="750"/>
    <n v="0.73"/>
    <x v="6"/>
    <x v="35"/>
    <x v="31"/>
    <x v="0"/>
    <n v="56232000"/>
    <x v="0"/>
    <x v="27"/>
    <x v="0"/>
    <x v="0"/>
    <n v="4"/>
  </r>
  <r>
    <s v="B00NH11PEY"/>
    <x v="8"/>
    <x v="0"/>
    <n v="199"/>
    <n v="750"/>
    <n v="0.73"/>
    <x v="6"/>
    <x v="35"/>
    <x v="31"/>
    <x v="0"/>
    <n v="56232000"/>
    <x v="0"/>
    <x v="27"/>
    <x v="0"/>
    <x v="0"/>
    <n v="4"/>
  </r>
  <r>
    <s v="B00NH11PEY"/>
    <x v="8"/>
    <x v="0"/>
    <n v="199"/>
    <n v="750"/>
    <n v="0.73"/>
    <x v="6"/>
    <x v="35"/>
    <x v="31"/>
    <x v="0"/>
    <n v="56232000"/>
    <x v="0"/>
    <x v="27"/>
    <x v="0"/>
    <x v="0"/>
    <n v="4"/>
  </r>
  <r>
    <s v="B09CMM3VGK"/>
    <x v="1"/>
    <x v="0"/>
    <n v="179"/>
    <n v="499"/>
    <n v="0.64"/>
    <x v="1"/>
    <x v="36"/>
    <x v="32"/>
    <x v="0"/>
    <n v="965066"/>
    <x v="1"/>
    <x v="28"/>
    <x v="0"/>
    <x v="0"/>
    <n v="4"/>
  </r>
  <r>
    <s v="B09CMM3VGK"/>
    <x v="1"/>
    <x v="0"/>
    <n v="179"/>
    <n v="499"/>
    <n v="0.64"/>
    <x v="1"/>
    <x v="36"/>
    <x v="32"/>
    <x v="0"/>
    <n v="964567"/>
    <x v="1"/>
    <x v="28"/>
    <x v="0"/>
    <x v="0"/>
    <n v="4"/>
  </r>
  <r>
    <s v="B09CMM3VGK"/>
    <x v="1"/>
    <x v="0"/>
    <n v="179"/>
    <n v="499"/>
    <n v="0.64"/>
    <x v="1"/>
    <x v="37"/>
    <x v="32"/>
    <x v="0"/>
    <n v="965066"/>
    <x v="1"/>
    <x v="28"/>
    <x v="0"/>
    <x v="0"/>
    <n v="4"/>
  </r>
  <r>
    <s v="B09CMM3VGK"/>
    <x v="1"/>
    <x v="0"/>
    <n v="179"/>
    <n v="499"/>
    <n v="0.64"/>
    <x v="1"/>
    <x v="37"/>
    <x v="32"/>
    <x v="0"/>
    <n v="964567"/>
    <x v="1"/>
    <x v="28"/>
    <x v="0"/>
    <x v="0"/>
    <n v="4"/>
  </r>
  <r>
    <s v="B08QSC1XY8"/>
    <x v="16"/>
    <x v="0"/>
    <n v="389"/>
    <n v="1099"/>
    <n v="0.65"/>
    <x v="4"/>
    <x v="38"/>
    <x v="7"/>
    <x v="0"/>
    <n v="1070426"/>
    <x v="0"/>
    <x v="29"/>
    <x v="0"/>
    <x v="1"/>
    <n v="4"/>
  </r>
  <r>
    <s v="B08QSC1XY8"/>
    <x v="16"/>
    <x v="0"/>
    <n v="389"/>
    <n v="1099"/>
    <n v="0.65"/>
    <x v="4"/>
    <x v="38"/>
    <x v="7"/>
    <x v="0"/>
    <n v="1070426"/>
    <x v="0"/>
    <x v="29"/>
    <x v="0"/>
    <x v="1"/>
    <n v="4"/>
  </r>
  <r>
    <s v="B08QSC1XY8"/>
    <x v="16"/>
    <x v="0"/>
    <n v="389"/>
    <n v="1099"/>
    <n v="0.65"/>
    <x v="4"/>
    <x v="38"/>
    <x v="7"/>
    <x v="0"/>
    <n v="1070426"/>
    <x v="0"/>
    <x v="29"/>
    <x v="0"/>
    <x v="1"/>
    <n v="4"/>
  </r>
  <r>
    <s v="B08QSC1XY8"/>
    <x v="16"/>
    <x v="0"/>
    <n v="389"/>
    <n v="1099"/>
    <n v="0.65"/>
    <x v="4"/>
    <x v="38"/>
    <x v="7"/>
    <x v="0"/>
    <n v="1070426"/>
    <x v="0"/>
    <x v="29"/>
    <x v="0"/>
    <x v="1"/>
    <n v="4"/>
  </r>
  <r>
    <s v="B008FWZGSG"/>
    <x v="12"/>
    <x v="0"/>
    <n v="599"/>
    <n v="599"/>
    <n v="0"/>
    <x v="4"/>
    <x v="39"/>
    <x v="33"/>
    <x v="3"/>
    <n v="212645"/>
    <x v="0"/>
    <x v="30"/>
    <x v="1"/>
    <x v="1"/>
    <n v="4"/>
  </r>
  <r>
    <s v="B008FWZGSG"/>
    <x v="12"/>
    <x v="0"/>
    <n v="599"/>
    <n v="599"/>
    <n v="0"/>
    <x v="4"/>
    <x v="39"/>
    <x v="33"/>
    <x v="3"/>
    <n v="212645"/>
    <x v="0"/>
    <x v="30"/>
    <x v="1"/>
    <x v="1"/>
    <n v="4"/>
  </r>
  <r>
    <s v="B008FWZGSG"/>
    <x v="12"/>
    <x v="0"/>
    <n v="599"/>
    <n v="599"/>
    <n v="0"/>
    <x v="4"/>
    <x v="39"/>
    <x v="33"/>
    <x v="3"/>
    <n v="212645"/>
    <x v="0"/>
    <x v="30"/>
    <x v="1"/>
    <x v="1"/>
    <n v="4"/>
  </r>
  <r>
    <s v="B008FWZGSG"/>
    <x v="12"/>
    <x v="0"/>
    <n v="599"/>
    <n v="599"/>
    <n v="0"/>
    <x v="4"/>
    <x v="39"/>
    <x v="33"/>
    <x v="3"/>
    <n v="212645"/>
    <x v="0"/>
    <x v="30"/>
    <x v="1"/>
    <x v="1"/>
    <n v="4"/>
  </r>
  <r>
    <s v="B0B4HJNPV4"/>
    <x v="5"/>
    <x v="0"/>
    <n v="199"/>
    <n v="999"/>
    <n v="0.8"/>
    <x v="2"/>
    <x v="40"/>
    <x v="3"/>
    <x v="0"/>
    <n v="1073925"/>
    <x v="0"/>
    <x v="31"/>
    <x v="0"/>
    <x v="0"/>
    <n v="4"/>
  </r>
  <r>
    <s v="B0B4HJNPV4"/>
    <x v="5"/>
    <x v="0"/>
    <n v="199"/>
    <n v="999"/>
    <n v="0.8"/>
    <x v="2"/>
    <x v="40"/>
    <x v="3"/>
    <x v="0"/>
    <n v="1073925"/>
    <x v="0"/>
    <x v="31"/>
    <x v="0"/>
    <x v="0"/>
    <n v="4"/>
  </r>
  <r>
    <s v="B0B4HJNPV4"/>
    <x v="5"/>
    <x v="0"/>
    <n v="199"/>
    <n v="999"/>
    <n v="0.8"/>
    <x v="2"/>
    <x v="40"/>
    <x v="3"/>
    <x v="0"/>
    <n v="1073925"/>
    <x v="0"/>
    <x v="31"/>
    <x v="0"/>
    <x v="0"/>
    <n v="4"/>
  </r>
  <r>
    <s v="B0B4HJNPV4"/>
    <x v="5"/>
    <x v="0"/>
    <n v="199"/>
    <n v="999"/>
    <n v="0.8"/>
    <x v="2"/>
    <x v="40"/>
    <x v="3"/>
    <x v="0"/>
    <n v="1073925"/>
    <x v="0"/>
    <x v="31"/>
    <x v="0"/>
    <x v="0"/>
    <n v="4"/>
  </r>
  <r>
    <s v="B08Y1SJVV5"/>
    <x v="5"/>
    <x v="0"/>
    <n v="99"/>
    <n v="667"/>
    <n v="0.85"/>
    <x v="2"/>
    <x v="8"/>
    <x v="34"/>
    <x v="0"/>
    <n v="16580501"/>
    <x v="0"/>
    <x v="5"/>
    <x v="0"/>
    <x v="0"/>
    <n v="4"/>
  </r>
  <r>
    <s v="B08Y1SJVV5"/>
    <x v="5"/>
    <x v="0"/>
    <n v="99"/>
    <n v="667"/>
    <n v="0.85"/>
    <x v="2"/>
    <x v="8"/>
    <x v="34"/>
    <x v="0"/>
    <n v="16579834"/>
    <x v="0"/>
    <x v="5"/>
    <x v="0"/>
    <x v="0"/>
    <n v="4"/>
  </r>
  <r>
    <s v="B08Y1SJVV5"/>
    <x v="5"/>
    <x v="0"/>
    <n v="99"/>
    <n v="667"/>
    <n v="0.85"/>
    <x v="2"/>
    <x v="9"/>
    <x v="34"/>
    <x v="0"/>
    <n v="16580501"/>
    <x v="0"/>
    <x v="5"/>
    <x v="0"/>
    <x v="0"/>
    <n v="4"/>
  </r>
  <r>
    <s v="B08Y1SJVV5"/>
    <x v="5"/>
    <x v="0"/>
    <n v="99"/>
    <n v="667"/>
    <n v="0.85"/>
    <x v="2"/>
    <x v="9"/>
    <x v="34"/>
    <x v="0"/>
    <n v="16579834"/>
    <x v="0"/>
    <x v="5"/>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7XLCFSSN"/>
    <x v="8"/>
    <x v="0"/>
    <n v="899"/>
    <n v="1900"/>
    <n v="0.53"/>
    <x v="5"/>
    <x v="41"/>
    <x v="35"/>
    <x v="0"/>
    <n v="25748800"/>
    <x v="0"/>
    <x v="32"/>
    <x v="0"/>
    <x v="0"/>
    <n v="4"/>
  </r>
  <r>
    <s v="B09RZS1NQT"/>
    <x v="2"/>
    <x v="0"/>
    <n v="199"/>
    <n v="999"/>
    <n v="0.8"/>
    <x v="1"/>
    <x v="42"/>
    <x v="3"/>
    <x v="0"/>
    <n v="575424"/>
    <x v="0"/>
    <x v="25"/>
    <x v="0"/>
    <x v="1"/>
    <n v="4"/>
  </r>
  <r>
    <s v="B09RZS1NQT"/>
    <x v="2"/>
    <x v="0"/>
    <n v="199"/>
    <n v="999"/>
    <n v="0.8"/>
    <x v="1"/>
    <x v="42"/>
    <x v="3"/>
    <x v="0"/>
    <n v="574425"/>
    <x v="0"/>
    <x v="25"/>
    <x v="0"/>
    <x v="1"/>
    <n v="4"/>
  </r>
  <r>
    <s v="B09RZS1NQT"/>
    <x v="2"/>
    <x v="0"/>
    <n v="199"/>
    <n v="999"/>
    <n v="0.8"/>
    <x v="1"/>
    <x v="43"/>
    <x v="3"/>
    <x v="0"/>
    <n v="575424"/>
    <x v="0"/>
    <x v="25"/>
    <x v="0"/>
    <x v="1"/>
    <n v="4"/>
  </r>
  <r>
    <s v="B09RZS1NQT"/>
    <x v="2"/>
    <x v="0"/>
    <n v="199"/>
    <n v="999"/>
    <n v="0.8"/>
    <x v="1"/>
    <x v="43"/>
    <x v="3"/>
    <x v="0"/>
    <n v="574425"/>
    <x v="0"/>
    <x v="25"/>
    <x v="0"/>
    <x v="1"/>
    <n v="4"/>
  </r>
  <r>
    <s v="B0B3MMYHYW"/>
    <x v="15"/>
    <x v="1"/>
    <n v="32999"/>
    <n v="45999"/>
    <n v="0.28000000000000003"/>
    <x v="0"/>
    <x v="44"/>
    <x v="36"/>
    <x v="1"/>
    <n v="335700702"/>
    <x v="0"/>
    <x v="33"/>
    <x v="1"/>
    <x v="0"/>
    <n v="4"/>
  </r>
  <r>
    <s v="B09C6HWG18"/>
    <x v="10"/>
    <x v="0"/>
    <n v="970"/>
    <n v="1999"/>
    <n v="0.51"/>
    <x v="0"/>
    <x v="45"/>
    <x v="29"/>
    <x v="0"/>
    <n v="923538"/>
    <x v="0"/>
    <x v="30"/>
    <x v="0"/>
    <x v="1"/>
    <n v="4"/>
  </r>
  <r>
    <s v="B09C6HWG18"/>
    <x v="10"/>
    <x v="0"/>
    <n v="970"/>
    <n v="1999"/>
    <n v="0.51"/>
    <x v="0"/>
    <x v="45"/>
    <x v="29"/>
    <x v="0"/>
    <n v="923538"/>
    <x v="0"/>
    <x v="30"/>
    <x v="0"/>
    <x v="1"/>
    <n v="4"/>
  </r>
  <r>
    <s v="B09C6HWG18"/>
    <x v="10"/>
    <x v="0"/>
    <n v="970"/>
    <n v="1999"/>
    <n v="0.51"/>
    <x v="0"/>
    <x v="45"/>
    <x v="29"/>
    <x v="0"/>
    <n v="923538"/>
    <x v="0"/>
    <x v="30"/>
    <x v="0"/>
    <x v="1"/>
    <n v="4"/>
  </r>
  <r>
    <s v="B09C6HWG18"/>
    <x v="10"/>
    <x v="0"/>
    <n v="970"/>
    <n v="1999"/>
    <n v="0.51"/>
    <x v="0"/>
    <x v="45"/>
    <x v="29"/>
    <x v="0"/>
    <n v="923538"/>
    <x v="0"/>
    <x v="30"/>
    <x v="0"/>
    <x v="1"/>
    <n v="4"/>
  </r>
  <r>
    <s v="B00NH11KIK"/>
    <x v="8"/>
    <x v="0"/>
    <n v="209"/>
    <n v="695"/>
    <n v="0.7"/>
    <x v="6"/>
    <x v="46"/>
    <x v="37"/>
    <x v="0"/>
    <n v="74842465"/>
    <x v="0"/>
    <x v="34"/>
    <x v="0"/>
    <x v="0"/>
    <n v="4"/>
  </r>
  <r>
    <s v="B00NH11KIK"/>
    <x v="8"/>
    <x v="0"/>
    <n v="209"/>
    <n v="695"/>
    <n v="0.7"/>
    <x v="6"/>
    <x v="46"/>
    <x v="37"/>
    <x v="0"/>
    <n v="74841770"/>
    <x v="0"/>
    <x v="34"/>
    <x v="0"/>
    <x v="0"/>
    <n v="4"/>
  </r>
  <r>
    <s v="B00NH11KIK"/>
    <x v="8"/>
    <x v="0"/>
    <n v="209"/>
    <n v="695"/>
    <n v="0.7"/>
    <x v="6"/>
    <x v="47"/>
    <x v="37"/>
    <x v="0"/>
    <n v="74842465"/>
    <x v="0"/>
    <x v="34"/>
    <x v="0"/>
    <x v="0"/>
    <n v="4"/>
  </r>
  <r>
    <s v="B00NH11KIK"/>
    <x v="8"/>
    <x v="0"/>
    <n v="209"/>
    <n v="695"/>
    <n v="0.7"/>
    <x v="6"/>
    <x v="47"/>
    <x v="37"/>
    <x v="0"/>
    <n v="74841770"/>
    <x v="0"/>
    <x v="34"/>
    <x v="0"/>
    <x v="0"/>
    <n v="4"/>
  </r>
  <r>
    <s v="B09JPC82QC"/>
    <x v="6"/>
    <x v="1"/>
    <n v="19999"/>
    <n v="34999"/>
    <n v="0.43"/>
    <x v="4"/>
    <x v="48"/>
    <x v="38"/>
    <x v="1"/>
    <n v="950257849"/>
    <x v="0"/>
    <x v="35"/>
    <x v="1"/>
    <x v="0"/>
    <n v="4"/>
  </r>
  <r>
    <s v="B07JW1Y6XV"/>
    <x v="0"/>
    <x v="0"/>
    <n v="399"/>
    <n v="1099"/>
    <n v="0.64"/>
    <x v="0"/>
    <x v="0"/>
    <x v="0"/>
    <x v="0"/>
    <n v="26671631"/>
    <x v="0"/>
    <x v="0"/>
    <x v="0"/>
    <x v="0"/>
    <n v="4"/>
  </r>
  <r>
    <s v="B07KRCW6LZ"/>
    <x v="7"/>
    <x v="0"/>
    <n v="999"/>
    <n v="1599"/>
    <n v="0.38"/>
    <x v="4"/>
    <x v="49"/>
    <x v="39"/>
    <x v="1"/>
    <n v="19336707"/>
    <x v="0"/>
    <x v="36"/>
    <x v="1"/>
    <x v="0"/>
    <n v="4"/>
  </r>
  <r>
    <s v="B07KRCW6LZ"/>
    <x v="7"/>
    <x v="0"/>
    <n v="999"/>
    <n v="1599"/>
    <n v="0.38"/>
    <x v="4"/>
    <x v="49"/>
    <x v="39"/>
    <x v="1"/>
    <n v="19336707"/>
    <x v="0"/>
    <x v="36"/>
    <x v="1"/>
    <x v="0"/>
    <n v="4"/>
  </r>
  <r>
    <s v="B07KRCW6LZ"/>
    <x v="7"/>
    <x v="0"/>
    <n v="999"/>
    <n v="1599"/>
    <n v="0.38"/>
    <x v="4"/>
    <x v="49"/>
    <x v="39"/>
    <x v="1"/>
    <n v="19336707"/>
    <x v="0"/>
    <x v="36"/>
    <x v="1"/>
    <x v="0"/>
    <n v="4"/>
  </r>
  <r>
    <s v="B07KRCW6LZ"/>
    <x v="7"/>
    <x v="0"/>
    <n v="999"/>
    <n v="1599"/>
    <n v="0.38"/>
    <x v="4"/>
    <x v="49"/>
    <x v="39"/>
    <x v="1"/>
    <n v="19336707"/>
    <x v="0"/>
    <x v="36"/>
    <x v="1"/>
    <x v="0"/>
    <n v="4"/>
  </r>
  <r>
    <s v="B09NJN8L25"/>
    <x v="13"/>
    <x v="0"/>
    <n v="59"/>
    <n v="199"/>
    <n v="0.7"/>
    <x v="1"/>
    <x v="27"/>
    <x v="24"/>
    <x v="0"/>
    <n v="1866222"/>
    <x v="2"/>
    <x v="20"/>
    <x v="0"/>
    <x v="0"/>
    <n v="4"/>
  </r>
  <r>
    <s v="B07XJYYH7L"/>
    <x v="17"/>
    <x v="0"/>
    <n v="333"/>
    <n v="999"/>
    <n v="0.67"/>
    <x v="8"/>
    <x v="50"/>
    <x v="40"/>
    <x v="0"/>
    <n v="9782208"/>
    <x v="0"/>
    <x v="37"/>
    <x v="0"/>
    <x v="0"/>
    <n v="3"/>
  </r>
  <r>
    <s v="B07XJYYH7L"/>
    <x v="17"/>
    <x v="0"/>
    <n v="333"/>
    <n v="999"/>
    <n v="0.67"/>
    <x v="8"/>
    <x v="50"/>
    <x v="40"/>
    <x v="0"/>
    <n v="9782208"/>
    <x v="0"/>
    <x v="37"/>
    <x v="0"/>
    <x v="0"/>
    <n v="3"/>
  </r>
  <r>
    <s v="B07XJYYH7L"/>
    <x v="17"/>
    <x v="0"/>
    <n v="333"/>
    <n v="999"/>
    <n v="0.67"/>
    <x v="8"/>
    <x v="50"/>
    <x v="40"/>
    <x v="0"/>
    <n v="9782208"/>
    <x v="0"/>
    <x v="37"/>
    <x v="0"/>
    <x v="0"/>
    <n v="3"/>
  </r>
  <r>
    <s v="B07XJYYH7L"/>
    <x v="17"/>
    <x v="0"/>
    <n v="333"/>
    <n v="999"/>
    <n v="0.67"/>
    <x v="8"/>
    <x v="50"/>
    <x v="40"/>
    <x v="0"/>
    <n v="9782208"/>
    <x v="0"/>
    <x v="37"/>
    <x v="0"/>
    <x v="0"/>
    <n v="3"/>
  </r>
  <r>
    <s v="B002PD61Y4"/>
    <x v="18"/>
    <x v="0"/>
    <n v="507"/>
    <n v="1208"/>
    <n v="0.57999999999999996"/>
    <x v="3"/>
    <x v="51"/>
    <x v="41"/>
    <x v="0"/>
    <n v="9822248"/>
    <x v="0"/>
    <x v="38"/>
    <x v="0"/>
    <x v="0"/>
    <n v="4"/>
  </r>
  <r>
    <s v="B002PD61Y4"/>
    <x v="18"/>
    <x v="0"/>
    <n v="507"/>
    <n v="1208"/>
    <n v="0.57999999999999996"/>
    <x v="3"/>
    <x v="51"/>
    <x v="41"/>
    <x v="0"/>
    <n v="9822248"/>
    <x v="0"/>
    <x v="38"/>
    <x v="0"/>
    <x v="0"/>
    <n v="4"/>
  </r>
  <r>
    <s v="B002PD61Y4"/>
    <x v="18"/>
    <x v="0"/>
    <n v="507"/>
    <n v="1208"/>
    <n v="0.57999999999999996"/>
    <x v="3"/>
    <x v="51"/>
    <x v="41"/>
    <x v="0"/>
    <n v="9822248"/>
    <x v="0"/>
    <x v="38"/>
    <x v="0"/>
    <x v="0"/>
    <n v="4"/>
  </r>
  <r>
    <s v="B002PD61Y4"/>
    <x v="18"/>
    <x v="0"/>
    <n v="507"/>
    <n v="1208"/>
    <n v="0.57999999999999996"/>
    <x v="3"/>
    <x v="51"/>
    <x v="41"/>
    <x v="0"/>
    <n v="9822248"/>
    <x v="0"/>
    <x v="38"/>
    <x v="0"/>
    <x v="0"/>
    <n v="4"/>
  </r>
  <r>
    <s v="B014I8SSD0"/>
    <x v="19"/>
    <x v="1"/>
    <n v="309"/>
    <n v="475"/>
    <n v="0.35"/>
    <x v="5"/>
    <x v="15"/>
    <x v="42"/>
    <x v="1"/>
    <n v="202812175"/>
    <x v="1"/>
    <x v="10"/>
    <x v="1"/>
    <x v="0"/>
    <n v="4"/>
  </r>
  <r>
    <s v="B09L8DSSFH"/>
    <x v="20"/>
    <x v="1"/>
    <n v="399"/>
    <n v="999"/>
    <n v="0.6"/>
    <x v="9"/>
    <x v="52"/>
    <x v="43"/>
    <x v="0"/>
    <n v="492507"/>
    <x v="0"/>
    <x v="39"/>
    <x v="0"/>
    <x v="1"/>
    <n v="4"/>
  </r>
  <r>
    <s v="B07232M876"/>
    <x v="8"/>
    <x v="0"/>
    <n v="199"/>
    <n v="395"/>
    <n v="0.5"/>
    <x v="0"/>
    <x v="53"/>
    <x v="44"/>
    <x v="1"/>
    <n v="36575025"/>
    <x v="1"/>
    <x v="40"/>
    <x v="1"/>
    <x v="0"/>
    <n v="4"/>
  </r>
  <r>
    <s v="B07232M876"/>
    <x v="8"/>
    <x v="0"/>
    <n v="199"/>
    <n v="395"/>
    <n v="0.5"/>
    <x v="0"/>
    <x v="53"/>
    <x v="44"/>
    <x v="1"/>
    <n v="36575025"/>
    <x v="1"/>
    <x v="40"/>
    <x v="1"/>
    <x v="0"/>
    <n v="4"/>
  </r>
  <r>
    <s v="B07232M876"/>
    <x v="8"/>
    <x v="0"/>
    <n v="199"/>
    <n v="395"/>
    <n v="0.5"/>
    <x v="0"/>
    <x v="53"/>
    <x v="44"/>
    <x v="1"/>
    <n v="36575025"/>
    <x v="1"/>
    <x v="40"/>
    <x v="1"/>
    <x v="0"/>
    <n v="4"/>
  </r>
  <r>
    <s v="B07232M876"/>
    <x v="8"/>
    <x v="0"/>
    <n v="199"/>
    <n v="395"/>
    <n v="0.5"/>
    <x v="0"/>
    <x v="53"/>
    <x v="44"/>
    <x v="1"/>
    <n v="36575025"/>
    <x v="1"/>
    <x v="40"/>
    <x v="1"/>
    <x v="0"/>
    <n v="4"/>
  </r>
  <r>
    <s v="B07P681N66"/>
    <x v="7"/>
    <x v="0"/>
    <n v="1199"/>
    <n v="2199"/>
    <n v="0.45"/>
    <x v="5"/>
    <x v="54"/>
    <x v="45"/>
    <x v="1"/>
    <n v="54491220"/>
    <x v="0"/>
    <x v="41"/>
    <x v="1"/>
    <x v="0"/>
    <n v="4"/>
  </r>
  <r>
    <s v="B07P681N66"/>
    <x v="7"/>
    <x v="0"/>
    <n v="1199"/>
    <n v="2199"/>
    <n v="0.45"/>
    <x v="5"/>
    <x v="54"/>
    <x v="45"/>
    <x v="1"/>
    <n v="54491220"/>
    <x v="0"/>
    <x v="41"/>
    <x v="1"/>
    <x v="0"/>
    <n v="4"/>
  </r>
  <r>
    <s v="B07P681N66"/>
    <x v="7"/>
    <x v="0"/>
    <n v="1199"/>
    <n v="2199"/>
    <n v="0.45"/>
    <x v="5"/>
    <x v="54"/>
    <x v="45"/>
    <x v="1"/>
    <n v="54491220"/>
    <x v="0"/>
    <x v="41"/>
    <x v="1"/>
    <x v="0"/>
    <n v="4"/>
  </r>
  <r>
    <s v="B07P681N66"/>
    <x v="7"/>
    <x v="0"/>
    <n v="1199"/>
    <n v="2199"/>
    <n v="0.45"/>
    <x v="5"/>
    <x v="54"/>
    <x v="45"/>
    <x v="1"/>
    <n v="54491220"/>
    <x v="0"/>
    <x v="41"/>
    <x v="1"/>
    <x v="0"/>
    <n v="4"/>
  </r>
  <r>
    <s v="B0711PVX6Z"/>
    <x v="8"/>
    <x v="0"/>
    <n v="179"/>
    <n v="500"/>
    <n v="0.64"/>
    <x v="0"/>
    <x v="53"/>
    <x v="46"/>
    <x v="0"/>
    <n v="46297500"/>
    <x v="1"/>
    <x v="40"/>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82T6V3DT"/>
    <x v="8"/>
    <x v="0"/>
    <n v="799"/>
    <n v="2100"/>
    <n v="0.62"/>
    <x v="4"/>
    <x v="55"/>
    <x v="47"/>
    <x v="0"/>
    <n v="17194800"/>
    <x v="0"/>
    <x v="42"/>
    <x v="0"/>
    <x v="0"/>
    <n v="4"/>
  </r>
  <r>
    <s v="B07MKFNHKG"/>
    <x v="21"/>
    <x v="1"/>
    <n v="6999"/>
    <n v="12999"/>
    <n v="0.46"/>
    <x v="0"/>
    <x v="56"/>
    <x v="48"/>
    <x v="1"/>
    <n v="52034997"/>
    <x v="0"/>
    <x v="43"/>
    <x v="1"/>
    <x v="0"/>
    <n v="4"/>
  </r>
  <r>
    <s v="B0BFWGBX61"/>
    <x v="1"/>
    <x v="0"/>
    <n v="199"/>
    <n v="349"/>
    <n v="0.43"/>
    <x v="3"/>
    <x v="57"/>
    <x v="1"/>
    <x v="1"/>
    <n v="109586"/>
    <x v="1"/>
    <x v="44"/>
    <x v="1"/>
    <x v="1"/>
    <n v="4"/>
  </r>
  <r>
    <s v="B0BFWGBX61"/>
    <x v="1"/>
    <x v="0"/>
    <n v="199"/>
    <n v="349"/>
    <n v="0.43"/>
    <x v="3"/>
    <x v="57"/>
    <x v="1"/>
    <x v="1"/>
    <n v="109586"/>
    <x v="1"/>
    <x v="44"/>
    <x v="1"/>
    <x v="1"/>
    <n v="4"/>
  </r>
  <r>
    <s v="B0BFWGBX61"/>
    <x v="1"/>
    <x v="0"/>
    <n v="199"/>
    <n v="349"/>
    <n v="0.43"/>
    <x v="3"/>
    <x v="57"/>
    <x v="1"/>
    <x v="1"/>
    <n v="109586"/>
    <x v="1"/>
    <x v="44"/>
    <x v="1"/>
    <x v="1"/>
    <n v="4"/>
  </r>
  <r>
    <s v="B0BFWGBX61"/>
    <x v="1"/>
    <x v="0"/>
    <n v="199"/>
    <n v="349"/>
    <n v="0.43"/>
    <x v="3"/>
    <x v="57"/>
    <x v="1"/>
    <x v="1"/>
    <n v="109586"/>
    <x v="1"/>
    <x v="44"/>
    <x v="1"/>
    <x v="1"/>
    <n v="4"/>
  </r>
  <r>
    <s v="B01N90RZ4M"/>
    <x v="22"/>
    <x v="1"/>
    <n v="230"/>
    <n v="499"/>
    <n v="0.54"/>
    <x v="7"/>
    <x v="58"/>
    <x v="49"/>
    <x v="0"/>
    <n v="1477040"/>
    <x v="1"/>
    <x v="45"/>
    <x v="0"/>
    <x v="0"/>
    <n v="4"/>
  </r>
  <r>
    <s v="B0088TKTY2"/>
    <x v="7"/>
    <x v="0"/>
    <n v="649"/>
    <n v="1399"/>
    <n v="0.54"/>
    <x v="0"/>
    <x v="13"/>
    <x v="50"/>
    <x v="0"/>
    <n v="251387709"/>
    <x v="0"/>
    <x v="8"/>
    <x v="0"/>
    <x v="0"/>
    <n v="4"/>
  </r>
  <r>
    <s v="B09Q5SWVBJ"/>
    <x v="15"/>
    <x v="1"/>
    <n v="15999"/>
    <n v="21999"/>
    <n v="0.27"/>
    <x v="0"/>
    <x v="31"/>
    <x v="51"/>
    <x v="1"/>
    <n v="767743101"/>
    <x v="0"/>
    <x v="23"/>
    <x v="1"/>
    <x v="0"/>
    <n v="4"/>
  </r>
  <r>
    <s v="B0B4DT8MKT"/>
    <x v="17"/>
    <x v="0"/>
    <n v="348"/>
    <n v="1499"/>
    <n v="0.77"/>
    <x v="0"/>
    <x v="59"/>
    <x v="52"/>
    <x v="0"/>
    <n v="983344"/>
    <x v="0"/>
    <x v="46"/>
    <x v="0"/>
    <x v="1"/>
    <n v="4"/>
  </r>
  <r>
    <s v="B0B4DT8MKT"/>
    <x v="17"/>
    <x v="0"/>
    <n v="348"/>
    <n v="1499"/>
    <n v="0.77"/>
    <x v="0"/>
    <x v="59"/>
    <x v="52"/>
    <x v="0"/>
    <n v="983344"/>
    <x v="0"/>
    <x v="46"/>
    <x v="0"/>
    <x v="1"/>
    <n v="4"/>
  </r>
  <r>
    <s v="B0B4DT8MKT"/>
    <x v="17"/>
    <x v="0"/>
    <n v="348"/>
    <n v="1499"/>
    <n v="0.77"/>
    <x v="0"/>
    <x v="59"/>
    <x v="52"/>
    <x v="0"/>
    <n v="983344"/>
    <x v="0"/>
    <x v="46"/>
    <x v="0"/>
    <x v="1"/>
    <n v="4"/>
  </r>
  <r>
    <s v="B0B4DT8MKT"/>
    <x v="17"/>
    <x v="0"/>
    <n v="348"/>
    <n v="1499"/>
    <n v="0.77"/>
    <x v="0"/>
    <x v="59"/>
    <x v="52"/>
    <x v="0"/>
    <n v="983344"/>
    <x v="0"/>
    <x v="46"/>
    <x v="0"/>
    <x v="1"/>
    <n v="4"/>
  </r>
  <r>
    <s v="B08CDKQ8T6"/>
    <x v="4"/>
    <x v="0"/>
    <n v="154"/>
    <n v="349"/>
    <n v="0.56000000000000005"/>
    <x v="4"/>
    <x v="60"/>
    <x v="53"/>
    <x v="0"/>
    <n v="2465336"/>
    <x v="1"/>
    <x v="47"/>
    <x v="0"/>
    <x v="0"/>
    <n v="4"/>
  </r>
  <r>
    <s v="B08CDKQ8T6"/>
    <x v="4"/>
    <x v="0"/>
    <n v="154"/>
    <n v="349"/>
    <n v="0.56000000000000005"/>
    <x v="4"/>
    <x v="60"/>
    <x v="53"/>
    <x v="0"/>
    <n v="2465336"/>
    <x v="1"/>
    <x v="47"/>
    <x v="0"/>
    <x v="0"/>
    <n v="4"/>
  </r>
  <r>
    <s v="B08CDKQ8T6"/>
    <x v="4"/>
    <x v="0"/>
    <n v="154"/>
    <n v="349"/>
    <n v="0.56000000000000005"/>
    <x v="4"/>
    <x v="60"/>
    <x v="53"/>
    <x v="0"/>
    <n v="2465336"/>
    <x v="1"/>
    <x v="47"/>
    <x v="0"/>
    <x v="0"/>
    <n v="4"/>
  </r>
  <r>
    <s v="B08CDKQ8T6"/>
    <x v="4"/>
    <x v="0"/>
    <n v="154"/>
    <n v="349"/>
    <n v="0.56000000000000005"/>
    <x v="4"/>
    <x v="60"/>
    <x v="53"/>
    <x v="0"/>
    <n v="2465336"/>
    <x v="1"/>
    <x v="47"/>
    <x v="0"/>
    <x v="0"/>
    <n v="4"/>
  </r>
  <r>
    <s v="B07B275VN9"/>
    <x v="23"/>
    <x v="1"/>
    <n v="179"/>
    <n v="799"/>
    <n v="0.78"/>
    <x v="7"/>
    <x v="61"/>
    <x v="54"/>
    <x v="0"/>
    <n v="1758599"/>
    <x v="0"/>
    <x v="48"/>
    <x v="0"/>
    <x v="0"/>
    <n v="4"/>
  </r>
  <r>
    <s v="B0B15CPR37"/>
    <x v="12"/>
    <x v="1"/>
    <n v="32990"/>
    <n v="47900"/>
    <n v="0.31"/>
    <x v="4"/>
    <x v="62"/>
    <x v="55"/>
    <x v="1"/>
    <n v="340521100"/>
    <x v="0"/>
    <x v="49"/>
    <x v="1"/>
    <x v="0"/>
    <n v="4"/>
  </r>
  <r>
    <s v="B0994GFWBH"/>
    <x v="24"/>
    <x v="0"/>
    <n v="139"/>
    <n v="999"/>
    <n v="0.86"/>
    <x v="1"/>
    <x v="63"/>
    <x v="56"/>
    <x v="0"/>
    <n v="1311687"/>
    <x v="0"/>
    <x v="50"/>
    <x v="0"/>
    <x v="0"/>
    <n v="4"/>
  </r>
  <r>
    <s v="B0994GFWBH"/>
    <x v="24"/>
    <x v="0"/>
    <n v="139"/>
    <n v="999"/>
    <n v="0.86"/>
    <x v="1"/>
    <x v="63"/>
    <x v="56"/>
    <x v="0"/>
    <n v="1311687"/>
    <x v="0"/>
    <x v="50"/>
    <x v="0"/>
    <x v="0"/>
    <n v="4"/>
  </r>
  <r>
    <s v="B0994GFWBH"/>
    <x v="24"/>
    <x v="0"/>
    <n v="139"/>
    <n v="999"/>
    <n v="0.86"/>
    <x v="1"/>
    <x v="63"/>
    <x v="56"/>
    <x v="0"/>
    <n v="1311687"/>
    <x v="0"/>
    <x v="50"/>
    <x v="0"/>
    <x v="0"/>
    <n v="4"/>
  </r>
  <r>
    <s v="B0994GFWBH"/>
    <x v="24"/>
    <x v="0"/>
    <n v="139"/>
    <n v="999"/>
    <n v="0.86"/>
    <x v="1"/>
    <x v="63"/>
    <x v="56"/>
    <x v="0"/>
    <n v="1311687"/>
    <x v="0"/>
    <x v="50"/>
    <x v="0"/>
    <x v="0"/>
    <n v="4"/>
  </r>
  <r>
    <s v="B01GGKZ0V6"/>
    <x v="8"/>
    <x v="0"/>
    <n v="329"/>
    <n v="845"/>
    <n v="0.61"/>
    <x v="0"/>
    <x v="64"/>
    <x v="14"/>
    <x v="0"/>
    <n v="25135370"/>
    <x v="0"/>
    <x v="51"/>
    <x v="0"/>
    <x v="0"/>
    <n v="4"/>
  </r>
  <r>
    <s v="B01GGKZ0V6"/>
    <x v="8"/>
    <x v="0"/>
    <n v="329"/>
    <n v="845"/>
    <n v="0.61"/>
    <x v="0"/>
    <x v="64"/>
    <x v="14"/>
    <x v="0"/>
    <n v="25135370"/>
    <x v="0"/>
    <x v="51"/>
    <x v="0"/>
    <x v="0"/>
    <n v="4"/>
  </r>
  <r>
    <s v="B01GGKZ0V6"/>
    <x v="8"/>
    <x v="0"/>
    <n v="329"/>
    <n v="845"/>
    <n v="0.61"/>
    <x v="0"/>
    <x v="64"/>
    <x v="14"/>
    <x v="0"/>
    <n v="25135370"/>
    <x v="0"/>
    <x v="51"/>
    <x v="0"/>
    <x v="0"/>
    <n v="4"/>
  </r>
  <r>
    <s v="B01GGKZ0V6"/>
    <x v="8"/>
    <x v="0"/>
    <n v="329"/>
    <n v="845"/>
    <n v="0.61"/>
    <x v="0"/>
    <x v="64"/>
    <x v="14"/>
    <x v="0"/>
    <n v="25135370"/>
    <x v="0"/>
    <x v="51"/>
    <x v="0"/>
    <x v="0"/>
    <n v="4"/>
  </r>
  <r>
    <s v="B09F9YQQ7B"/>
    <x v="25"/>
    <x v="1"/>
    <n v="13999"/>
    <n v="24999"/>
    <n v="0.44"/>
    <x v="0"/>
    <x v="65"/>
    <x v="17"/>
    <x v="1"/>
    <n v="1130904762"/>
    <x v="0"/>
    <x v="52"/>
    <x v="1"/>
    <x v="0"/>
    <n v="4"/>
  </r>
  <r>
    <s v="B09F9YQQ7B"/>
    <x v="25"/>
    <x v="1"/>
    <n v="13999"/>
    <n v="24999"/>
    <n v="0.44"/>
    <x v="0"/>
    <x v="65"/>
    <x v="17"/>
    <x v="1"/>
    <n v="1130879763"/>
    <x v="0"/>
    <x v="52"/>
    <x v="1"/>
    <x v="0"/>
    <n v="4"/>
  </r>
  <r>
    <s v="B09F9YQQ7B"/>
    <x v="25"/>
    <x v="1"/>
    <n v="13999"/>
    <n v="24999"/>
    <n v="0.44"/>
    <x v="0"/>
    <x v="66"/>
    <x v="17"/>
    <x v="1"/>
    <n v="1130904762"/>
    <x v="0"/>
    <x v="52"/>
    <x v="1"/>
    <x v="0"/>
    <n v="4"/>
  </r>
  <r>
    <s v="B09F9YQQ7B"/>
    <x v="25"/>
    <x v="1"/>
    <n v="13999"/>
    <n v="24999"/>
    <n v="0.44"/>
    <x v="0"/>
    <x v="66"/>
    <x v="17"/>
    <x v="1"/>
    <n v="1130879763"/>
    <x v="0"/>
    <x v="52"/>
    <x v="1"/>
    <x v="0"/>
    <n v="4"/>
  </r>
  <r>
    <s v="B014I8SX4Y"/>
    <x v="19"/>
    <x v="1"/>
    <n v="309"/>
    <n v="1400"/>
    <n v="0.78"/>
    <x v="5"/>
    <x v="15"/>
    <x v="57"/>
    <x v="0"/>
    <n v="597762200"/>
    <x v="0"/>
    <x v="10"/>
    <x v="0"/>
    <x v="0"/>
    <n v="4"/>
  </r>
  <r>
    <s v="B09Q8HMKZX"/>
    <x v="4"/>
    <x v="0"/>
    <n v="263"/>
    <n v="699"/>
    <n v="0.62"/>
    <x v="3"/>
    <x v="67"/>
    <x v="58"/>
    <x v="0"/>
    <n v="314550"/>
    <x v="0"/>
    <x v="53"/>
    <x v="0"/>
    <x v="1"/>
    <n v="4"/>
  </r>
  <r>
    <s v="B09Q8HMKZX"/>
    <x v="4"/>
    <x v="0"/>
    <n v="263"/>
    <n v="699"/>
    <n v="0.62"/>
    <x v="3"/>
    <x v="67"/>
    <x v="58"/>
    <x v="0"/>
    <n v="314550"/>
    <x v="0"/>
    <x v="53"/>
    <x v="0"/>
    <x v="1"/>
    <n v="4"/>
  </r>
  <r>
    <s v="B09Q8HMKZX"/>
    <x v="4"/>
    <x v="0"/>
    <n v="263"/>
    <n v="699"/>
    <n v="0.62"/>
    <x v="3"/>
    <x v="67"/>
    <x v="58"/>
    <x v="0"/>
    <n v="314550"/>
    <x v="0"/>
    <x v="53"/>
    <x v="0"/>
    <x v="1"/>
    <n v="4"/>
  </r>
  <r>
    <s v="B09Q8HMKZX"/>
    <x v="4"/>
    <x v="0"/>
    <n v="263"/>
    <n v="699"/>
    <n v="0.62"/>
    <x v="3"/>
    <x v="67"/>
    <x v="58"/>
    <x v="0"/>
    <n v="314550"/>
    <x v="0"/>
    <x v="53"/>
    <x v="0"/>
    <x v="1"/>
    <n v="4"/>
  </r>
  <r>
    <s v="B0B9XN9S3W"/>
    <x v="14"/>
    <x v="1"/>
    <n v="7999"/>
    <n v="14990"/>
    <n v="0.47"/>
    <x v="4"/>
    <x v="68"/>
    <x v="59"/>
    <x v="1"/>
    <n v="6850430"/>
    <x v="0"/>
    <x v="54"/>
    <x v="1"/>
    <x v="1"/>
    <n v="4"/>
  </r>
  <r>
    <s v="B07966M8XH"/>
    <x v="26"/>
    <x v="1"/>
    <n v="1599"/>
    <n v="2999"/>
    <n v="0.47"/>
    <x v="0"/>
    <x v="69"/>
    <x v="60"/>
    <x v="1"/>
    <n v="8178273"/>
    <x v="0"/>
    <x v="55"/>
    <x v="1"/>
    <x v="0"/>
    <n v="4"/>
  </r>
  <r>
    <s v="B01GGKYKQM"/>
    <x v="19"/>
    <x v="0"/>
    <n v="219"/>
    <n v="700"/>
    <n v="0.69"/>
    <x v="4"/>
    <x v="70"/>
    <x v="13"/>
    <x v="0"/>
    <n v="14037100"/>
    <x v="0"/>
    <x v="56"/>
    <x v="0"/>
    <x v="0"/>
    <n v="4"/>
  </r>
  <r>
    <s v="B01GGKYKQM"/>
    <x v="19"/>
    <x v="0"/>
    <n v="219"/>
    <n v="700"/>
    <n v="0.69"/>
    <x v="4"/>
    <x v="70"/>
    <x v="13"/>
    <x v="0"/>
    <n v="14036400"/>
    <x v="0"/>
    <x v="56"/>
    <x v="0"/>
    <x v="0"/>
    <n v="4"/>
  </r>
  <r>
    <s v="B01GGKYKQM"/>
    <x v="19"/>
    <x v="0"/>
    <n v="219"/>
    <n v="700"/>
    <n v="0.69"/>
    <x v="4"/>
    <x v="70"/>
    <x v="13"/>
    <x v="0"/>
    <n v="14037100"/>
    <x v="0"/>
    <x v="56"/>
    <x v="0"/>
    <x v="0"/>
    <n v="4"/>
  </r>
  <r>
    <s v="B01GGKYKQM"/>
    <x v="19"/>
    <x v="0"/>
    <n v="219"/>
    <n v="700"/>
    <n v="0.69"/>
    <x v="4"/>
    <x v="71"/>
    <x v="13"/>
    <x v="0"/>
    <n v="14037100"/>
    <x v="0"/>
    <x v="56"/>
    <x v="0"/>
    <x v="0"/>
    <n v="4"/>
  </r>
  <r>
    <s v="B01GGKYKQM"/>
    <x v="19"/>
    <x v="0"/>
    <n v="219"/>
    <n v="700"/>
    <n v="0.69"/>
    <x v="4"/>
    <x v="71"/>
    <x v="13"/>
    <x v="0"/>
    <n v="14036400"/>
    <x v="0"/>
    <x v="56"/>
    <x v="0"/>
    <x v="0"/>
    <n v="4"/>
  </r>
  <r>
    <s v="B01GGKYKQM"/>
    <x v="19"/>
    <x v="0"/>
    <n v="219"/>
    <n v="700"/>
    <n v="0.69"/>
    <x v="4"/>
    <x v="71"/>
    <x v="13"/>
    <x v="0"/>
    <n v="14037100"/>
    <x v="0"/>
    <x v="56"/>
    <x v="0"/>
    <x v="0"/>
    <n v="4"/>
  </r>
  <r>
    <s v="B01GGKYKQM"/>
    <x v="19"/>
    <x v="0"/>
    <n v="219"/>
    <n v="700"/>
    <n v="0.69"/>
    <x v="4"/>
    <x v="70"/>
    <x v="13"/>
    <x v="0"/>
    <n v="14037100"/>
    <x v="0"/>
    <x v="56"/>
    <x v="0"/>
    <x v="0"/>
    <n v="4"/>
  </r>
  <r>
    <s v="B01GGKYKQM"/>
    <x v="19"/>
    <x v="0"/>
    <n v="219"/>
    <n v="700"/>
    <n v="0.69"/>
    <x v="4"/>
    <x v="70"/>
    <x v="13"/>
    <x v="0"/>
    <n v="14036400"/>
    <x v="0"/>
    <x v="56"/>
    <x v="0"/>
    <x v="0"/>
    <n v="4"/>
  </r>
  <r>
    <s v="B01GGKYKQM"/>
    <x v="19"/>
    <x v="0"/>
    <n v="219"/>
    <n v="700"/>
    <n v="0.69"/>
    <x v="4"/>
    <x v="70"/>
    <x v="13"/>
    <x v="0"/>
    <n v="14037100"/>
    <x v="0"/>
    <x v="56"/>
    <x v="0"/>
    <x v="0"/>
    <n v="4"/>
  </r>
  <r>
    <s v="B0B86CDHL1"/>
    <x v="27"/>
    <x v="0"/>
    <n v="349"/>
    <n v="899"/>
    <n v="0.61"/>
    <x v="6"/>
    <x v="72"/>
    <x v="61"/>
    <x v="0"/>
    <n v="133951"/>
    <x v="0"/>
    <x v="57"/>
    <x v="0"/>
    <x v="1"/>
    <n v="4"/>
  </r>
  <r>
    <s v="B0B86CDHL1"/>
    <x v="27"/>
    <x v="0"/>
    <n v="349"/>
    <n v="899"/>
    <n v="0.61"/>
    <x v="6"/>
    <x v="72"/>
    <x v="61"/>
    <x v="0"/>
    <n v="133951"/>
    <x v="0"/>
    <x v="57"/>
    <x v="0"/>
    <x v="1"/>
    <n v="4"/>
  </r>
  <r>
    <s v="B0B86CDHL1"/>
    <x v="27"/>
    <x v="0"/>
    <n v="349"/>
    <n v="899"/>
    <n v="0.61"/>
    <x v="6"/>
    <x v="72"/>
    <x v="61"/>
    <x v="0"/>
    <n v="133951"/>
    <x v="0"/>
    <x v="57"/>
    <x v="0"/>
    <x v="1"/>
    <n v="4"/>
  </r>
  <r>
    <s v="B0B86CDHL1"/>
    <x v="27"/>
    <x v="0"/>
    <n v="349"/>
    <n v="899"/>
    <n v="0.61"/>
    <x v="6"/>
    <x v="72"/>
    <x v="61"/>
    <x v="0"/>
    <n v="133951"/>
    <x v="0"/>
    <x v="57"/>
    <x v="0"/>
    <x v="1"/>
    <n v="4"/>
  </r>
  <r>
    <s v="B0B5ZF3NRK"/>
    <x v="28"/>
    <x v="0"/>
    <n v="349"/>
    <n v="599"/>
    <n v="0.42"/>
    <x v="3"/>
    <x v="73"/>
    <x v="62"/>
    <x v="1"/>
    <n v="125790"/>
    <x v="0"/>
    <x v="58"/>
    <x v="1"/>
    <x v="1"/>
    <n v="4"/>
  </r>
  <r>
    <s v="B0B5ZF3NRK"/>
    <x v="28"/>
    <x v="0"/>
    <n v="349"/>
    <n v="599"/>
    <n v="0.42"/>
    <x v="3"/>
    <x v="73"/>
    <x v="62"/>
    <x v="1"/>
    <n v="125790"/>
    <x v="0"/>
    <x v="58"/>
    <x v="1"/>
    <x v="1"/>
    <n v="4"/>
  </r>
  <r>
    <s v="B0B5ZF3NRK"/>
    <x v="28"/>
    <x v="0"/>
    <n v="349"/>
    <n v="599"/>
    <n v="0.42"/>
    <x v="3"/>
    <x v="73"/>
    <x v="62"/>
    <x v="1"/>
    <n v="125790"/>
    <x v="0"/>
    <x v="58"/>
    <x v="1"/>
    <x v="1"/>
    <n v="4"/>
  </r>
  <r>
    <s v="B0B5ZF3NRK"/>
    <x v="28"/>
    <x v="0"/>
    <n v="349"/>
    <n v="599"/>
    <n v="0.42"/>
    <x v="3"/>
    <x v="73"/>
    <x v="62"/>
    <x v="1"/>
    <n v="125790"/>
    <x v="0"/>
    <x v="58"/>
    <x v="1"/>
    <x v="1"/>
    <n v="4"/>
  </r>
  <r>
    <s v="B09RFC46VP"/>
    <x v="25"/>
    <x v="1"/>
    <n v="26999"/>
    <n v="42999"/>
    <n v="0.37"/>
    <x v="0"/>
    <x v="65"/>
    <x v="63"/>
    <x v="1"/>
    <n v="1945188762"/>
    <x v="0"/>
    <x v="52"/>
    <x v="1"/>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8R69VDHT"/>
    <x v="29"/>
    <x v="0"/>
    <n v="115"/>
    <n v="499"/>
    <n v="0.77"/>
    <x v="1"/>
    <x v="74"/>
    <x v="64"/>
    <x v="0"/>
    <n v="3858268"/>
    <x v="1"/>
    <x v="59"/>
    <x v="0"/>
    <x v="0"/>
    <n v="4"/>
  </r>
  <r>
    <s v="B09RWZRCP1"/>
    <x v="3"/>
    <x v="0"/>
    <n v="399"/>
    <n v="999"/>
    <n v="0.6"/>
    <x v="3"/>
    <x v="75"/>
    <x v="43"/>
    <x v="0"/>
    <n v="1778220"/>
    <x v="0"/>
    <x v="60"/>
    <x v="0"/>
    <x v="0"/>
    <n v="4"/>
  </r>
  <r>
    <s v="B09RWZRCP1"/>
    <x v="3"/>
    <x v="0"/>
    <n v="399"/>
    <n v="999"/>
    <n v="0.6"/>
    <x v="3"/>
    <x v="75"/>
    <x v="43"/>
    <x v="0"/>
    <n v="1778220"/>
    <x v="0"/>
    <x v="60"/>
    <x v="0"/>
    <x v="0"/>
    <n v="4"/>
  </r>
  <r>
    <s v="B09RWZRCP1"/>
    <x v="3"/>
    <x v="0"/>
    <n v="399"/>
    <n v="999"/>
    <n v="0.6"/>
    <x v="3"/>
    <x v="75"/>
    <x v="43"/>
    <x v="0"/>
    <n v="1778220"/>
    <x v="0"/>
    <x v="60"/>
    <x v="0"/>
    <x v="0"/>
    <n v="4"/>
  </r>
  <r>
    <s v="B09RWZRCP1"/>
    <x v="3"/>
    <x v="0"/>
    <n v="399"/>
    <n v="999"/>
    <n v="0.6"/>
    <x v="3"/>
    <x v="75"/>
    <x v="43"/>
    <x v="0"/>
    <n v="1778220"/>
    <x v="0"/>
    <x v="60"/>
    <x v="0"/>
    <x v="0"/>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CMP1SC8"/>
    <x v="1"/>
    <x v="0"/>
    <n v="199"/>
    <n v="499"/>
    <n v="0.6"/>
    <x v="3"/>
    <x v="76"/>
    <x v="19"/>
    <x v="0"/>
    <n v="300398"/>
    <x v="1"/>
    <x v="61"/>
    <x v="0"/>
    <x v="1"/>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YLXYP7Y"/>
    <x v="1"/>
    <x v="0"/>
    <n v="179"/>
    <n v="399"/>
    <n v="0.55000000000000004"/>
    <x v="1"/>
    <x v="77"/>
    <x v="65"/>
    <x v="0"/>
    <n v="567777"/>
    <x v="1"/>
    <x v="62"/>
    <x v="0"/>
    <x v="0"/>
    <n v="4"/>
  </r>
  <r>
    <s v="B09ZPM4C2C"/>
    <x v="30"/>
    <x v="1"/>
    <n v="10901"/>
    <n v="30990"/>
    <n v="0.65"/>
    <x v="3"/>
    <x v="78"/>
    <x v="66"/>
    <x v="0"/>
    <n v="12334020"/>
    <x v="0"/>
    <x v="63"/>
    <x v="0"/>
    <x v="1"/>
    <n v="4"/>
  </r>
  <r>
    <s v="B0B2DJDCPX"/>
    <x v="31"/>
    <x v="0"/>
    <n v="209"/>
    <n v="499"/>
    <n v="0.57999999999999996"/>
    <x v="2"/>
    <x v="79"/>
    <x v="67"/>
    <x v="0"/>
    <n v="267464"/>
    <x v="1"/>
    <x v="64"/>
    <x v="0"/>
    <x v="1"/>
    <n v="4"/>
  </r>
  <r>
    <s v="B0B2DJDCPX"/>
    <x v="31"/>
    <x v="0"/>
    <n v="209"/>
    <n v="499"/>
    <n v="0.57999999999999996"/>
    <x v="2"/>
    <x v="79"/>
    <x v="67"/>
    <x v="0"/>
    <n v="267464"/>
    <x v="1"/>
    <x v="64"/>
    <x v="0"/>
    <x v="1"/>
    <n v="4"/>
  </r>
  <r>
    <s v="B0B2DJDCPX"/>
    <x v="31"/>
    <x v="0"/>
    <n v="209"/>
    <n v="499"/>
    <n v="0.57999999999999996"/>
    <x v="2"/>
    <x v="79"/>
    <x v="67"/>
    <x v="0"/>
    <n v="267464"/>
    <x v="1"/>
    <x v="64"/>
    <x v="0"/>
    <x v="1"/>
    <n v="4"/>
  </r>
  <r>
    <s v="B0B2DJDCPX"/>
    <x v="31"/>
    <x v="0"/>
    <n v="209"/>
    <n v="499"/>
    <n v="0.57999999999999996"/>
    <x v="2"/>
    <x v="79"/>
    <x v="67"/>
    <x v="0"/>
    <n v="267464"/>
    <x v="1"/>
    <x v="64"/>
    <x v="0"/>
    <x v="1"/>
    <n v="4"/>
  </r>
  <r>
    <s v="B0BCZCQTJX"/>
    <x v="32"/>
    <x v="1"/>
    <n v="1434"/>
    <n v="3999"/>
    <n v="0.64"/>
    <x v="1"/>
    <x v="80"/>
    <x v="68"/>
    <x v="0"/>
    <n v="127968"/>
    <x v="0"/>
    <x v="65"/>
    <x v="0"/>
    <x v="1"/>
    <n v="4"/>
  </r>
  <r>
    <s v="B07LGT55SJ"/>
    <x v="0"/>
    <x v="0"/>
    <n v="399"/>
    <n v="1099"/>
    <n v="0.64"/>
    <x v="0"/>
    <x v="0"/>
    <x v="0"/>
    <x v="0"/>
    <n v="26671631"/>
    <x v="0"/>
    <x v="0"/>
    <x v="0"/>
    <x v="0"/>
    <n v="4"/>
  </r>
  <r>
    <s v="B09NKZXMWJ"/>
    <x v="13"/>
    <x v="0"/>
    <n v="139"/>
    <n v="249"/>
    <n v="0.44"/>
    <x v="1"/>
    <x v="27"/>
    <x v="69"/>
    <x v="1"/>
    <n v="2335122"/>
    <x v="1"/>
    <x v="20"/>
    <x v="1"/>
    <x v="0"/>
    <n v="4"/>
  </r>
  <r>
    <s v="B08QX1CC14"/>
    <x v="33"/>
    <x v="1"/>
    <n v="7299"/>
    <n v="19125"/>
    <n v="0.62"/>
    <x v="10"/>
    <x v="81"/>
    <x v="70"/>
    <x v="0"/>
    <n v="17250750"/>
    <x v="0"/>
    <x v="66"/>
    <x v="0"/>
    <x v="1"/>
    <n v="3"/>
  </r>
  <r>
    <s v="B0974H97TJ"/>
    <x v="3"/>
    <x v="0"/>
    <n v="299"/>
    <n v="799"/>
    <n v="0.63"/>
    <x v="5"/>
    <x v="82"/>
    <x v="12"/>
    <x v="0"/>
    <n v="23004009"/>
    <x v="0"/>
    <x v="67"/>
    <x v="0"/>
    <x v="0"/>
    <n v="4"/>
  </r>
  <r>
    <s v="B07GVGTSLN"/>
    <x v="0"/>
    <x v="0"/>
    <n v="325"/>
    <n v="1299"/>
    <n v="0.75"/>
    <x v="0"/>
    <x v="83"/>
    <x v="71"/>
    <x v="0"/>
    <n v="13738224"/>
    <x v="0"/>
    <x v="68"/>
    <x v="0"/>
    <x v="0"/>
    <n v="4"/>
  </r>
  <r>
    <s v="B07GVGTSLN"/>
    <x v="0"/>
    <x v="0"/>
    <n v="325"/>
    <n v="1299"/>
    <n v="0.75"/>
    <x v="0"/>
    <x v="83"/>
    <x v="71"/>
    <x v="0"/>
    <n v="13738224"/>
    <x v="0"/>
    <x v="68"/>
    <x v="0"/>
    <x v="0"/>
    <n v="4"/>
  </r>
  <r>
    <s v="B07GVGTSLN"/>
    <x v="0"/>
    <x v="0"/>
    <n v="325"/>
    <n v="1299"/>
    <n v="0.75"/>
    <x v="0"/>
    <x v="83"/>
    <x v="71"/>
    <x v="0"/>
    <n v="13738224"/>
    <x v="0"/>
    <x v="68"/>
    <x v="0"/>
    <x v="0"/>
    <n v="4"/>
  </r>
  <r>
    <s v="B07GVGTSLN"/>
    <x v="0"/>
    <x v="0"/>
    <n v="325"/>
    <n v="1299"/>
    <n v="0.75"/>
    <x v="0"/>
    <x v="83"/>
    <x v="71"/>
    <x v="0"/>
    <n v="13738224"/>
    <x v="0"/>
    <x v="68"/>
    <x v="0"/>
    <x v="0"/>
    <n v="4"/>
  </r>
  <r>
    <s v="B09VCHLSJF"/>
    <x v="15"/>
    <x v="1"/>
    <n v="29999"/>
    <n v="39999"/>
    <n v="0.25"/>
    <x v="0"/>
    <x v="44"/>
    <x v="27"/>
    <x v="2"/>
    <n v="291912702"/>
    <x v="0"/>
    <x v="33"/>
    <x v="1"/>
    <x v="0"/>
    <n v="4"/>
  </r>
  <r>
    <s v="B0B1YZX72F"/>
    <x v="14"/>
    <x v="1"/>
    <n v="27999"/>
    <n v="40990"/>
    <n v="0.32"/>
    <x v="4"/>
    <x v="29"/>
    <x v="72"/>
    <x v="1"/>
    <n v="192775970"/>
    <x v="0"/>
    <x v="21"/>
    <x v="1"/>
    <x v="0"/>
    <n v="4"/>
  </r>
  <r>
    <s v="B092BJMT8Q"/>
    <x v="12"/>
    <x v="1"/>
    <n v="30990"/>
    <n v="52900"/>
    <n v="0.41"/>
    <x v="4"/>
    <x v="62"/>
    <x v="73"/>
    <x v="1"/>
    <n v="376066100"/>
    <x v="0"/>
    <x v="49"/>
    <x v="1"/>
    <x v="0"/>
    <n v="4"/>
  </r>
  <r>
    <s v="B0BMXMLSMM"/>
    <x v="24"/>
    <x v="0"/>
    <n v="199"/>
    <n v="999"/>
    <n v="0.8"/>
    <x v="6"/>
    <x v="84"/>
    <x v="3"/>
    <x v="0"/>
    <n v="126873"/>
    <x v="0"/>
    <x v="69"/>
    <x v="0"/>
    <x v="1"/>
    <n v="4"/>
  </r>
  <r>
    <s v="B0BMXMLSMM"/>
    <x v="24"/>
    <x v="0"/>
    <n v="199"/>
    <n v="999"/>
    <n v="0.8"/>
    <x v="6"/>
    <x v="84"/>
    <x v="3"/>
    <x v="0"/>
    <n v="126873"/>
    <x v="0"/>
    <x v="69"/>
    <x v="0"/>
    <x v="1"/>
    <n v="4"/>
  </r>
  <r>
    <s v="B0BMXMLSMM"/>
    <x v="24"/>
    <x v="0"/>
    <n v="199"/>
    <n v="999"/>
    <n v="0.8"/>
    <x v="6"/>
    <x v="84"/>
    <x v="3"/>
    <x v="0"/>
    <n v="126873"/>
    <x v="0"/>
    <x v="69"/>
    <x v="0"/>
    <x v="1"/>
    <n v="4"/>
  </r>
  <r>
    <s v="B0BMXMLSMM"/>
    <x v="24"/>
    <x v="0"/>
    <n v="199"/>
    <n v="999"/>
    <n v="0.8"/>
    <x v="6"/>
    <x v="84"/>
    <x v="3"/>
    <x v="0"/>
    <n v="126873"/>
    <x v="0"/>
    <x v="69"/>
    <x v="0"/>
    <x v="1"/>
    <n v="4"/>
  </r>
  <r>
    <s v="B07JH1C41D"/>
    <x v="0"/>
    <x v="0"/>
    <n v="649"/>
    <n v="1999"/>
    <n v="0.68"/>
    <x v="0"/>
    <x v="0"/>
    <x v="74"/>
    <x v="0"/>
    <n v="48513731"/>
    <x v="0"/>
    <x v="0"/>
    <x v="0"/>
    <x v="0"/>
    <n v="4"/>
  </r>
  <r>
    <s v="B0141EZMAI"/>
    <x v="34"/>
    <x v="0"/>
    <n v="269"/>
    <n v="800"/>
    <n v="0.66"/>
    <x v="9"/>
    <x v="85"/>
    <x v="75"/>
    <x v="0"/>
    <n v="8107200"/>
    <x v="0"/>
    <x v="70"/>
    <x v="0"/>
    <x v="0"/>
    <n v="4"/>
  </r>
  <r>
    <s v="B0141EZMAI"/>
    <x v="34"/>
    <x v="0"/>
    <n v="269"/>
    <n v="800"/>
    <n v="0.66"/>
    <x v="9"/>
    <x v="85"/>
    <x v="75"/>
    <x v="0"/>
    <n v="8107200"/>
    <x v="0"/>
    <x v="70"/>
    <x v="0"/>
    <x v="0"/>
    <n v="4"/>
  </r>
  <r>
    <s v="B0141EZMAI"/>
    <x v="34"/>
    <x v="0"/>
    <n v="269"/>
    <n v="800"/>
    <n v="0.66"/>
    <x v="9"/>
    <x v="85"/>
    <x v="75"/>
    <x v="0"/>
    <n v="8107200"/>
    <x v="0"/>
    <x v="70"/>
    <x v="0"/>
    <x v="0"/>
    <n v="4"/>
  </r>
  <r>
    <s v="B0141EZMAI"/>
    <x v="34"/>
    <x v="0"/>
    <n v="269"/>
    <n v="800"/>
    <n v="0.66"/>
    <x v="9"/>
    <x v="85"/>
    <x v="75"/>
    <x v="0"/>
    <n v="8107200"/>
    <x v="0"/>
    <x v="70"/>
    <x v="0"/>
    <x v="0"/>
    <n v="4"/>
  </r>
  <r>
    <s v="B09Q5P2MT3"/>
    <x v="15"/>
    <x v="1"/>
    <n v="24999"/>
    <n v="31999"/>
    <n v="0.22"/>
    <x v="0"/>
    <x v="31"/>
    <x v="76"/>
    <x v="2"/>
    <n v="1116733101"/>
    <x v="0"/>
    <x v="23"/>
    <x v="1"/>
    <x v="0"/>
    <n v="4"/>
  </r>
  <r>
    <s v="B08HDH26JX"/>
    <x v="3"/>
    <x v="0"/>
    <n v="299"/>
    <n v="699"/>
    <n v="0.56999999999999995"/>
    <x v="0"/>
    <x v="5"/>
    <x v="77"/>
    <x v="0"/>
    <n v="65959737"/>
    <x v="0"/>
    <x v="3"/>
    <x v="0"/>
    <x v="0"/>
    <n v="4"/>
  </r>
  <r>
    <s v="B09VT6JKRP"/>
    <x v="24"/>
    <x v="0"/>
    <n v="199"/>
    <n v="999"/>
    <n v="0.8"/>
    <x v="3"/>
    <x v="86"/>
    <x v="3"/>
    <x v="0"/>
    <n v="424575"/>
    <x v="0"/>
    <x v="71"/>
    <x v="0"/>
    <x v="1"/>
    <n v="4"/>
  </r>
  <r>
    <s v="B09T3KB6JZ"/>
    <x v="30"/>
    <x v="1"/>
    <n v="18990"/>
    <n v="40990"/>
    <n v="0.54"/>
    <x v="0"/>
    <x v="87"/>
    <x v="78"/>
    <x v="0"/>
    <n v="272952410"/>
    <x v="0"/>
    <x v="72"/>
    <x v="0"/>
    <x v="0"/>
    <n v="4"/>
  </r>
  <r>
    <s v="B093QCY6YJ"/>
    <x v="35"/>
    <x v="0"/>
    <n v="290"/>
    <n v="349"/>
    <n v="0.17"/>
    <x v="7"/>
    <x v="88"/>
    <x v="79"/>
    <x v="2"/>
    <n v="689973"/>
    <x v="1"/>
    <x v="73"/>
    <x v="1"/>
    <x v="0"/>
    <n v="4"/>
  </r>
  <r>
    <s v="B093ZNQZ2Y"/>
    <x v="36"/>
    <x v="1"/>
    <n v="249"/>
    <n v="799"/>
    <n v="0.69"/>
    <x v="11"/>
    <x v="89"/>
    <x v="80"/>
    <x v="0"/>
    <n v="862121"/>
    <x v="0"/>
    <x v="74"/>
    <x v="0"/>
    <x v="0"/>
    <n v="4"/>
  </r>
  <r>
    <s v="B08LKS3LSP"/>
    <x v="37"/>
    <x v="0"/>
    <n v="345"/>
    <n v="999"/>
    <n v="0.65"/>
    <x v="7"/>
    <x v="90"/>
    <x v="81"/>
    <x v="0"/>
    <n v="1095903"/>
    <x v="0"/>
    <x v="75"/>
    <x v="0"/>
    <x v="0"/>
    <n v="4"/>
  </r>
  <r>
    <s v="B00V4BGDKU"/>
    <x v="7"/>
    <x v="0"/>
    <n v="1099"/>
    <n v="1899"/>
    <n v="0.42"/>
    <x v="6"/>
    <x v="91"/>
    <x v="82"/>
    <x v="1"/>
    <n v="42575580"/>
    <x v="0"/>
    <x v="76"/>
    <x v="1"/>
    <x v="0"/>
    <n v="4"/>
  </r>
  <r>
    <s v="B08CHKQ8D4"/>
    <x v="0"/>
    <x v="0"/>
    <n v="719"/>
    <n v="1499"/>
    <n v="0.52"/>
    <x v="3"/>
    <x v="92"/>
    <x v="83"/>
    <x v="0"/>
    <n v="1566455"/>
    <x v="0"/>
    <x v="77"/>
    <x v="0"/>
    <x v="0"/>
    <n v="4"/>
  </r>
  <r>
    <s v="B09BW334ML"/>
    <x v="38"/>
    <x v="1"/>
    <n v="349"/>
    <n v="1499"/>
    <n v="0.77"/>
    <x v="4"/>
    <x v="93"/>
    <x v="84"/>
    <x v="0"/>
    <n v="6213355"/>
    <x v="0"/>
    <x v="78"/>
    <x v="0"/>
    <x v="0"/>
    <n v="4"/>
  </r>
  <r>
    <s v="B082T6GVLJ"/>
    <x v="19"/>
    <x v="0"/>
    <n v="849"/>
    <n v="1809"/>
    <n v="0.53"/>
    <x v="4"/>
    <x v="94"/>
    <x v="85"/>
    <x v="0"/>
    <n v="11843523"/>
    <x v="0"/>
    <x v="79"/>
    <x v="0"/>
    <x v="0"/>
    <n v="4"/>
  </r>
  <r>
    <s v="B07DL1KC3H"/>
    <x v="39"/>
    <x v="1"/>
    <n v="299"/>
    <n v="899"/>
    <n v="0.67"/>
    <x v="1"/>
    <x v="95"/>
    <x v="86"/>
    <x v="0"/>
    <n v="1427612"/>
    <x v="0"/>
    <x v="80"/>
    <x v="0"/>
    <x v="0"/>
    <n v="4"/>
  </r>
  <r>
    <s v="B0B6F98KJJ"/>
    <x v="6"/>
    <x v="1"/>
    <n v="21999"/>
    <n v="29999"/>
    <n v="0.27"/>
    <x v="0"/>
    <x v="21"/>
    <x v="87"/>
    <x v="1"/>
    <n v="985167160"/>
    <x v="0"/>
    <x v="14"/>
    <x v="1"/>
    <x v="0"/>
    <n v="4"/>
  </r>
  <r>
    <s v="B07JNVF678"/>
    <x v="0"/>
    <x v="0"/>
    <n v="349"/>
    <n v="999"/>
    <n v="0.65"/>
    <x v="0"/>
    <x v="96"/>
    <x v="88"/>
    <x v="0"/>
    <n v="13106880"/>
    <x v="0"/>
    <x v="81"/>
    <x v="0"/>
    <x v="0"/>
    <n v="4"/>
  </r>
  <r>
    <s v="B09QGZFBPM"/>
    <x v="0"/>
    <x v="0"/>
    <n v="399"/>
    <n v="999"/>
    <n v="0.6"/>
    <x v="4"/>
    <x v="97"/>
    <x v="43"/>
    <x v="0"/>
    <n v="2803194"/>
    <x v="0"/>
    <x v="82"/>
    <x v="0"/>
    <x v="0"/>
    <n v="4"/>
  </r>
  <r>
    <s v="B07JGDB5M1"/>
    <x v="0"/>
    <x v="0"/>
    <n v="449"/>
    <n v="1299"/>
    <n v="0.65"/>
    <x v="0"/>
    <x v="0"/>
    <x v="89"/>
    <x v="0"/>
    <n v="31525431"/>
    <x v="0"/>
    <x v="0"/>
    <x v="0"/>
    <x v="0"/>
    <n v="4"/>
  </r>
  <r>
    <s v="B0981XSZJ7"/>
    <x v="40"/>
    <x v="0"/>
    <n v="299"/>
    <n v="999"/>
    <n v="0.7"/>
    <x v="4"/>
    <x v="98"/>
    <x v="30"/>
    <x v="0"/>
    <n v="765234"/>
    <x v="0"/>
    <x v="83"/>
    <x v="0"/>
    <x v="1"/>
    <n v="4"/>
  </r>
  <r>
    <s v="B0B9XLX8VR"/>
    <x v="41"/>
    <x v="1"/>
    <n v="37999"/>
    <n v="65000"/>
    <n v="0.42"/>
    <x v="4"/>
    <x v="99"/>
    <x v="90"/>
    <x v="1"/>
    <n v="233155000"/>
    <x v="0"/>
    <x v="84"/>
    <x v="1"/>
    <x v="0"/>
    <n v="4"/>
  </r>
  <r>
    <s v="B08Y5KXR6Z"/>
    <x v="5"/>
    <x v="0"/>
    <n v="99"/>
    <n v="800"/>
    <n v="0.88"/>
    <x v="2"/>
    <x v="8"/>
    <x v="91"/>
    <x v="0"/>
    <n v="19896800"/>
    <x v="0"/>
    <x v="5"/>
    <x v="0"/>
    <x v="0"/>
    <n v="4"/>
  </r>
  <r>
    <s v="B09F6VHQXB"/>
    <x v="42"/>
    <x v="1"/>
    <n v="7390"/>
    <n v="20000"/>
    <n v="0.63"/>
    <x v="3"/>
    <x v="100"/>
    <x v="92"/>
    <x v="0"/>
    <n v="51620000"/>
    <x v="0"/>
    <x v="85"/>
    <x v="0"/>
    <x v="0"/>
    <n v="4"/>
  </r>
  <r>
    <s v="B0974G5Q2Y"/>
    <x v="3"/>
    <x v="0"/>
    <n v="273.10000000000002"/>
    <n v="999"/>
    <n v="0.73"/>
    <x v="4"/>
    <x v="34"/>
    <x v="93"/>
    <x v="0"/>
    <n v="20829150"/>
    <x v="0"/>
    <x v="26"/>
    <x v="0"/>
    <x v="0"/>
    <n v="4"/>
  </r>
  <r>
    <s v="B09YL9SN9B"/>
    <x v="9"/>
    <x v="1"/>
    <n v="15990"/>
    <n v="23990"/>
    <n v="0.33"/>
    <x v="4"/>
    <x v="101"/>
    <x v="94"/>
    <x v="1"/>
    <n v="24829650"/>
    <x v="0"/>
    <x v="86"/>
    <x v="1"/>
    <x v="0"/>
    <n v="4"/>
  </r>
  <r>
    <s v="B09RX1FK54"/>
    <x v="3"/>
    <x v="0"/>
    <n v="399"/>
    <n v="999"/>
    <n v="0.6"/>
    <x v="3"/>
    <x v="75"/>
    <x v="43"/>
    <x v="0"/>
    <n v="1778220"/>
    <x v="0"/>
    <x v="60"/>
    <x v="0"/>
    <x v="0"/>
    <n v="4"/>
  </r>
  <r>
    <s v="B09TT6BFDX"/>
    <x v="43"/>
    <x v="1"/>
    <n v="399"/>
    <n v="1999"/>
    <n v="0.8"/>
    <x v="6"/>
    <x v="102"/>
    <x v="95"/>
    <x v="0"/>
    <n v="1009495"/>
    <x v="0"/>
    <x v="87"/>
    <x v="0"/>
    <x v="1"/>
    <n v="4"/>
  </r>
  <r>
    <s v="B09KH58JZR"/>
    <x v="4"/>
    <x v="0"/>
    <n v="210"/>
    <n v="399"/>
    <n v="0.47"/>
    <x v="3"/>
    <x v="103"/>
    <x v="96"/>
    <x v="1"/>
    <n v="685083"/>
    <x v="1"/>
    <x v="88"/>
    <x v="1"/>
    <x v="0"/>
    <n v="4"/>
  </r>
  <r>
    <s v="B09DDCQFMT"/>
    <x v="44"/>
    <x v="1"/>
    <n v="1299"/>
    <n v="1999"/>
    <n v="0.35"/>
    <x v="9"/>
    <x v="104"/>
    <x v="97"/>
    <x v="1"/>
    <n v="1179410"/>
    <x v="0"/>
    <x v="89"/>
    <x v="1"/>
    <x v="1"/>
    <n v="4"/>
  </r>
  <r>
    <s v="B08RP2L2NL"/>
    <x v="45"/>
    <x v="0"/>
    <n v="347"/>
    <n v="999"/>
    <n v="0.65"/>
    <x v="12"/>
    <x v="105"/>
    <x v="98"/>
    <x v="0"/>
    <n v="1119879"/>
    <x v="0"/>
    <x v="90"/>
    <x v="0"/>
    <x v="0"/>
    <n v="4"/>
  </r>
  <r>
    <s v="B0B4G2MWSB"/>
    <x v="24"/>
    <x v="0"/>
    <n v="149"/>
    <n v="999"/>
    <n v="0.85"/>
    <x v="1"/>
    <x v="63"/>
    <x v="99"/>
    <x v="0"/>
    <n v="1311687"/>
    <x v="0"/>
    <x v="50"/>
    <x v="0"/>
    <x v="0"/>
    <n v="4"/>
  </r>
  <r>
    <s v="B0B21C4BMX"/>
    <x v="4"/>
    <x v="0"/>
    <n v="228"/>
    <n v="899"/>
    <n v="0.75"/>
    <x v="11"/>
    <x v="106"/>
    <x v="100"/>
    <x v="0"/>
    <n v="118668"/>
    <x v="0"/>
    <x v="91"/>
    <x v="0"/>
    <x v="1"/>
    <n v="4"/>
  </r>
  <r>
    <s v="B084MZXJNK"/>
    <x v="46"/>
    <x v="0"/>
    <n v="1599"/>
    <n v="1999"/>
    <n v="0.2"/>
    <x v="5"/>
    <x v="107"/>
    <x v="101"/>
    <x v="2"/>
    <n v="3900049"/>
    <x v="0"/>
    <x v="92"/>
    <x v="1"/>
    <x v="0"/>
    <n v="4"/>
  </r>
  <r>
    <s v="B0BHZCNC4P"/>
    <x v="47"/>
    <x v="1"/>
    <n v="1499"/>
    <n v="3999"/>
    <n v="0.63"/>
    <x v="7"/>
    <x v="108"/>
    <x v="102"/>
    <x v="0"/>
    <n v="147963"/>
    <x v="0"/>
    <x v="93"/>
    <x v="0"/>
    <x v="1"/>
    <n v="4"/>
  </r>
  <r>
    <s v="B0B16KD737"/>
    <x v="21"/>
    <x v="1"/>
    <n v="8499"/>
    <n v="15999"/>
    <n v="0.47"/>
    <x v="4"/>
    <x v="109"/>
    <x v="103"/>
    <x v="1"/>
    <n v="9471408"/>
    <x v="0"/>
    <x v="94"/>
    <x v="1"/>
    <x v="1"/>
    <n v="4"/>
  </r>
  <r>
    <s v="B099K9ZX65"/>
    <x v="48"/>
    <x v="1"/>
    <n v="20990"/>
    <n v="44990"/>
    <n v="0.53"/>
    <x v="3"/>
    <x v="110"/>
    <x v="104"/>
    <x v="0"/>
    <n v="56642410"/>
    <x v="0"/>
    <x v="95"/>
    <x v="0"/>
    <x v="0"/>
    <n v="4"/>
  </r>
  <r>
    <s v="B08Y55LPBF"/>
    <x v="25"/>
    <x v="1"/>
    <n v="32999"/>
    <n v="44999"/>
    <n v="0.27"/>
    <x v="0"/>
    <x v="65"/>
    <x v="87"/>
    <x v="1"/>
    <n v="2035664762"/>
    <x v="0"/>
    <x v="52"/>
    <x v="1"/>
    <x v="0"/>
    <n v="4"/>
  </r>
  <r>
    <s v="B015OW3M1W"/>
    <x v="8"/>
    <x v="1"/>
    <n v="799"/>
    <n v="1700"/>
    <n v="0.53"/>
    <x v="3"/>
    <x v="111"/>
    <x v="105"/>
    <x v="0"/>
    <n v="48684600"/>
    <x v="0"/>
    <x v="96"/>
    <x v="0"/>
    <x v="0"/>
    <n v="4"/>
  </r>
  <r>
    <s v="B01D5H8ZI8"/>
    <x v="8"/>
    <x v="1"/>
    <n v="229"/>
    <n v="595"/>
    <n v="0.62"/>
    <x v="4"/>
    <x v="112"/>
    <x v="106"/>
    <x v="0"/>
    <n v="7636825"/>
    <x v="0"/>
    <x v="15"/>
    <x v="0"/>
    <x v="0"/>
    <n v="4"/>
  </r>
  <r>
    <s v="B09X1M3DHX"/>
    <x v="49"/>
    <x v="1"/>
    <n v="9999"/>
    <n v="27990"/>
    <n v="0.64"/>
    <x v="0"/>
    <x v="113"/>
    <x v="107"/>
    <x v="0"/>
    <n v="35519310"/>
    <x v="0"/>
    <x v="97"/>
    <x v="0"/>
    <x v="0"/>
    <n v="4"/>
  </r>
  <r>
    <s v="B09MM6P76N"/>
    <x v="20"/>
    <x v="1"/>
    <n v="349"/>
    <n v="599"/>
    <n v="0.42"/>
    <x v="0"/>
    <x v="114"/>
    <x v="62"/>
    <x v="1"/>
    <n v="170116"/>
    <x v="0"/>
    <x v="98"/>
    <x v="1"/>
    <x v="1"/>
    <n v="4"/>
  </r>
  <r>
    <s v="B01D5H8LDM"/>
    <x v="8"/>
    <x v="1"/>
    <n v="489"/>
    <n v="1200"/>
    <n v="0.59"/>
    <x v="5"/>
    <x v="115"/>
    <x v="108"/>
    <x v="0"/>
    <n v="83445600"/>
    <x v="0"/>
    <x v="99"/>
    <x v="0"/>
    <x v="0"/>
    <n v="4"/>
  </r>
  <r>
    <s v="B0B1YY6JJL"/>
    <x v="14"/>
    <x v="1"/>
    <n v="23999"/>
    <n v="34990"/>
    <n v="0.31"/>
    <x v="4"/>
    <x v="29"/>
    <x v="109"/>
    <x v="1"/>
    <n v="164557970"/>
    <x v="0"/>
    <x v="21"/>
    <x v="1"/>
    <x v="0"/>
    <n v="4"/>
  </r>
  <r>
    <s v="B09QGZM8QB"/>
    <x v="0"/>
    <x v="0"/>
    <n v="399"/>
    <n v="999"/>
    <n v="0.6"/>
    <x v="4"/>
    <x v="97"/>
    <x v="43"/>
    <x v="0"/>
    <n v="2803194"/>
    <x v="0"/>
    <x v="82"/>
    <x v="0"/>
    <x v="0"/>
    <n v="4"/>
  </r>
  <r>
    <s v="B08L4SBJRY"/>
    <x v="50"/>
    <x v="1"/>
    <n v="349"/>
    <n v="1299"/>
    <n v="0.73"/>
    <x v="1"/>
    <x v="116"/>
    <x v="110"/>
    <x v="0"/>
    <n v="4280205"/>
    <x v="0"/>
    <x v="100"/>
    <x v="0"/>
    <x v="0"/>
    <n v="4"/>
  </r>
  <r>
    <s v="B09X79PP8F"/>
    <x v="6"/>
    <x v="0"/>
    <n v="179"/>
    <n v="299"/>
    <n v="0.4"/>
    <x v="2"/>
    <x v="117"/>
    <x v="111"/>
    <x v="1"/>
    <n v="24219"/>
    <x v="1"/>
    <x v="101"/>
    <x v="1"/>
    <x v="1"/>
    <n v="4"/>
  </r>
  <r>
    <s v="B082T6GVG9"/>
    <x v="8"/>
    <x v="0"/>
    <n v="689"/>
    <n v="1500"/>
    <n v="0.54"/>
    <x v="0"/>
    <x v="118"/>
    <x v="112"/>
    <x v="0"/>
    <n v="63451500"/>
    <x v="0"/>
    <x v="102"/>
    <x v="0"/>
    <x v="0"/>
    <n v="4"/>
  </r>
  <r>
    <s v="B0B3XY5YT4"/>
    <x v="9"/>
    <x v="1"/>
    <n v="30990"/>
    <n v="49990"/>
    <n v="0.38"/>
    <x v="4"/>
    <x v="119"/>
    <x v="113"/>
    <x v="1"/>
    <n v="68786240"/>
    <x v="0"/>
    <x v="73"/>
    <x v="1"/>
    <x v="0"/>
    <n v="4"/>
  </r>
  <r>
    <s v="B0B4HKH19N"/>
    <x v="5"/>
    <x v="0"/>
    <n v="249"/>
    <n v="931"/>
    <n v="0.73"/>
    <x v="2"/>
    <x v="40"/>
    <x v="114"/>
    <x v="0"/>
    <n v="1000825"/>
    <x v="0"/>
    <x v="31"/>
    <x v="0"/>
    <x v="0"/>
    <n v="4"/>
  </r>
  <r>
    <s v="B08TGG316Z"/>
    <x v="51"/>
    <x v="1"/>
    <n v="999"/>
    <n v="2399"/>
    <n v="0.57999999999999996"/>
    <x v="13"/>
    <x v="120"/>
    <x v="115"/>
    <x v="0"/>
    <n v="8789936"/>
    <x v="0"/>
    <x v="103"/>
    <x v="0"/>
    <x v="0"/>
    <n v="5"/>
  </r>
  <r>
    <s v="B071VMP1Z4"/>
    <x v="52"/>
    <x v="1"/>
    <n v="399"/>
    <n v="399"/>
    <n v="0"/>
    <x v="2"/>
    <x v="107"/>
    <x v="33"/>
    <x v="3"/>
    <n v="778449"/>
    <x v="1"/>
    <x v="104"/>
    <x v="1"/>
    <x v="0"/>
    <n v="4"/>
  </r>
  <r>
    <s v="B071SDRGWL"/>
    <x v="3"/>
    <x v="0"/>
    <n v="349"/>
    <n v="699"/>
    <n v="0.5"/>
    <x v="4"/>
    <x v="34"/>
    <x v="116"/>
    <x v="0"/>
    <n v="14574150"/>
    <x v="0"/>
    <x v="26"/>
    <x v="0"/>
    <x v="0"/>
    <n v="4"/>
  </r>
  <r>
    <s v="B08PSQRW2T"/>
    <x v="16"/>
    <x v="0"/>
    <n v="399"/>
    <n v="1099"/>
    <n v="0.64"/>
    <x v="3"/>
    <x v="121"/>
    <x v="0"/>
    <x v="0"/>
    <n v="2950815"/>
    <x v="0"/>
    <x v="105"/>
    <x v="0"/>
    <x v="0"/>
    <n v="4"/>
  </r>
  <r>
    <s v="B0859M539M"/>
    <x v="7"/>
    <x v="0"/>
    <n v="1699"/>
    <n v="2999"/>
    <n v="0.43"/>
    <x v="5"/>
    <x v="54"/>
    <x v="117"/>
    <x v="1"/>
    <n v="74315220"/>
    <x v="0"/>
    <x v="41"/>
    <x v="1"/>
    <x v="0"/>
    <n v="4"/>
  </r>
  <r>
    <s v="B08RX8G496"/>
    <x v="52"/>
    <x v="1"/>
    <n v="655"/>
    <n v="1099"/>
    <n v="0.4"/>
    <x v="14"/>
    <x v="122"/>
    <x v="118"/>
    <x v="1"/>
    <n v="313215"/>
    <x v="0"/>
    <x v="106"/>
    <x v="1"/>
    <x v="1"/>
    <n v="3"/>
  </r>
  <r>
    <s v="B002SZEOLG"/>
    <x v="7"/>
    <x v="0"/>
    <n v="749"/>
    <n v="1339"/>
    <n v="0.44"/>
    <x v="0"/>
    <x v="123"/>
    <x v="119"/>
    <x v="1"/>
    <n v="240607588"/>
    <x v="0"/>
    <x v="8"/>
    <x v="1"/>
    <x v="0"/>
    <n v="4"/>
  </r>
  <r>
    <s v="B08CS3BT4L"/>
    <x v="53"/>
    <x v="1"/>
    <n v="9999"/>
    <n v="12999"/>
    <n v="0.23"/>
    <x v="0"/>
    <x v="124"/>
    <x v="120"/>
    <x v="2"/>
    <n v="79137912"/>
    <x v="0"/>
    <x v="107"/>
    <x v="1"/>
    <x v="0"/>
    <n v="4"/>
  </r>
  <r>
    <s v="B00RFWNJMC"/>
    <x v="23"/>
    <x v="1"/>
    <n v="195"/>
    <n v="499"/>
    <n v="0.61"/>
    <x v="7"/>
    <x v="125"/>
    <x v="121"/>
    <x v="0"/>
    <n v="690117"/>
    <x v="1"/>
    <x v="108"/>
    <x v="0"/>
    <x v="0"/>
    <n v="4"/>
  </r>
  <r>
    <s v="B082T6GXS5"/>
    <x v="8"/>
    <x v="0"/>
    <n v="999"/>
    <n v="2100"/>
    <n v="0.52"/>
    <x v="6"/>
    <x v="126"/>
    <x v="122"/>
    <x v="0"/>
    <n v="11533200"/>
    <x v="0"/>
    <x v="109"/>
    <x v="0"/>
    <x v="0"/>
    <n v="4"/>
  </r>
  <r>
    <s v="B09CMQRQM6"/>
    <x v="1"/>
    <x v="0"/>
    <n v="499"/>
    <n v="899"/>
    <n v="0.44"/>
    <x v="0"/>
    <x v="127"/>
    <x v="123"/>
    <x v="1"/>
    <n v="826181"/>
    <x v="0"/>
    <x v="110"/>
    <x v="1"/>
    <x v="1"/>
    <n v="4"/>
  </r>
  <r>
    <s v="B005LJQMCK"/>
    <x v="54"/>
    <x v="1"/>
    <n v="416"/>
    <n v="599"/>
    <n v="0.31"/>
    <x v="0"/>
    <x v="128"/>
    <x v="124"/>
    <x v="1"/>
    <n v="17983777"/>
    <x v="0"/>
    <x v="111"/>
    <x v="1"/>
    <x v="0"/>
    <n v="4"/>
  </r>
  <r>
    <s v="B09C6H53KH"/>
    <x v="10"/>
    <x v="0"/>
    <n v="368"/>
    <n v="699"/>
    <n v="0.47"/>
    <x v="0"/>
    <x v="129"/>
    <x v="125"/>
    <x v="1"/>
    <n v="270513"/>
    <x v="0"/>
    <x v="112"/>
    <x v="1"/>
    <x v="1"/>
    <n v="4"/>
  </r>
  <r>
    <s v="B0BB3CBFBM"/>
    <x v="41"/>
    <x v="1"/>
    <n v="29990"/>
    <n v="65000"/>
    <n v="0.54"/>
    <x v="3"/>
    <x v="130"/>
    <x v="126"/>
    <x v="0"/>
    <n v="13715000"/>
    <x v="0"/>
    <x v="58"/>
    <x v="0"/>
    <x v="1"/>
    <n v="4"/>
  </r>
  <r>
    <s v="B08QSDKFGQ"/>
    <x v="16"/>
    <x v="0"/>
    <n v="339"/>
    <n v="1099"/>
    <n v="0.69"/>
    <x v="4"/>
    <x v="38"/>
    <x v="127"/>
    <x v="0"/>
    <n v="1070426"/>
    <x v="0"/>
    <x v="29"/>
    <x v="0"/>
    <x v="1"/>
    <n v="4"/>
  </r>
  <r>
    <s v="B08PV1X771"/>
    <x v="12"/>
    <x v="1"/>
    <n v="15490"/>
    <n v="20900"/>
    <n v="0.26"/>
    <x v="4"/>
    <x v="26"/>
    <x v="128"/>
    <x v="1"/>
    <n v="340649100"/>
    <x v="0"/>
    <x v="19"/>
    <x v="1"/>
    <x v="0"/>
    <n v="4"/>
  </r>
  <r>
    <s v="B07YTNKVJQ"/>
    <x v="6"/>
    <x v="0"/>
    <n v="499"/>
    <n v="1299"/>
    <n v="0.62"/>
    <x v="4"/>
    <x v="12"/>
    <x v="129"/>
    <x v="0"/>
    <n v="39503889"/>
    <x v="0"/>
    <x v="7"/>
    <x v="0"/>
    <x v="0"/>
    <n v="4"/>
  </r>
  <r>
    <s v="B0117H7GZ6"/>
    <x v="55"/>
    <x v="0"/>
    <n v="249"/>
    <n v="399"/>
    <n v="0.38"/>
    <x v="10"/>
    <x v="131"/>
    <x v="18"/>
    <x v="1"/>
    <n v="1852158"/>
    <x v="1"/>
    <x v="113"/>
    <x v="1"/>
    <x v="0"/>
    <n v="3"/>
  </r>
  <r>
    <s v="B09XJ1LM7R"/>
    <x v="20"/>
    <x v="1"/>
    <n v="399"/>
    <n v="799"/>
    <n v="0.5"/>
    <x v="4"/>
    <x v="132"/>
    <x v="130"/>
    <x v="0"/>
    <n v="9588"/>
    <x v="0"/>
    <x v="58"/>
    <x v="0"/>
    <x v="1"/>
    <n v="4"/>
  </r>
  <r>
    <s v="B084N133Y7"/>
    <x v="46"/>
    <x v="0"/>
    <n v="1499"/>
    <n v="1999"/>
    <n v="0.25"/>
    <x v="5"/>
    <x v="107"/>
    <x v="131"/>
    <x v="1"/>
    <n v="3900049"/>
    <x v="0"/>
    <x v="92"/>
    <x v="1"/>
    <x v="0"/>
    <n v="4"/>
  </r>
  <r>
    <s v="B088Z1YWBC"/>
    <x v="56"/>
    <x v="1"/>
    <n v="9490"/>
    <n v="15990"/>
    <n v="0.41"/>
    <x v="2"/>
    <x v="133"/>
    <x v="132"/>
    <x v="1"/>
    <n v="167575200"/>
    <x v="0"/>
    <x v="114"/>
    <x v="1"/>
    <x v="0"/>
    <n v="4"/>
  </r>
  <r>
    <s v="B07VSG5SXZ"/>
    <x v="35"/>
    <x v="1"/>
    <n v="637"/>
    <n v="1499"/>
    <n v="0.57999999999999996"/>
    <x v="3"/>
    <x v="134"/>
    <x v="133"/>
    <x v="0"/>
    <n v="35976"/>
    <x v="0"/>
    <x v="115"/>
    <x v="0"/>
    <x v="1"/>
    <n v="4"/>
  </r>
  <r>
    <s v="B08RWCZ6SY"/>
    <x v="20"/>
    <x v="1"/>
    <n v="399"/>
    <n v="899"/>
    <n v="0.56000000000000005"/>
    <x v="2"/>
    <x v="135"/>
    <x v="134"/>
    <x v="0"/>
    <n v="228346"/>
    <x v="0"/>
    <x v="116"/>
    <x v="0"/>
    <x v="1"/>
    <n v="4"/>
  </r>
  <r>
    <s v="B07KSB1MLX"/>
    <x v="8"/>
    <x v="1"/>
    <n v="1089"/>
    <n v="1600"/>
    <n v="0.32"/>
    <x v="1"/>
    <x v="136"/>
    <x v="135"/>
    <x v="1"/>
    <n v="5704000"/>
    <x v="0"/>
    <x v="117"/>
    <x v="1"/>
    <x v="0"/>
    <n v="4"/>
  </r>
  <r>
    <s v="B081FG1QYX"/>
    <x v="0"/>
    <x v="0"/>
    <n v="339"/>
    <n v="999"/>
    <n v="0.66"/>
    <x v="4"/>
    <x v="137"/>
    <x v="136"/>
    <x v="0"/>
    <n v="6248745"/>
    <x v="0"/>
    <x v="118"/>
    <x v="0"/>
    <x v="0"/>
    <n v="4"/>
  </r>
  <r>
    <s v="B08R69WBN7"/>
    <x v="29"/>
    <x v="0"/>
    <n v="149"/>
    <n v="499"/>
    <n v="0.7"/>
    <x v="1"/>
    <x v="74"/>
    <x v="137"/>
    <x v="0"/>
    <n v="3858268"/>
    <x v="1"/>
    <x v="59"/>
    <x v="0"/>
    <x v="0"/>
    <n v="4"/>
  </r>
  <r>
    <s v="B0B3RHX6B6"/>
    <x v="1"/>
    <x v="0"/>
    <n v="149"/>
    <n v="399"/>
    <n v="0.63"/>
    <x v="2"/>
    <x v="138"/>
    <x v="138"/>
    <x v="0"/>
    <n v="22743"/>
    <x v="1"/>
    <x v="119"/>
    <x v="0"/>
    <x v="1"/>
    <n v="4"/>
  </r>
  <r>
    <s v="B084N18QZY"/>
    <x v="46"/>
    <x v="0"/>
    <n v="599"/>
    <n v="849"/>
    <n v="0.28999999999999998"/>
    <x v="6"/>
    <x v="139"/>
    <x v="139"/>
    <x v="1"/>
    <n v="489873"/>
    <x v="0"/>
    <x v="108"/>
    <x v="1"/>
    <x v="1"/>
    <n v="4"/>
  </r>
  <r>
    <s v="B081NHWT6Z"/>
    <x v="36"/>
    <x v="1"/>
    <n v="299"/>
    <n v="1199"/>
    <n v="0.75"/>
    <x v="2"/>
    <x v="140"/>
    <x v="140"/>
    <x v="0"/>
    <n v="1430407"/>
    <x v="0"/>
    <x v="120"/>
    <x v="0"/>
    <x v="0"/>
    <n v="4"/>
  </r>
  <r>
    <s v="B07JPJJZ2H"/>
    <x v="0"/>
    <x v="0"/>
    <n v="399"/>
    <n v="1299"/>
    <n v="0.69"/>
    <x v="0"/>
    <x v="96"/>
    <x v="141"/>
    <x v="0"/>
    <n v="17042880"/>
    <x v="0"/>
    <x v="81"/>
    <x v="0"/>
    <x v="0"/>
    <n v="4"/>
  </r>
  <r>
    <s v="B09JKNF147"/>
    <x v="44"/>
    <x v="1"/>
    <n v="339"/>
    <n v="1999"/>
    <n v="0.83"/>
    <x v="1"/>
    <x v="141"/>
    <x v="142"/>
    <x v="0"/>
    <n v="685657"/>
    <x v="0"/>
    <x v="121"/>
    <x v="0"/>
    <x v="1"/>
    <n v="4"/>
  </r>
  <r>
    <s v="B0B9959XF3"/>
    <x v="14"/>
    <x v="1"/>
    <n v="12499"/>
    <n v="22990"/>
    <n v="0.46"/>
    <x v="4"/>
    <x v="142"/>
    <x v="143"/>
    <x v="1"/>
    <n v="37036890"/>
    <x v="0"/>
    <x v="122"/>
    <x v="1"/>
    <x v="0"/>
    <n v="4"/>
  </r>
  <r>
    <s v="B09PNR6F8Q"/>
    <x v="57"/>
    <x v="0"/>
    <n v="249"/>
    <n v="399"/>
    <n v="0.38"/>
    <x v="1"/>
    <x v="143"/>
    <x v="18"/>
    <x v="1"/>
    <n v="2616642"/>
    <x v="1"/>
    <x v="118"/>
    <x v="1"/>
    <x v="0"/>
    <n v="4"/>
  </r>
  <r>
    <s v="B07M69276N"/>
    <x v="7"/>
    <x v="0"/>
    <n v="1399"/>
    <n v="2499"/>
    <n v="0.44"/>
    <x v="5"/>
    <x v="144"/>
    <x v="144"/>
    <x v="1"/>
    <n v="57899331"/>
    <x v="0"/>
    <x v="123"/>
    <x v="1"/>
    <x v="0"/>
    <n v="4"/>
  </r>
  <r>
    <s v="B0B1YZ9CB8"/>
    <x v="14"/>
    <x v="1"/>
    <n v="32999"/>
    <n v="47990"/>
    <n v="0.31"/>
    <x v="4"/>
    <x v="29"/>
    <x v="145"/>
    <x v="1"/>
    <n v="225696970"/>
    <x v="0"/>
    <x v="21"/>
    <x v="1"/>
    <x v="0"/>
    <n v="4"/>
  </r>
  <r>
    <s v="B09YLYB9PB"/>
    <x v="1"/>
    <x v="0"/>
    <n v="149"/>
    <n v="399"/>
    <n v="0.63"/>
    <x v="1"/>
    <x v="77"/>
    <x v="138"/>
    <x v="0"/>
    <n v="567777"/>
    <x v="1"/>
    <x v="62"/>
    <x v="0"/>
    <x v="0"/>
    <n v="4"/>
  </r>
  <r>
    <s v="B08CTNJ985"/>
    <x v="0"/>
    <x v="0"/>
    <n v="325"/>
    <n v="999"/>
    <n v="0.67"/>
    <x v="4"/>
    <x v="145"/>
    <x v="146"/>
    <x v="0"/>
    <n v="2648349"/>
    <x v="0"/>
    <x v="124"/>
    <x v="0"/>
    <x v="0"/>
    <n v="4"/>
  </r>
  <r>
    <s v="B0BP7XLX48"/>
    <x v="58"/>
    <x v="0"/>
    <n v="399"/>
    <n v="1999"/>
    <n v="0.8"/>
    <x v="15"/>
    <x v="146"/>
    <x v="95"/>
    <x v="0"/>
    <n v="9995"/>
    <x v="0"/>
    <x v="87"/>
    <x v="0"/>
    <x v="1"/>
    <n v="5"/>
  </r>
  <r>
    <s v="B09LHXNZLR"/>
    <x v="59"/>
    <x v="0"/>
    <n v="199"/>
    <n v="499"/>
    <n v="0.6"/>
    <x v="7"/>
    <x v="147"/>
    <x v="19"/>
    <x v="0"/>
    <n v="305388"/>
    <x v="1"/>
    <x v="58"/>
    <x v="0"/>
    <x v="1"/>
    <n v="4"/>
  </r>
  <r>
    <s v="B0B3N8VG24"/>
    <x v="13"/>
    <x v="0"/>
    <n v="88"/>
    <n v="299"/>
    <n v="0.71"/>
    <x v="1"/>
    <x v="27"/>
    <x v="147"/>
    <x v="0"/>
    <n v="2804022"/>
    <x v="1"/>
    <x v="20"/>
    <x v="0"/>
    <x v="0"/>
    <n v="4"/>
  </r>
  <r>
    <s v="B08PSVBB2X"/>
    <x v="16"/>
    <x v="0"/>
    <n v="399"/>
    <n v="1099"/>
    <n v="0.64"/>
    <x v="3"/>
    <x v="121"/>
    <x v="0"/>
    <x v="0"/>
    <n v="2950815"/>
    <x v="0"/>
    <x v="105"/>
    <x v="0"/>
    <x v="0"/>
    <n v="4"/>
  </r>
  <r>
    <s v="B0B3MQXNFB"/>
    <x v="13"/>
    <x v="0"/>
    <n v="57.89"/>
    <n v="199"/>
    <n v="0.71"/>
    <x v="1"/>
    <x v="27"/>
    <x v="148"/>
    <x v="0"/>
    <n v="1866222"/>
    <x v="2"/>
    <x v="20"/>
    <x v="0"/>
    <x v="0"/>
    <n v="4"/>
  </r>
  <r>
    <s v="B08XMSKKMM"/>
    <x v="20"/>
    <x v="1"/>
    <n v="799"/>
    <n v="1999"/>
    <n v="0.6"/>
    <x v="8"/>
    <x v="42"/>
    <x v="149"/>
    <x v="0"/>
    <n v="1151424"/>
    <x v="0"/>
    <x v="125"/>
    <x v="0"/>
    <x v="1"/>
    <n v="3"/>
  </r>
  <r>
    <s v="B09L8DT7D6"/>
    <x v="60"/>
    <x v="1"/>
    <n v="205"/>
    <n v="499"/>
    <n v="0.59"/>
    <x v="11"/>
    <x v="148"/>
    <x v="150"/>
    <x v="0"/>
    <n v="156187"/>
    <x v="1"/>
    <x v="126"/>
    <x v="0"/>
    <x v="1"/>
    <n v="4"/>
  </r>
  <r>
    <s v="B00GE55L22"/>
    <x v="61"/>
    <x v="0"/>
    <n v="299"/>
    <n v="699"/>
    <n v="0.56999999999999995"/>
    <x v="3"/>
    <x v="149"/>
    <x v="77"/>
    <x v="0"/>
    <n v="2066943"/>
    <x v="0"/>
    <x v="127"/>
    <x v="0"/>
    <x v="0"/>
    <n v="4"/>
  </r>
  <r>
    <s v="B0162K34H2"/>
    <x v="3"/>
    <x v="0"/>
    <n v="849"/>
    <n v="999"/>
    <n v="0.15"/>
    <x v="3"/>
    <x v="150"/>
    <x v="151"/>
    <x v="2"/>
    <n v="6729264"/>
    <x v="0"/>
    <x v="128"/>
    <x v="1"/>
    <x v="0"/>
    <n v="4"/>
  </r>
  <r>
    <s v="B0B8SRZ5SV"/>
    <x v="8"/>
    <x v="0"/>
    <n v="949"/>
    <n v="1999"/>
    <n v="0.53"/>
    <x v="5"/>
    <x v="41"/>
    <x v="152"/>
    <x v="0"/>
    <n v="27090448"/>
    <x v="0"/>
    <x v="32"/>
    <x v="0"/>
    <x v="0"/>
    <n v="4"/>
  </r>
  <r>
    <s v="B07CWNJLPC"/>
    <x v="8"/>
    <x v="0"/>
    <n v="499"/>
    <n v="1200"/>
    <n v="0.57999999999999996"/>
    <x v="4"/>
    <x v="151"/>
    <x v="153"/>
    <x v="0"/>
    <n v="6541200"/>
    <x v="0"/>
    <x v="129"/>
    <x v="0"/>
    <x v="0"/>
    <n v="4"/>
  </r>
  <r>
    <s v="B00NH12R1O"/>
    <x v="19"/>
    <x v="0"/>
    <n v="299"/>
    <n v="485"/>
    <n v="0.38"/>
    <x v="4"/>
    <x v="152"/>
    <x v="154"/>
    <x v="1"/>
    <n v="5291835"/>
    <x v="1"/>
    <x v="130"/>
    <x v="1"/>
    <x v="0"/>
    <n v="4"/>
  </r>
  <r>
    <s v="B0B8SSC5D9"/>
    <x v="8"/>
    <x v="0"/>
    <n v="949"/>
    <n v="1999"/>
    <n v="0.53"/>
    <x v="5"/>
    <x v="41"/>
    <x v="152"/>
    <x v="0"/>
    <n v="27090448"/>
    <x v="0"/>
    <x v="32"/>
    <x v="0"/>
    <x v="0"/>
    <n v="4"/>
  </r>
  <r>
    <s v="B08WKG2MWT"/>
    <x v="0"/>
    <x v="0"/>
    <n v="379"/>
    <n v="1099"/>
    <n v="0.66"/>
    <x v="4"/>
    <x v="97"/>
    <x v="155"/>
    <x v="0"/>
    <n v="3083794"/>
    <x v="0"/>
    <x v="82"/>
    <x v="0"/>
    <x v="0"/>
    <n v="4"/>
  </r>
  <r>
    <s v="B0B466C3G4"/>
    <x v="62"/>
    <x v="1"/>
    <n v="8990"/>
    <n v="18990"/>
    <n v="0.53"/>
    <x v="2"/>
    <x v="153"/>
    <x v="156"/>
    <x v="0"/>
    <n v="6646500"/>
    <x v="0"/>
    <x v="131"/>
    <x v="0"/>
    <x v="1"/>
    <n v="4"/>
  </r>
  <r>
    <s v="B005LJQMZC"/>
    <x v="54"/>
    <x v="1"/>
    <n v="486"/>
    <n v="1999"/>
    <n v="0.76"/>
    <x v="0"/>
    <x v="128"/>
    <x v="157"/>
    <x v="0"/>
    <n v="60015977"/>
    <x v="0"/>
    <x v="111"/>
    <x v="0"/>
    <x v="0"/>
    <n v="4"/>
  </r>
  <r>
    <s v="B07MDRGHWQ"/>
    <x v="21"/>
    <x v="1"/>
    <n v="5699"/>
    <n v="11000"/>
    <n v="0.48"/>
    <x v="0"/>
    <x v="56"/>
    <x v="158"/>
    <x v="1"/>
    <n v="44033000"/>
    <x v="0"/>
    <x v="43"/>
    <x v="1"/>
    <x v="0"/>
    <n v="4"/>
  </r>
  <r>
    <s v="B07DC4RZPY"/>
    <x v="19"/>
    <x v="0"/>
    <n v="709"/>
    <n v="1999"/>
    <n v="0.65"/>
    <x v="3"/>
    <x v="154"/>
    <x v="159"/>
    <x v="0"/>
    <n v="357455183"/>
    <x v="0"/>
    <x v="132"/>
    <x v="0"/>
    <x v="0"/>
    <n v="4"/>
  </r>
  <r>
    <s v="B0B15GSPQW"/>
    <x v="12"/>
    <x v="1"/>
    <n v="47990"/>
    <n v="70900"/>
    <n v="0.32"/>
    <x v="4"/>
    <x v="62"/>
    <x v="160"/>
    <x v="1"/>
    <n v="504028100"/>
    <x v="0"/>
    <x v="49"/>
    <x v="1"/>
    <x v="0"/>
    <n v="4"/>
  </r>
  <r>
    <s v="B08GJNM9N7"/>
    <x v="36"/>
    <x v="1"/>
    <n v="299"/>
    <n v="1199"/>
    <n v="0.75"/>
    <x v="7"/>
    <x v="155"/>
    <x v="140"/>
    <x v="0"/>
    <n v="587510"/>
    <x v="0"/>
    <x v="89"/>
    <x v="0"/>
    <x v="1"/>
    <n v="4"/>
  </r>
  <r>
    <s v="B09C6FML9B"/>
    <x v="10"/>
    <x v="0"/>
    <n v="320"/>
    <n v="599"/>
    <n v="0.47"/>
    <x v="3"/>
    <x v="156"/>
    <x v="161"/>
    <x v="1"/>
    <n v="294109"/>
    <x v="0"/>
    <x v="112"/>
    <x v="1"/>
    <x v="1"/>
    <n v="4"/>
  </r>
  <r>
    <s v="B0B65MJ45G"/>
    <x v="35"/>
    <x v="0"/>
    <n v="139"/>
    <n v="549"/>
    <n v="0.75"/>
    <x v="2"/>
    <x v="157"/>
    <x v="162"/>
    <x v="0"/>
    <n v="33489"/>
    <x v="0"/>
    <x v="119"/>
    <x v="0"/>
    <x v="1"/>
    <n v="4"/>
  </r>
  <r>
    <s v="B08P9RYPLR"/>
    <x v="13"/>
    <x v="0"/>
    <n v="129"/>
    <n v="249"/>
    <n v="0.48"/>
    <x v="1"/>
    <x v="27"/>
    <x v="158"/>
    <x v="1"/>
    <n v="2335122"/>
    <x v="1"/>
    <x v="20"/>
    <x v="1"/>
    <x v="0"/>
    <n v="4"/>
  </r>
  <r>
    <s v="B0B6F8HHR6"/>
    <x v="6"/>
    <x v="1"/>
    <n v="24999"/>
    <n v="35999"/>
    <n v="0.31"/>
    <x v="0"/>
    <x v="21"/>
    <x v="163"/>
    <x v="1"/>
    <n v="1182207160"/>
    <x v="0"/>
    <x v="14"/>
    <x v="1"/>
    <x v="0"/>
    <n v="4"/>
  </r>
  <r>
    <s v="B084MZXJN6"/>
    <x v="46"/>
    <x v="0"/>
    <n v="999"/>
    <n v="1699"/>
    <n v="0.41"/>
    <x v="5"/>
    <x v="158"/>
    <x v="164"/>
    <x v="1"/>
    <n v="12433282"/>
    <x v="0"/>
    <x v="133"/>
    <x v="1"/>
    <x v="0"/>
    <n v="4"/>
  </r>
  <r>
    <s v="B08XMG618K"/>
    <x v="63"/>
    <x v="0"/>
    <n v="225"/>
    <n v="499"/>
    <n v="0.55000000000000004"/>
    <x v="3"/>
    <x v="159"/>
    <x v="165"/>
    <x v="0"/>
    <n v="393711"/>
    <x v="1"/>
    <x v="94"/>
    <x v="0"/>
    <x v="1"/>
    <n v="4"/>
  </r>
  <r>
    <s v="B0BCKWZ884"/>
    <x v="64"/>
    <x v="1"/>
    <n v="547"/>
    <n v="2999"/>
    <n v="0.82"/>
    <x v="4"/>
    <x v="160"/>
    <x v="166"/>
    <x v="0"/>
    <n v="1220593"/>
    <x v="0"/>
    <x v="134"/>
    <x v="0"/>
    <x v="1"/>
    <n v="4"/>
  </r>
  <r>
    <s v="B00GGGOYEK"/>
    <x v="61"/>
    <x v="0"/>
    <n v="259"/>
    <n v="699"/>
    <n v="0.63"/>
    <x v="11"/>
    <x v="161"/>
    <x v="167"/>
    <x v="0"/>
    <n v="1676901"/>
    <x v="0"/>
    <x v="135"/>
    <x v="0"/>
    <x v="0"/>
    <n v="4"/>
  </r>
  <r>
    <s v="B07ZR4S1G4"/>
    <x v="65"/>
    <x v="1"/>
    <n v="239"/>
    <n v="699"/>
    <n v="0.66"/>
    <x v="5"/>
    <x v="162"/>
    <x v="168"/>
    <x v="0"/>
    <n v="1845360"/>
    <x v="0"/>
    <x v="136"/>
    <x v="0"/>
    <x v="0"/>
    <n v="4"/>
  </r>
  <r>
    <s v="B09C635BMM"/>
    <x v="43"/>
    <x v="1"/>
    <n v="349"/>
    <n v="999"/>
    <n v="0.65"/>
    <x v="1"/>
    <x v="163"/>
    <x v="88"/>
    <x v="0"/>
    <n v="838161"/>
    <x v="0"/>
    <x v="137"/>
    <x v="0"/>
    <x v="1"/>
    <n v="4"/>
  </r>
  <r>
    <s v="B00GG59HU2"/>
    <x v="54"/>
    <x v="1"/>
    <n v="467"/>
    <n v="599"/>
    <n v="0.22"/>
    <x v="5"/>
    <x v="164"/>
    <x v="169"/>
    <x v="2"/>
    <n v="26388346"/>
    <x v="0"/>
    <x v="138"/>
    <x v="1"/>
    <x v="0"/>
    <n v="4"/>
  </r>
  <r>
    <s v="B00RGLI0ZS"/>
    <x v="66"/>
    <x v="0"/>
    <n v="449"/>
    <n v="599"/>
    <n v="0.25"/>
    <x v="1"/>
    <x v="165"/>
    <x v="170"/>
    <x v="1"/>
    <n v="1935369"/>
    <x v="0"/>
    <x v="139"/>
    <x v="1"/>
    <x v="0"/>
    <n v="4"/>
  </r>
  <r>
    <s v="B09ZPJT8B2"/>
    <x v="30"/>
    <x v="1"/>
    <n v="11990"/>
    <n v="31990"/>
    <n v="0.63"/>
    <x v="0"/>
    <x v="166"/>
    <x v="102"/>
    <x v="0"/>
    <n v="2047360"/>
    <x v="0"/>
    <x v="140"/>
    <x v="0"/>
    <x v="1"/>
    <n v="4"/>
  </r>
  <r>
    <s v="B07HZ2QCGR"/>
    <x v="67"/>
    <x v="0"/>
    <n v="350"/>
    <n v="599"/>
    <n v="0.42"/>
    <x v="2"/>
    <x v="167"/>
    <x v="171"/>
    <x v="1"/>
    <n v="4980086"/>
    <x v="0"/>
    <x v="141"/>
    <x v="1"/>
    <x v="0"/>
    <n v="4"/>
  </r>
  <r>
    <s v="B095244Q22"/>
    <x v="68"/>
    <x v="0"/>
    <n v="252"/>
    <n v="999"/>
    <n v="0.75"/>
    <x v="7"/>
    <x v="168"/>
    <x v="172"/>
    <x v="0"/>
    <n v="2246751"/>
    <x v="0"/>
    <x v="142"/>
    <x v="0"/>
    <x v="0"/>
    <n v="4"/>
  </r>
  <r>
    <s v="B08CKW1KH9"/>
    <x v="22"/>
    <x v="1"/>
    <n v="204"/>
    <n v="599"/>
    <n v="0.66"/>
    <x v="9"/>
    <x v="169"/>
    <x v="173"/>
    <x v="0"/>
    <n v="203061"/>
    <x v="0"/>
    <x v="143"/>
    <x v="0"/>
    <x v="1"/>
    <n v="4"/>
  </r>
  <r>
    <s v="B0BLV1GNLN"/>
    <x v="69"/>
    <x v="1"/>
    <n v="6490"/>
    <n v="9990"/>
    <n v="0.35"/>
    <x v="1"/>
    <x v="170"/>
    <x v="174"/>
    <x v="1"/>
    <n v="269730"/>
    <x v="0"/>
    <x v="65"/>
    <x v="1"/>
    <x v="1"/>
    <n v="4"/>
  </r>
  <r>
    <s v="B08RHPDNVV"/>
    <x v="20"/>
    <x v="1"/>
    <n v="235"/>
    <n v="599"/>
    <n v="0.61"/>
    <x v="12"/>
    <x v="171"/>
    <x v="175"/>
    <x v="0"/>
    <n v="118003"/>
    <x v="0"/>
    <x v="144"/>
    <x v="0"/>
    <x v="1"/>
    <n v="4"/>
  </r>
  <r>
    <s v="B00NH13Q8W"/>
    <x v="8"/>
    <x v="0"/>
    <n v="299"/>
    <n v="800"/>
    <n v="0.63"/>
    <x v="6"/>
    <x v="172"/>
    <x v="176"/>
    <x v="0"/>
    <n v="59981600"/>
    <x v="0"/>
    <x v="27"/>
    <x v="0"/>
    <x v="0"/>
    <n v="4"/>
  </r>
  <r>
    <s v="B0B8SSZ76F"/>
    <x v="19"/>
    <x v="0"/>
    <n v="799"/>
    <n v="1999"/>
    <n v="0.6"/>
    <x v="0"/>
    <x v="173"/>
    <x v="149"/>
    <x v="0"/>
    <n v="17157417"/>
    <x v="0"/>
    <x v="145"/>
    <x v="0"/>
    <x v="0"/>
    <n v="4"/>
  </r>
  <r>
    <s v="B0841KQR1Z"/>
    <x v="70"/>
    <x v="1"/>
    <n v="299"/>
    <n v="999"/>
    <n v="0.7"/>
    <x v="11"/>
    <x v="174"/>
    <x v="30"/>
    <x v="0"/>
    <n v="927072"/>
    <x v="0"/>
    <x v="146"/>
    <x v="0"/>
    <x v="1"/>
    <n v="4"/>
  </r>
  <r>
    <s v="B0B467CCB9"/>
    <x v="62"/>
    <x v="1"/>
    <n v="6999"/>
    <n v="16990"/>
    <n v="0.59"/>
    <x v="11"/>
    <x v="175"/>
    <x v="177"/>
    <x v="0"/>
    <n v="1868900"/>
    <x v="0"/>
    <x v="147"/>
    <x v="0"/>
    <x v="1"/>
    <n v="4"/>
  </r>
  <r>
    <s v="B095JQVC7N"/>
    <x v="15"/>
    <x v="1"/>
    <n v="42999"/>
    <n v="59999"/>
    <n v="0.28000000000000003"/>
    <x v="3"/>
    <x v="176"/>
    <x v="178"/>
    <x v="1"/>
    <n v="405173247"/>
    <x v="0"/>
    <x v="79"/>
    <x v="1"/>
    <x v="0"/>
    <n v="4"/>
  </r>
  <r>
    <s v="B08PPHFXG3"/>
    <x v="71"/>
    <x v="1"/>
    <n v="173"/>
    <n v="999"/>
    <n v="0.83"/>
    <x v="4"/>
    <x v="177"/>
    <x v="179"/>
    <x v="0"/>
    <n v="1235763"/>
    <x v="0"/>
    <x v="148"/>
    <x v="0"/>
    <x v="0"/>
    <n v="4"/>
  </r>
  <r>
    <s v="B06XR9PR5X"/>
    <x v="19"/>
    <x v="1"/>
    <n v="209"/>
    <n v="600"/>
    <n v="0.65"/>
    <x v="5"/>
    <x v="178"/>
    <x v="180"/>
    <x v="0"/>
    <n v="11323200"/>
    <x v="0"/>
    <x v="149"/>
    <x v="0"/>
    <x v="0"/>
    <n v="4"/>
  </r>
  <r>
    <s v="B09JSW16QD"/>
    <x v="3"/>
    <x v="0"/>
    <n v="848.99"/>
    <n v="1490"/>
    <n v="0.43"/>
    <x v="2"/>
    <x v="179"/>
    <x v="181"/>
    <x v="1"/>
    <n v="530440"/>
    <x v="0"/>
    <x v="140"/>
    <x v="1"/>
    <x v="1"/>
    <n v="4"/>
  </r>
  <r>
    <s v="B07JH1CBGW"/>
    <x v="0"/>
    <x v="0"/>
    <n v="649"/>
    <n v="1999"/>
    <n v="0.68"/>
    <x v="0"/>
    <x v="0"/>
    <x v="74"/>
    <x v="0"/>
    <n v="48513731"/>
    <x v="0"/>
    <x v="0"/>
    <x v="0"/>
    <x v="0"/>
    <n v="4"/>
  </r>
  <r>
    <s v="B09127FZCK"/>
    <x v="72"/>
    <x v="1"/>
    <n v="299"/>
    <n v="899"/>
    <n v="0.67"/>
    <x v="11"/>
    <x v="86"/>
    <x v="86"/>
    <x v="0"/>
    <n v="382075"/>
    <x v="0"/>
    <x v="150"/>
    <x v="0"/>
    <x v="1"/>
    <n v="4"/>
  </r>
  <r>
    <s v="B083GQGT3Z"/>
    <x v="73"/>
    <x v="1"/>
    <n v="399"/>
    <n v="799"/>
    <n v="0.5"/>
    <x v="3"/>
    <x v="180"/>
    <x v="130"/>
    <x v="0"/>
    <n v="927639"/>
    <x v="0"/>
    <x v="151"/>
    <x v="0"/>
    <x v="0"/>
    <n v="4"/>
  </r>
  <r>
    <s v="B09Q8WQ5QJ"/>
    <x v="4"/>
    <x v="0"/>
    <n v="249"/>
    <n v="499"/>
    <n v="0.5"/>
    <x v="3"/>
    <x v="181"/>
    <x v="182"/>
    <x v="0"/>
    <n v="752492"/>
    <x v="1"/>
    <x v="152"/>
    <x v="0"/>
    <x v="0"/>
    <n v="4"/>
  </r>
  <r>
    <s v="B07YZG8PPY"/>
    <x v="22"/>
    <x v="1"/>
    <n v="1249"/>
    <n v="2299"/>
    <n v="0.46"/>
    <x v="4"/>
    <x v="182"/>
    <x v="183"/>
    <x v="1"/>
    <n v="17555164"/>
    <x v="0"/>
    <x v="153"/>
    <x v="1"/>
    <x v="0"/>
    <n v="4"/>
  </r>
  <r>
    <s v="B09H39KTTB"/>
    <x v="47"/>
    <x v="1"/>
    <n v="213"/>
    <n v="499"/>
    <n v="0.56999999999999995"/>
    <x v="7"/>
    <x v="183"/>
    <x v="184"/>
    <x v="0"/>
    <n v="122754"/>
    <x v="1"/>
    <x v="154"/>
    <x v="0"/>
    <x v="1"/>
    <n v="4"/>
  </r>
  <r>
    <s v="B08DCVRW98"/>
    <x v="74"/>
    <x v="1"/>
    <n v="209"/>
    <n v="499"/>
    <n v="0.57999999999999996"/>
    <x v="1"/>
    <x v="184"/>
    <x v="67"/>
    <x v="0"/>
    <n v="239021"/>
    <x v="1"/>
    <x v="98"/>
    <x v="0"/>
    <x v="1"/>
    <n v="4"/>
  </r>
  <r>
    <s v="B0718ZN31Q"/>
    <x v="75"/>
    <x v="1"/>
    <n v="598"/>
    <n v="4999"/>
    <n v="0.88"/>
    <x v="0"/>
    <x v="185"/>
    <x v="185"/>
    <x v="0"/>
    <n v="4549090"/>
    <x v="0"/>
    <x v="155"/>
    <x v="0"/>
    <x v="1"/>
    <n v="4"/>
  </r>
  <r>
    <s v="B0162LYSFS"/>
    <x v="3"/>
    <x v="0"/>
    <n v="799"/>
    <n v="1749"/>
    <n v="0.54"/>
    <x v="3"/>
    <x v="186"/>
    <x v="186"/>
    <x v="0"/>
    <n v="9839874"/>
    <x v="0"/>
    <x v="156"/>
    <x v="0"/>
    <x v="0"/>
    <n v="4"/>
  </r>
  <r>
    <s v="B07PFJ5VQD"/>
    <x v="76"/>
    <x v="0"/>
    <n v="159"/>
    <n v="595"/>
    <n v="0.73"/>
    <x v="4"/>
    <x v="187"/>
    <x v="187"/>
    <x v="0"/>
    <n v="8439480"/>
    <x v="0"/>
    <x v="157"/>
    <x v="0"/>
    <x v="0"/>
    <n v="4"/>
  </r>
  <r>
    <s v="B01J8S6X2I"/>
    <x v="8"/>
    <x v="0"/>
    <n v="499"/>
    <n v="1100"/>
    <n v="0.55000000000000004"/>
    <x v="5"/>
    <x v="188"/>
    <x v="188"/>
    <x v="0"/>
    <n v="27694700"/>
    <x v="0"/>
    <x v="158"/>
    <x v="0"/>
    <x v="0"/>
    <n v="4"/>
  </r>
  <r>
    <s v="B09MJ77786"/>
    <x v="6"/>
    <x v="1"/>
    <n v="31999"/>
    <n v="49999"/>
    <n v="0.36"/>
    <x v="4"/>
    <x v="189"/>
    <x v="189"/>
    <x v="1"/>
    <n v="1062578748"/>
    <x v="0"/>
    <x v="159"/>
    <x v="1"/>
    <x v="0"/>
    <n v="4"/>
  </r>
  <r>
    <s v="B09NNGHG22"/>
    <x v="77"/>
    <x v="1"/>
    <n v="32990"/>
    <n v="56790"/>
    <n v="0.42"/>
    <x v="4"/>
    <x v="190"/>
    <x v="190"/>
    <x v="1"/>
    <n v="32199930"/>
    <x v="0"/>
    <x v="160"/>
    <x v="1"/>
    <x v="1"/>
    <n v="4"/>
  </r>
  <r>
    <s v="B07V5YF4ND"/>
    <x v="36"/>
    <x v="1"/>
    <n v="299"/>
    <n v="1199"/>
    <n v="0.75"/>
    <x v="12"/>
    <x v="191"/>
    <x v="140"/>
    <x v="0"/>
    <n v="558734"/>
    <x v="0"/>
    <x v="161"/>
    <x v="0"/>
    <x v="1"/>
    <n v="4"/>
  </r>
  <r>
    <s v="B0B65P827P"/>
    <x v="35"/>
    <x v="0"/>
    <n v="128.31"/>
    <n v="549"/>
    <n v="0.77"/>
    <x v="2"/>
    <x v="157"/>
    <x v="191"/>
    <x v="0"/>
    <n v="33489"/>
    <x v="0"/>
    <x v="119"/>
    <x v="0"/>
    <x v="1"/>
    <n v="4"/>
  </r>
  <r>
    <s v="B084MZYBTV"/>
    <x v="46"/>
    <x v="0"/>
    <n v="599"/>
    <n v="849"/>
    <n v="0.28999999999999998"/>
    <x v="6"/>
    <x v="192"/>
    <x v="139"/>
    <x v="1"/>
    <n v="402426"/>
    <x v="0"/>
    <x v="162"/>
    <x v="1"/>
    <x v="1"/>
    <n v="4"/>
  </r>
  <r>
    <s v="B097ZQTDVZ"/>
    <x v="20"/>
    <x v="1"/>
    <n v="399"/>
    <n v="899"/>
    <n v="0.56000000000000005"/>
    <x v="10"/>
    <x v="193"/>
    <x v="134"/>
    <x v="0"/>
    <n v="387469"/>
    <x v="0"/>
    <x v="163"/>
    <x v="0"/>
    <x v="1"/>
    <n v="3"/>
  </r>
  <r>
    <s v="B0B5F3YZY4"/>
    <x v="0"/>
    <x v="0"/>
    <n v="449"/>
    <n v="1099"/>
    <n v="0.59"/>
    <x v="1"/>
    <x v="194"/>
    <x v="192"/>
    <x v="0"/>
    <n v="265958"/>
    <x v="0"/>
    <x v="164"/>
    <x v="0"/>
    <x v="1"/>
    <n v="4"/>
  </r>
  <r>
    <s v="B09G5TSGXV"/>
    <x v="78"/>
    <x v="0"/>
    <n v="254"/>
    <n v="799"/>
    <n v="0.68"/>
    <x v="1"/>
    <x v="195"/>
    <x v="193"/>
    <x v="0"/>
    <n v="2321095"/>
    <x v="0"/>
    <x v="165"/>
    <x v="0"/>
    <x v="0"/>
    <n v="4"/>
  </r>
  <r>
    <s v="B006LW0WDQ"/>
    <x v="19"/>
    <x v="1"/>
    <n v="399"/>
    <n v="795"/>
    <n v="0.5"/>
    <x v="5"/>
    <x v="196"/>
    <x v="194"/>
    <x v="1"/>
    <n v="9612345"/>
    <x v="0"/>
    <x v="166"/>
    <x v="1"/>
    <x v="0"/>
    <n v="4"/>
  </r>
  <r>
    <s v="B09YLX91QR"/>
    <x v="1"/>
    <x v="0"/>
    <n v="179"/>
    <n v="399"/>
    <n v="0.55000000000000004"/>
    <x v="1"/>
    <x v="77"/>
    <x v="65"/>
    <x v="0"/>
    <n v="567777"/>
    <x v="1"/>
    <x v="62"/>
    <x v="0"/>
    <x v="0"/>
    <n v="4"/>
  </r>
  <r>
    <s v="B081FJWN52"/>
    <x v="0"/>
    <x v="0"/>
    <n v="339"/>
    <n v="999"/>
    <n v="0.66"/>
    <x v="4"/>
    <x v="137"/>
    <x v="136"/>
    <x v="0"/>
    <n v="6248745"/>
    <x v="0"/>
    <x v="118"/>
    <x v="0"/>
    <x v="0"/>
    <n v="4"/>
  </r>
  <r>
    <s v="B0758F7KK7"/>
    <x v="73"/>
    <x v="1"/>
    <n v="399"/>
    <n v="999"/>
    <n v="0.6"/>
    <x v="1"/>
    <x v="197"/>
    <x v="43"/>
    <x v="0"/>
    <n v="1234764"/>
    <x v="0"/>
    <x v="167"/>
    <x v="0"/>
    <x v="0"/>
    <n v="4"/>
  </r>
  <r>
    <s v="B09L835C3V"/>
    <x v="79"/>
    <x v="1"/>
    <n v="199"/>
    <n v="399"/>
    <n v="0.5"/>
    <x v="0"/>
    <x v="198"/>
    <x v="195"/>
    <x v="0"/>
    <n v="532665"/>
    <x v="1"/>
    <x v="148"/>
    <x v="0"/>
    <x v="0"/>
    <n v="4"/>
  </r>
  <r>
    <s v="B098TV3L96"/>
    <x v="44"/>
    <x v="1"/>
    <n v="349"/>
    <n v="1999"/>
    <n v="0.83"/>
    <x v="11"/>
    <x v="171"/>
    <x v="196"/>
    <x v="0"/>
    <n v="393803"/>
    <x v="0"/>
    <x v="168"/>
    <x v="0"/>
    <x v="1"/>
    <n v="4"/>
  </r>
  <r>
    <s v="B08NCKT9FG"/>
    <x v="3"/>
    <x v="0"/>
    <n v="299"/>
    <n v="798"/>
    <n v="0.63"/>
    <x v="5"/>
    <x v="82"/>
    <x v="197"/>
    <x v="0"/>
    <n v="22975218"/>
    <x v="0"/>
    <x v="67"/>
    <x v="0"/>
    <x v="0"/>
    <n v="4"/>
  </r>
  <r>
    <s v="B0B4T6MR8N"/>
    <x v="5"/>
    <x v="0"/>
    <n v="89"/>
    <n v="800"/>
    <n v="0.89"/>
    <x v="2"/>
    <x v="40"/>
    <x v="198"/>
    <x v="0"/>
    <n v="860000"/>
    <x v="0"/>
    <x v="31"/>
    <x v="0"/>
    <x v="0"/>
    <n v="4"/>
  </r>
  <r>
    <s v="B01GGKZ4NU"/>
    <x v="8"/>
    <x v="0"/>
    <n v="549"/>
    <n v="995"/>
    <n v="0.45"/>
    <x v="0"/>
    <x v="64"/>
    <x v="199"/>
    <x v="1"/>
    <n v="29597270"/>
    <x v="0"/>
    <x v="51"/>
    <x v="1"/>
    <x v="0"/>
    <n v="4"/>
  </r>
  <r>
    <s v="B09BW2GP18"/>
    <x v="42"/>
    <x v="0"/>
    <n v="129"/>
    <n v="1000"/>
    <n v="0.87"/>
    <x v="2"/>
    <x v="199"/>
    <x v="200"/>
    <x v="0"/>
    <n v="295000"/>
    <x v="0"/>
    <x v="169"/>
    <x v="0"/>
    <x v="1"/>
    <n v="4"/>
  </r>
  <r>
    <s v="B09WN3SRC7"/>
    <x v="60"/>
    <x v="1"/>
    <n v="77990"/>
    <n v="139900"/>
    <n v="0.44"/>
    <x v="16"/>
    <x v="200"/>
    <x v="201"/>
    <x v="1"/>
    <n v="830306500"/>
    <x v="0"/>
    <x v="170"/>
    <x v="1"/>
    <x v="0"/>
    <n v="5"/>
  </r>
  <r>
    <s v="B09B125CFJ"/>
    <x v="20"/>
    <x v="1"/>
    <n v="349"/>
    <n v="799"/>
    <n v="0.56000000000000005"/>
    <x v="9"/>
    <x v="201"/>
    <x v="202"/>
    <x v="0"/>
    <n v="258077"/>
    <x v="0"/>
    <x v="171"/>
    <x v="0"/>
    <x v="1"/>
    <n v="4"/>
  </r>
  <r>
    <s v="B09RQRZW2X"/>
    <x v="20"/>
    <x v="1"/>
    <n v="499"/>
    <n v="899"/>
    <n v="0.44"/>
    <x v="7"/>
    <x v="202"/>
    <x v="123"/>
    <x v="1"/>
    <n v="166315"/>
    <x v="0"/>
    <x v="125"/>
    <x v="1"/>
    <x v="1"/>
    <n v="4"/>
  </r>
  <r>
    <s v="B07924P3C5"/>
    <x v="61"/>
    <x v="0"/>
    <n v="299"/>
    <n v="799"/>
    <n v="0.63"/>
    <x v="0"/>
    <x v="203"/>
    <x v="12"/>
    <x v="0"/>
    <n v="1691483"/>
    <x v="0"/>
    <x v="172"/>
    <x v="0"/>
    <x v="0"/>
    <n v="4"/>
  </r>
  <r>
    <s v="B08N1WL9XW"/>
    <x v="13"/>
    <x v="0"/>
    <n v="182"/>
    <n v="599"/>
    <n v="0.7"/>
    <x v="1"/>
    <x v="27"/>
    <x v="203"/>
    <x v="0"/>
    <n v="5617422"/>
    <x v="0"/>
    <x v="20"/>
    <x v="0"/>
    <x v="0"/>
    <n v="4"/>
  </r>
  <r>
    <s v="B07VVXJ2P5"/>
    <x v="80"/>
    <x v="1"/>
    <n v="96"/>
    <n v="399"/>
    <n v="0.76"/>
    <x v="9"/>
    <x v="204"/>
    <x v="204"/>
    <x v="0"/>
    <n v="716604"/>
    <x v="1"/>
    <x v="173"/>
    <x v="0"/>
    <x v="0"/>
    <n v="4"/>
  </r>
  <r>
    <s v="B0BC8BQ432"/>
    <x v="41"/>
    <x v="1"/>
    <n v="54990"/>
    <n v="85000"/>
    <n v="0.35"/>
    <x v="4"/>
    <x v="99"/>
    <x v="205"/>
    <x v="1"/>
    <n v="304895000"/>
    <x v="0"/>
    <x v="84"/>
    <x v="1"/>
    <x v="0"/>
    <n v="4"/>
  </r>
  <r>
    <s v="B06XFTHCNY"/>
    <x v="81"/>
    <x v="1"/>
    <n v="439"/>
    <n v="758"/>
    <n v="0.42"/>
    <x v="0"/>
    <x v="205"/>
    <x v="206"/>
    <x v="1"/>
    <n v="3256368"/>
    <x v="0"/>
    <x v="174"/>
    <x v="1"/>
    <x v="0"/>
    <n v="4"/>
  </r>
  <r>
    <s v="B08CT62BM1"/>
    <x v="0"/>
    <x v="0"/>
    <n v="299"/>
    <n v="999"/>
    <n v="0.7"/>
    <x v="4"/>
    <x v="145"/>
    <x v="30"/>
    <x v="0"/>
    <n v="2648349"/>
    <x v="0"/>
    <x v="124"/>
    <x v="0"/>
    <x v="0"/>
    <n v="4"/>
  </r>
  <r>
    <s v="B07CRL2GY6"/>
    <x v="3"/>
    <x v="0"/>
    <n v="299"/>
    <n v="799"/>
    <n v="0.63"/>
    <x v="0"/>
    <x v="5"/>
    <x v="12"/>
    <x v="0"/>
    <n v="75396037"/>
    <x v="0"/>
    <x v="3"/>
    <x v="0"/>
    <x v="0"/>
    <n v="4"/>
  </r>
  <r>
    <s v="B07DWFX9YS"/>
    <x v="19"/>
    <x v="0"/>
    <n v="789"/>
    <n v="1999"/>
    <n v="0.61"/>
    <x v="0"/>
    <x v="206"/>
    <x v="207"/>
    <x v="0"/>
    <n v="69045460"/>
    <x v="0"/>
    <x v="175"/>
    <x v="0"/>
    <x v="0"/>
    <n v="4"/>
  </r>
  <r>
    <s v="B01D5H90L4"/>
    <x v="8"/>
    <x v="1"/>
    <n v="299"/>
    <n v="700"/>
    <n v="0.56999999999999995"/>
    <x v="5"/>
    <x v="207"/>
    <x v="208"/>
    <x v="0"/>
    <n v="6099800"/>
    <x v="0"/>
    <x v="176"/>
    <x v="0"/>
    <x v="0"/>
    <n v="4"/>
  </r>
  <r>
    <s v="B07F1P8KNV"/>
    <x v="0"/>
    <x v="0"/>
    <n v="325"/>
    <n v="1099"/>
    <n v="0.7"/>
    <x v="0"/>
    <x v="83"/>
    <x v="209"/>
    <x v="0"/>
    <n v="11623024"/>
    <x v="0"/>
    <x v="68"/>
    <x v="0"/>
    <x v="0"/>
    <n v="4"/>
  </r>
  <r>
    <s v="B084N1BM9L"/>
    <x v="46"/>
    <x v="0"/>
    <n v="1299"/>
    <n v="1999"/>
    <n v="0.35"/>
    <x v="5"/>
    <x v="158"/>
    <x v="97"/>
    <x v="1"/>
    <n v="14628682"/>
    <x v="0"/>
    <x v="133"/>
    <x v="1"/>
    <x v="0"/>
    <n v="4"/>
  </r>
  <r>
    <s v="B09F6D21BY"/>
    <x v="82"/>
    <x v="1"/>
    <n v="790"/>
    <n v="1999"/>
    <n v="0.6"/>
    <x v="17"/>
    <x v="208"/>
    <x v="210"/>
    <x v="0"/>
    <n v="205897"/>
    <x v="0"/>
    <x v="177"/>
    <x v="0"/>
    <x v="1"/>
    <n v="3"/>
  </r>
  <r>
    <s v="B09LQQYNZQ"/>
    <x v="57"/>
    <x v="1"/>
    <n v="4699"/>
    <n v="4699"/>
    <n v="0"/>
    <x v="6"/>
    <x v="209"/>
    <x v="33"/>
    <x v="3"/>
    <n v="1052576"/>
    <x v="0"/>
    <x v="178"/>
    <x v="1"/>
    <x v="1"/>
    <n v="4"/>
  </r>
  <r>
    <s v="B0BC9BW512"/>
    <x v="14"/>
    <x v="1"/>
    <n v="18999"/>
    <n v="24990"/>
    <n v="0.24"/>
    <x v="4"/>
    <x v="210"/>
    <x v="211"/>
    <x v="2"/>
    <n v="117502980"/>
    <x v="0"/>
    <x v="21"/>
    <x v="1"/>
    <x v="0"/>
    <n v="4"/>
  </r>
  <r>
    <s v="B0B61HYR92"/>
    <x v="24"/>
    <x v="0"/>
    <n v="199"/>
    <n v="999"/>
    <n v="0.8"/>
    <x v="0"/>
    <x v="211"/>
    <x v="3"/>
    <x v="0"/>
    <n v="84915"/>
    <x v="0"/>
    <x v="179"/>
    <x v="0"/>
    <x v="1"/>
    <n v="4"/>
  </r>
  <r>
    <s v="B075ZTJ9XR"/>
    <x v="8"/>
    <x v="1"/>
    <n v="269"/>
    <n v="650"/>
    <n v="0.59"/>
    <x v="5"/>
    <x v="212"/>
    <x v="212"/>
    <x v="0"/>
    <n v="23320050"/>
    <x v="0"/>
    <x v="180"/>
    <x v="0"/>
    <x v="0"/>
    <n v="4"/>
  </r>
  <r>
    <s v="B0978V2CP6"/>
    <x v="83"/>
    <x v="1"/>
    <n v="1990"/>
    <n v="3100"/>
    <n v="0.36"/>
    <x v="1"/>
    <x v="213"/>
    <x v="213"/>
    <x v="1"/>
    <n v="2780700"/>
    <x v="0"/>
    <x v="181"/>
    <x v="1"/>
    <x v="1"/>
    <n v="4"/>
  </r>
  <r>
    <s v="B09LRZYBH1"/>
    <x v="84"/>
    <x v="1"/>
    <n v="2299"/>
    <n v="3999"/>
    <n v="0.43"/>
    <x v="11"/>
    <x v="214"/>
    <x v="214"/>
    <x v="1"/>
    <n v="1127718"/>
    <x v="0"/>
    <x v="182"/>
    <x v="1"/>
    <x v="1"/>
    <n v="4"/>
  </r>
  <r>
    <s v="B0B997FBZT"/>
    <x v="14"/>
    <x v="1"/>
    <n v="35999"/>
    <n v="49990"/>
    <n v="0.28000000000000003"/>
    <x v="4"/>
    <x v="142"/>
    <x v="215"/>
    <x v="1"/>
    <n v="80533890"/>
    <x v="0"/>
    <x v="122"/>
    <x v="1"/>
    <x v="0"/>
    <n v="4"/>
  </r>
  <r>
    <s v="B098LCVYPW"/>
    <x v="38"/>
    <x v="1"/>
    <n v="349"/>
    <n v="999"/>
    <n v="0.65"/>
    <x v="0"/>
    <x v="215"/>
    <x v="88"/>
    <x v="0"/>
    <n v="512487"/>
    <x v="0"/>
    <x v="134"/>
    <x v="0"/>
    <x v="1"/>
    <n v="4"/>
  </r>
  <r>
    <s v="B09HV71RL1"/>
    <x v="0"/>
    <x v="0"/>
    <n v="719"/>
    <n v="1499"/>
    <n v="0.52"/>
    <x v="3"/>
    <x v="92"/>
    <x v="83"/>
    <x v="0"/>
    <n v="1566455"/>
    <x v="0"/>
    <x v="77"/>
    <x v="0"/>
    <x v="0"/>
    <n v="4"/>
  </r>
  <r>
    <s v="B08PZ6HZLT"/>
    <x v="21"/>
    <x v="1"/>
    <n v="8999"/>
    <n v="18999"/>
    <n v="0.53"/>
    <x v="1"/>
    <x v="216"/>
    <x v="216"/>
    <x v="0"/>
    <n v="120586653"/>
    <x v="0"/>
    <x v="183"/>
    <x v="0"/>
    <x v="0"/>
    <n v="4"/>
  </r>
  <r>
    <s v="B075TJHWVC"/>
    <x v="23"/>
    <x v="1"/>
    <n v="917"/>
    <n v="2299"/>
    <n v="0.6"/>
    <x v="0"/>
    <x v="217"/>
    <x v="217"/>
    <x v="0"/>
    <n v="7586700"/>
    <x v="0"/>
    <x v="184"/>
    <x v="0"/>
    <x v="0"/>
    <n v="4"/>
  </r>
  <r>
    <s v="B09LV13JFB"/>
    <x v="36"/>
    <x v="1"/>
    <n v="399"/>
    <n v="999"/>
    <n v="0.6"/>
    <x v="8"/>
    <x v="218"/>
    <x v="43"/>
    <x v="0"/>
    <n v="22977"/>
    <x v="0"/>
    <x v="185"/>
    <x v="0"/>
    <x v="1"/>
    <n v="3"/>
  </r>
  <r>
    <s v="B092BL5DCX"/>
    <x v="12"/>
    <x v="1"/>
    <n v="45999"/>
    <n v="69900"/>
    <n v="0.34"/>
    <x v="4"/>
    <x v="62"/>
    <x v="218"/>
    <x v="1"/>
    <n v="496919100"/>
    <x v="0"/>
    <x v="49"/>
    <x v="1"/>
    <x v="0"/>
    <n v="4"/>
  </r>
  <r>
    <s v="B09VH568H7"/>
    <x v="19"/>
    <x v="0"/>
    <n v="119"/>
    <n v="299"/>
    <n v="0.6"/>
    <x v="11"/>
    <x v="219"/>
    <x v="219"/>
    <x v="0"/>
    <n v="15249"/>
    <x v="1"/>
    <x v="186"/>
    <x v="0"/>
    <x v="1"/>
    <n v="4"/>
  </r>
  <r>
    <s v="B09HQSV46W"/>
    <x v="6"/>
    <x v="1"/>
    <n v="21999"/>
    <n v="29999"/>
    <n v="0.27"/>
    <x v="0"/>
    <x v="21"/>
    <x v="87"/>
    <x v="1"/>
    <n v="985167160"/>
    <x v="0"/>
    <x v="14"/>
    <x v="1"/>
    <x v="0"/>
    <n v="4"/>
  </r>
  <r>
    <s v="B08TZD7FQN"/>
    <x v="72"/>
    <x v="1"/>
    <n v="299"/>
    <n v="599"/>
    <n v="0.5"/>
    <x v="7"/>
    <x v="220"/>
    <x v="220"/>
    <x v="0"/>
    <n v="424092"/>
    <x v="0"/>
    <x v="44"/>
    <x v="0"/>
    <x v="1"/>
    <n v="4"/>
  </r>
  <r>
    <s v="B0B21XL94T"/>
    <x v="85"/>
    <x v="1"/>
    <n v="21990"/>
    <n v="34990"/>
    <n v="0.37"/>
    <x v="4"/>
    <x v="221"/>
    <x v="221"/>
    <x v="1"/>
    <n v="57978430"/>
    <x v="0"/>
    <x v="187"/>
    <x v="1"/>
    <x v="0"/>
    <n v="4"/>
  </r>
  <r>
    <s v="B09PTT8DZF"/>
    <x v="86"/>
    <x v="0"/>
    <n v="417.44"/>
    <n v="670"/>
    <n v="0.38"/>
    <x v="2"/>
    <x v="222"/>
    <x v="222"/>
    <x v="1"/>
    <n v="350410"/>
    <x v="0"/>
    <x v="188"/>
    <x v="1"/>
    <x v="1"/>
    <n v="4"/>
  </r>
  <r>
    <s v="B0B94JPY2N"/>
    <x v="19"/>
    <x v="0"/>
    <n v="199"/>
    <n v="999"/>
    <n v="0.8"/>
    <x v="17"/>
    <x v="223"/>
    <x v="3"/>
    <x v="0"/>
    <m/>
    <x v="0"/>
    <x v="189"/>
    <x v="0"/>
    <x v="2"/>
    <n v="3"/>
  </r>
  <r>
    <s v="B0B3XXSB1K"/>
    <x v="9"/>
    <x v="1"/>
    <n v="47990"/>
    <n v="79990"/>
    <n v="0.4"/>
    <x v="4"/>
    <x v="119"/>
    <x v="223"/>
    <x v="1"/>
    <n v="110066240"/>
    <x v="0"/>
    <x v="73"/>
    <x v="1"/>
    <x v="0"/>
    <n v="4"/>
  </r>
  <r>
    <s v="B08RZ12GKR"/>
    <x v="22"/>
    <x v="1"/>
    <n v="215"/>
    <n v="499"/>
    <n v="0.56999999999999995"/>
    <x v="12"/>
    <x v="224"/>
    <x v="224"/>
    <x v="0"/>
    <n v="60379"/>
    <x v="1"/>
    <x v="190"/>
    <x v="0"/>
    <x v="1"/>
    <n v="4"/>
  </r>
  <r>
    <s v="B0B4T8RSJ1"/>
    <x v="5"/>
    <x v="0"/>
    <n v="99"/>
    <n v="800"/>
    <n v="0.88"/>
    <x v="2"/>
    <x v="40"/>
    <x v="91"/>
    <x v="0"/>
    <n v="860000"/>
    <x v="0"/>
    <x v="31"/>
    <x v="0"/>
    <x v="0"/>
    <n v="4"/>
  </r>
  <r>
    <s v="B0B7B9V9QP"/>
    <x v="41"/>
    <x v="1"/>
    <n v="18999"/>
    <n v="35000"/>
    <n v="0.46"/>
    <x v="1"/>
    <x v="225"/>
    <x v="225"/>
    <x v="1"/>
    <n v="35035000"/>
    <x v="0"/>
    <x v="87"/>
    <x v="1"/>
    <x v="0"/>
    <n v="4"/>
  </r>
  <r>
    <s v="B08XXVXP3J"/>
    <x v="61"/>
    <x v="0"/>
    <n v="249"/>
    <n v="999"/>
    <n v="0.75"/>
    <x v="4"/>
    <x v="226"/>
    <x v="226"/>
    <x v="0"/>
    <n v="111888"/>
    <x v="0"/>
    <x v="44"/>
    <x v="0"/>
    <x v="1"/>
    <n v="4"/>
  </r>
  <r>
    <s v="B06XGWRKYT"/>
    <x v="53"/>
    <x v="1"/>
    <n v="7999"/>
    <n v="15999"/>
    <n v="0.5"/>
    <x v="11"/>
    <x v="227"/>
    <x v="227"/>
    <x v="1"/>
    <n v="48348978"/>
    <x v="0"/>
    <x v="191"/>
    <x v="0"/>
    <x v="0"/>
    <n v="4"/>
  </r>
  <r>
    <s v="B07CWDX49D"/>
    <x v="8"/>
    <x v="0"/>
    <n v="649"/>
    <n v="1600"/>
    <n v="0.59"/>
    <x v="4"/>
    <x v="151"/>
    <x v="228"/>
    <x v="0"/>
    <n v="8721600"/>
    <x v="0"/>
    <x v="129"/>
    <x v="0"/>
    <x v="0"/>
    <n v="4"/>
  </r>
  <r>
    <s v="B09TY4MSH3"/>
    <x v="32"/>
    <x v="1"/>
    <n v="1289"/>
    <n v="2499"/>
    <n v="0.48"/>
    <x v="8"/>
    <x v="228"/>
    <x v="229"/>
    <x v="1"/>
    <n v="182427"/>
    <x v="0"/>
    <x v="192"/>
    <x v="1"/>
    <x v="1"/>
    <n v="3"/>
  </r>
  <r>
    <s v="B07RY2X9MP"/>
    <x v="8"/>
    <x v="1"/>
    <n v="609"/>
    <n v="1500"/>
    <n v="0.59"/>
    <x v="6"/>
    <x v="229"/>
    <x v="230"/>
    <x v="0"/>
    <n v="1543500"/>
    <x v="0"/>
    <x v="193"/>
    <x v="0"/>
    <x v="0"/>
    <n v="4"/>
  </r>
  <r>
    <s v="B0B2C5MJN6"/>
    <x v="48"/>
    <x v="1"/>
    <n v="32990"/>
    <n v="54990"/>
    <n v="0.4"/>
    <x v="3"/>
    <x v="230"/>
    <x v="223"/>
    <x v="1"/>
    <n v="85509450"/>
    <x v="0"/>
    <x v="194"/>
    <x v="1"/>
    <x v="0"/>
    <n v="4"/>
  </r>
  <r>
    <s v="B0BBMGLQDW"/>
    <x v="87"/>
    <x v="1"/>
    <n v="599"/>
    <n v="1999"/>
    <n v="0.7"/>
    <x v="0"/>
    <x v="231"/>
    <x v="231"/>
    <x v="0"/>
    <n v="93953"/>
    <x v="0"/>
    <x v="131"/>
    <x v="0"/>
    <x v="1"/>
    <n v="4"/>
  </r>
  <r>
    <s v="B01LONQBDG"/>
    <x v="8"/>
    <x v="0"/>
    <n v="349"/>
    <n v="899"/>
    <n v="0.61"/>
    <x v="3"/>
    <x v="232"/>
    <x v="61"/>
    <x v="0"/>
    <n v="13391504"/>
    <x v="0"/>
    <x v="195"/>
    <x v="0"/>
    <x v="0"/>
    <n v="4"/>
  </r>
  <r>
    <s v="B08XXF5V6G"/>
    <x v="53"/>
    <x v="1"/>
    <n v="29999"/>
    <n v="50999"/>
    <n v="0.41"/>
    <x v="5"/>
    <x v="233"/>
    <x v="232"/>
    <x v="1"/>
    <n v="87310288"/>
    <x v="0"/>
    <x v="196"/>
    <x v="1"/>
    <x v="0"/>
    <n v="4"/>
  </r>
  <r>
    <s v="B09HK9JH4F"/>
    <x v="79"/>
    <x v="1"/>
    <n v="199"/>
    <n v="399"/>
    <n v="0.5"/>
    <x v="0"/>
    <x v="198"/>
    <x v="195"/>
    <x v="0"/>
    <n v="532665"/>
    <x v="1"/>
    <x v="148"/>
    <x v="0"/>
    <x v="0"/>
    <n v="4"/>
  </r>
  <r>
    <s v="B09MMD1FDN"/>
    <x v="20"/>
    <x v="1"/>
    <n v="349"/>
    <n v="699"/>
    <n v="0.5"/>
    <x v="2"/>
    <x v="234"/>
    <x v="116"/>
    <x v="0"/>
    <n v="149586"/>
    <x v="0"/>
    <x v="126"/>
    <x v="0"/>
    <x v="1"/>
    <n v="4"/>
  </r>
  <r>
    <s v="B09HN7LD5L"/>
    <x v="88"/>
    <x v="1"/>
    <n v="1850"/>
    <n v="4500"/>
    <n v="0.59"/>
    <x v="1"/>
    <x v="33"/>
    <x v="233"/>
    <x v="0"/>
    <n v="828000"/>
    <x v="0"/>
    <x v="197"/>
    <x v="0"/>
    <x v="1"/>
    <n v="4"/>
  </r>
  <r>
    <s v="B0BNDD9TN6"/>
    <x v="89"/>
    <x v="1"/>
    <n v="13990"/>
    <n v="28900"/>
    <n v="0.52"/>
    <x v="6"/>
    <x v="235"/>
    <x v="234"/>
    <x v="0"/>
    <n v="202300"/>
    <x v="0"/>
    <x v="198"/>
    <x v="0"/>
    <x v="1"/>
    <n v="4"/>
  </r>
  <r>
    <s v="B0941392C8"/>
    <x v="90"/>
    <x v="0"/>
    <n v="129"/>
    <n v="449"/>
    <n v="0.71"/>
    <x v="7"/>
    <x v="236"/>
    <x v="235"/>
    <x v="0"/>
    <n v="18409"/>
    <x v="1"/>
    <x v="93"/>
    <x v="0"/>
    <x v="1"/>
    <n v="4"/>
  </r>
  <r>
    <s v="B01M5967SY"/>
    <x v="11"/>
    <x v="1"/>
    <n v="379"/>
    <n v="999"/>
    <n v="0.62"/>
    <x v="0"/>
    <x v="30"/>
    <x v="236"/>
    <x v="0"/>
    <n v="12140847"/>
    <x v="0"/>
    <x v="22"/>
    <x v="0"/>
    <x v="0"/>
    <n v="4"/>
  </r>
  <r>
    <s v="B016MDK4F4"/>
    <x v="91"/>
    <x v="1"/>
    <n v="185"/>
    <n v="499"/>
    <n v="0.63"/>
    <x v="0"/>
    <x v="237"/>
    <x v="237"/>
    <x v="0"/>
    <n v="12475"/>
    <x v="1"/>
    <x v="150"/>
    <x v="0"/>
    <x v="1"/>
    <n v="4"/>
  </r>
  <r>
    <s v="B08G43CCLC"/>
    <x v="92"/>
    <x v="0"/>
    <n v="218"/>
    <n v="999"/>
    <n v="0.78"/>
    <x v="0"/>
    <x v="238"/>
    <x v="238"/>
    <x v="0"/>
    <n v="162837"/>
    <x v="0"/>
    <x v="199"/>
    <x v="0"/>
    <x v="1"/>
    <n v="4"/>
  </r>
  <r>
    <s v="B0B61GCHC1"/>
    <x v="93"/>
    <x v="0"/>
    <n v="199"/>
    <n v="999"/>
    <n v="0.8"/>
    <x v="4"/>
    <x v="239"/>
    <x v="3"/>
    <x v="0"/>
    <n v="86913"/>
    <x v="0"/>
    <x v="200"/>
    <x v="0"/>
    <x v="1"/>
    <n v="4"/>
  </r>
  <r>
    <s v="B07RX14W1Q"/>
    <x v="19"/>
    <x v="1"/>
    <n v="499"/>
    <n v="900"/>
    <n v="0.45"/>
    <x v="5"/>
    <x v="240"/>
    <x v="239"/>
    <x v="1"/>
    <n v="1948500"/>
    <x v="0"/>
    <x v="201"/>
    <x v="1"/>
    <x v="0"/>
    <n v="4"/>
  </r>
  <r>
    <s v="B09PLD9TCD"/>
    <x v="53"/>
    <x v="1"/>
    <n v="26999"/>
    <n v="42999"/>
    <n v="0.37"/>
    <x v="0"/>
    <x v="241"/>
    <x v="63"/>
    <x v="1"/>
    <n v="64928490"/>
    <x v="0"/>
    <x v="202"/>
    <x v="1"/>
    <x v="0"/>
    <n v="4"/>
  </r>
  <r>
    <s v="B0B8ZKWGKD"/>
    <x v="94"/>
    <x v="1"/>
    <n v="893"/>
    <n v="1052"/>
    <n v="0.15"/>
    <x v="4"/>
    <x v="242"/>
    <x v="240"/>
    <x v="2"/>
    <n v="111512"/>
    <x v="0"/>
    <x v="44"/>
    <x v="1"/>
    <x v="1"/>
    <n v="4"/>
  </r>
  <r>
    <s v="B09NNJ9WYM"/>
    <x v="77"/>
    <x v="1"/>
    <n v="10990"/>
    <n v="19990"/>
    <n v="0.45"/>
    <x v="7"/>
    <x v="243"/>
    <x v="241"/>
    <x v="1"/>
    <n v="2578710"/>
    <x v="0"/>
    <x v="163"/>
    <x v="1"/>
    <x v="1"/>
    <n v="4"/>
  </r>
  <r>
    <s v="B08H5L8V1L"/>
    <x v="95"/>
    <x v="0"/>
    <n v="379"/>
    <n v="1099"/>
    <n v="0.66"/>
    <x v="4"/>
    <x v="244"/>
    <x v="155"/>
    <x v="0"/>
    <n v="3350851"/>
    <x v="0"/>
    <x v="203"/>
    <x v="0"/>
    <x v="0"/>
    <n v="4"/>
  </r>
  <r>
    <s v="B0B8CXTTG3"/>
    <x v="6"/>
    <x v="1"/>
    <n v="16999"/>
    <n v="25999"/>
    <n v="0.35"/>
    <x v="0"/>
    <x v="21"/>
    <x v="242"/>
    <x v="1"/>
    <n v="853807160"/>
    <x v="0"/>
    <x v="14"/>
    <x v="1"/>
    <x v="0"/>
    <n v="4"/>
  </r>
  <r>
    <s v="B09HCH3JZG"/>
    <x v="96"/>
    <x v="1"/>
    <n v="699"/>
    <n v="1899"/>
    <n v="0.63"/>
    <x v="5"/>
    <x v="245"/>
    <x v="243"/>
    <x v="0"/>
    <n v="740610"/>
    <x v="0"/>
    <x v="204"/>
    <x v="0"/>
    <x v="1"/>
    <n v="4"/>
  </r>
  <r>
    <s v="B097JVLW3L"/>
    <x v="97"/>
    <x v="1"/>
    <n v="2699"/>
    <n v="3500"/>
    <n v="0.23"/>
    <x v="12"/>
    <x v="246"/>
    <x v="244"/>
    <x v="2"/>
    <n v="2173500"/>
    <x v="0"/>
    <x v="115"/>
    <x v="1"/>
    <x v="1"/>
    <n v="4"/>
  </r>
  <r>
    <s v="B09SB6SJB4"/>
    <x v="19"/>
    <x v="0"/>
    <n v="129"/>
    <n v="599"/>
    <n v="0.78"/>
    <x v="3"/>
    <x v="247"/>
    <x v="245"/>
    <x v="0"/>
    <n v="158735"/>
    <x v="0"/>
    <x v="199"/>
    <x v="0"/>
    <x v="1"/>
    <n v="4"/>
  </r>
  <r>
    <s v="B08NW8GHCJ"/>
    <x v="95"/>
    <x v="0"/>
    <n v="389"/>
    <n v="999"/>
    <n v="0.61"/>
    <x v="4"/>
    <x v="248"/>
    <x v="246"/>
    <x v="0"/>
    <n v="837162"/>
    <x v="0"/>
    <x v="77"/>
    <x v="0"/>
    <x v="1"/>
    <n v="4"/>
  </r>
  <r>
    <s v="B09YHLPQYT"/>
    <x v="98"/>
    <x v="1"/>
    <n v="246"/>
    <n v="600"/>
    <n v="0.59"/>
    <x v="0"/>
    <x v="249"/>
    <x v="247"/>
    <x v="0"/>
    <n v="85800"/>
    <x v="0"/>
    <x v="121"/>
    <x v="0"/>
    <x v="1"/>
    <n v="4"/>
  </r>
  <r>
    <s v="B08G1RW2Q3"/>
    <x v="99"/>
    <x v="0"/>
    <n v="299"/>
    <n v="799"/>
    <n v="0.63"/>
    <x v="1"/>
    <x v="250"/>
    <x v="12"/>
    <x v="0"/>
    <n v="120649"/>
    <x v="0"/>
    <x v="116"/>
    <x v="0"/>
    <x v="1"/>
    <n v="4"/>
  </r>
  <r>
    <s v="B08YXJJW8H"/>
    <x v="100"/>
    <x v="1"/>
    <n v="247"/>
    <n v="399"/>
    <n v="0.38"/>
    <x v="2"/>
    <x v="251"/>
    <x v="248"/>
    <x v="1"/>
    <n v="79800"/>
    <x v="1"/>
    <x v="205"/>
    <x v="1"/>
    <x v="1"/>
    <n v="4"/>
  </r>
  <r>
    <s v="B09P8M18QM"/>
    <x v="20"/>
    <x v="1"/>
    <n v="1369"/>
    <n v="2999"/>
    <n v="0.54"/>
    <x v="8"/>
    <x v="252"/>
    <x v="249"/>
    <x v="0"/>
    <n v="680773"/>
    <x v="0"/>
    <x v="206"/>
    <x v="0"/>
    <x v="1"/>
    <n v="3"/>
  </r>
  <r>
    <s v="B08BG4M4N7"/>
    <x v="101"/>
    <x v="1"/>
    <n v="199"/>
    <n v="499"/>
    <n v="0.6"/>
    <x v="11"/>
    <x v="253"/>
    <x v="19"/>
    <x v="0"/>
    <n v="268462"/>
    <x v="1"/>
    <x v="121"/>
    <x v="0"/>
    <x v="1"/>
    <n v="4"/>
  </r>
  <r>
    <s v="B07VJ9ZTXS"/>
    <x v="102"/>
    <x v="1"/>
    <n v="299"/>
    <n v="599"/>
    <n v="0.5"/>
    <x v="1"/>
    <x v="254"/>
    <x v="220"/>
    <x v="0"/>
    <n v="102429"/>
    <x v="0"/>
    <x v="207"/>
    <x v="0"/>
    <x v="1"/>
    <n v="4"/>
  </r>
  <r>
    <s v="B084872DQY"/>
    <x v="6"/>
    <x v="1"/>
    <n v="14999"/>
    <n v="14999"/>
    <n v="0"/>
    <x v="4"/>
    <x v="255"/>
    <x v="33"/>
    <x v="3"/>
    <n v="412592492"/>
    <x v="0"/>
    <x v="208"/>
    <x v="1"/>
    <x v="0"/>
    <n v="4"/>
  </r>
  <r>
    <s v="B00GGGOYEU"/>
    <x v="61"/>
    <x v="0"/>
    <n v="299"/>
    <n v="699"/>
    <n v="0.56999999999999995"/>
    <x v="2"/>
    <x v="256"/>
    <x v="77"/>
    <x v="0"/>
    <n v="1016346"/>
    <x v="0"/>
    <x v="209"/>
    <x v="0"/>
    <x v="0"/>
    <n v="4"/>
  </r>
  <r>
    <s v="B08FD2VSD9"/>
    <x v="30"/>
    <x v="1"/>
    <n v="24990"/>
    <n v="51990"/>
    <n v="0.52"/>
    <x v="0"/>
    <x v="257"/>
    <x v="250"/>
    <x v="0"/>
    <n v="153422490"/>
    <x v="0"/>
    <x v="210"/>
    <x v="0"/>
    <x v="0"/>
    <n v="4"/>
  </r>
  <r>
    <s v="B0BQRJ3C47"/>
    <x v="103"/>
    <x v="0"/>
    <n v="249"/>
    <n v="999"/>
    <n v="0.75"/>
    <x v="15"/>
    <x v="223"/>
    <x v="226"/>
    <x v="0"/>
    <m/>
    <x v="0"/>
    <x v="189"/>
    <x v="0"/>
    <x v="2"/>
    <n v="5"/>
  </r>
  <r>
    <s v="B095JPKPH3"/>
    <x v="15"/>
    <x v="1"/>
    <n v="61999"/>
    <n v="69999"/>
    <n v="0.11"/>
    <x v="3"/>
    <x v="176"/>
    <x v="251"/>
    <x v="2"/>
    <n v="472703247"/>
    <x v="0"/>
    <x v="79"/>
    <x v="1"/>
    <x v="0"/>
    <n v="4"/>
  </r>
  <r>
    <s v="B087JWLZ2K"/>
    <x v="8"/>
    <x v="1"/>
    <n v="24499"/>
    <n v="50000"/>
    <n v="0.51"/>
    <x v="2"/>
    <x v="258"/>
    <x v="252"/>
    <x v="0"/>
    <n v="175900000"/>
    <x v="0"/>
    <x v="211"/>
    <x v="0"/>
    <x v="0"/>
    <n v="4"/>
  </r>
  <r>
    <s v="B09DSXK8JX"/>
    <x v="53"/>
    <x v="1"/>
    <n v="10499"/>
    <n v="19499"/>
    <n v="0.46"/>
    <x v="0"/>
    <x v="241"/>
    <x v="48"/>
    <x v="1"/>
    <n v="29443490"/>
    <x v="0"/>
    <x v="202"/>
    <x v="1"/>
    <x v="0"/>
    <n v="4"/>
  </r>
  <r>
    <s v="B08V9C4B1J"/>
    <x v="95"/>
    <x v="0"/>
    <n v="349"/>
    <n v="999"/>
    <n v="0.65"/>
    <x v="4"/>
    <x v="248"/>
    <x v="88"/>
    <x v="0"/>
    <n v="837162"/>
    <x v="0"/>
    <x v="77"/>
    <x v="0"/>
    <x v="1"/>
    <n v="4"/>
  </r>
  <r>
    <s v="B08PKBMJKS"/>
    <x v="23"/>
    <x v="1"/>
    <n v="197"/>
    <n v="499"/>
    <n v="0.61"/>
    <x v="11"/>
    <x v="259"/>
    <x v="253"/>
    <x v="0"/>
    <n v="67864"/>
    <x v="1"/>
    <x v="143"/>
    <x v="0"/>
    <x v="1"/>
    <n v="4"/>
  </r>
  <r>
    <s v="B0B8VQ7KDS"/>
    <x v="23"/>
    <x v="1"/>
    <n v="1299"/>
    <n v="2499"/>
    <n v="0.48"/>
    <x v="4"/>
    <x v="260"/>
    <x v="254"/>
    <x v="1"/>
    <n v="752199"/>
    <x v="0"/>
    <x v="212"/>
    <x v="1"/>
    <x v="1"/>
    <n v="4"/>
  </r>
  <r>
    <s v="B086JTMRYL"/>
    <x v="104"/>
    <x v="0"/>
    <n v="1519"/>
    <n v="1899"/>
    <n v="0.2"/>
    <x v="5"/>
    <x v="261"/>
    <x v="101"/>
    <x v="2"/>
    <n v="37529937"/>
    <x v="0"/>
    <x v="213"/>
    <x v="1"/>
    <x v="0"/>
    <n v="4"/>
  </r>
  <r>
    <s v="B09RWQ7YR6"/>
    <x v="6"/>
    <x v="1"/>
    <n v="46999"/>
    <n v="69999"/>
    <n v="0.33"/>
    <x v="4"/>
    <x v="189"/>
    <x v="255"/>
    <x v="1"/>
    <n v="1487618748"/>
    <x v="0"/>
    <x v="159"/>
    <x v="1"/>
    <x v="0"/>
    <n v="4"/>
  </r>
  <r>
    <s v="B00OFM6PEO"/>
    <x v="61"/>
    <x v="0"/>
    <n v="299"/>
    <n v="799"/>
    <n v="0.63"/>
    <x v="4"/>
    <x v="262"/>
    <x v="12"/>
    <x v="0"/>
    <n v="1519698"/>
    <x v="0"/>
    <x v="135"/>
    <x v="0"/>
    <x v="0"/>
    <n v="4"/>
  </r>
  <r>
    <s v="B0BF57RN3K"/>
    <x v="105"/>
    <x v="1"/>
    <n v="1799"/>
    <n v="19999"/>
    <n v="0.91"/>
    <x v="0"/>
    <x v="263"/>
    <x v="256"/>
    <x v="0"/>
    <n v="278726063"/>
    <x v="0"/>
    <x v="214"/>
    <x v="0"/>
    <x v="0"/>
    <n v="4"/>
  </r>
  <r>
    <s v="B0B3RRWSF6"/>
    <x v="105"/>
    <x v="1"/>
    <n v="1998"/>
    <n v="9999"/>
    <n v="0.8"/>
    <x v="4"/>
    <x v="264"/>
    <x v="257"/>
    <x v="0"/>
    <n v="276932304"/>
    <x v="0"/>
    <x v="215"/>
    <x v="0"/>
    <x v="0"/>
    <n v="4"/>
  </r>
  <r>
    <s v="B0B3RRWSF6"/>
    <x v="105"/>
    <x v="1"/>
    <n v="1998"/>
    <n v="9999"/>
    <n v="0.8"/>
    <x v="4"/>
    <x v="264"/>
    <x v="257"/>
    <x v="0"/>
    <n v="277062291"/>
    <x v="0"/>
    <x v="216"/>
    <x v="0"/>
    <x v="0"/>
    <n v="4"/>
  </r>
  <r>
    <s v="B0B3RRWSF6"/>
    <x v="105"/>
    <x v="1"/>
    <n v="1998"/>
    <n v="9999"/>
    <n v="0.8"/>
    <x v="4"/>
    <x v="265"/>
    <x v="257"/>
    <x v="0"/>
    <n v="276932304"/>
    <x v="0"/>
    <x v="215"/>
    <x v="0"/>
    <x v="0"/>
    <n v="4"/>
  </r>
  <r>
    <s v="B0B3RRWSF6"/>
    <x v="105"/>
    <x v="1"/>
    <n v="1998"/>
    <n v="9999"/>
    <n v="0.8"/>
    <x v="4"/>
    <x v="265"/>
    <x v="257"/>
    <x v="0"/>
    <n v="277062291"/>
    <x v="0"/>
    <x v="216"/>
    <x v="0"/>
    <x v="0"/>
    <n v="4"/>
  </r>
  <r>
    <s v="B0B5B6PQCT"/>
    <x v="3"/>
    <x v="1"/>
    <n v="1999"/>
    <n v="7990"/>
    <n v="0.75"/>
    <x v="11"/>
    <x v="266"/>
    <x v="71"/>
    <x v="0"/>
    <n v="142469690"/>
    <x v="0"/>
    <x v="217"/>
    <x v="0"/>
    <x v="0"/>
    <n v="4"/>
  </r>
  <r>
    <s v="B0B5B6PQCT"/>
    <x v="3"/>
    <x v="1"/>
    <n v="1999"/>
    <n v="7990"/>
    <n v="0.75"/>
    <x v="11"/>
    <x v="266"/>
    <x v="258"/>
    <x v="0"/>
    <n v="142485670"/>
    <x v="0"/>
    <x v="217"/>
    <x v="0"/>
    <x v="0"/>
    <n v="4"/>
  </r>
  <r>
    <s v="B0B5B6PQCT"/>
    <x v="3"/>
    <x v="1"/>
    <n v="1799"/>
    <n v="7990"/>
    <n v="0.77"/>
    <x v="11"/>
    <x v="267"/>
    <x v="71"/>
    <x v="0"/>
    <n v="142469690"/>
    <x v="0"/>
    <x v="217"/>
    <x v="0"/>
    <x v="0"/>
    <n v="4"/>
  </r>
  <r>
    <s v="B0B5B6PQCT"/>
    <x v="3"/>
    <x v="1"/>
    <n v="1799"/>
    <n v="7990"/>
    <n v="0.77"/>
    <x v="11"/>
    <x v="267"/>
    <x v="258"/>
    <x v="0"/>
    <n v="142485670"/>
    <x v="0"/>
    <x v="217"/>
    <x v="0"/>
    <x v="0"/>
    <n v="4"/>
  </r>
  <r>
    <s v="B08HV83HL3"/>
    <x v="6"/>
    <x v="1"/>
    <n v="2049"/>
    <n v="2199"/>
    <n v="7.0000000000000007E-2"/>
    <x v="4"/>
    <x v="268"/>
    <x v="259"/>
    <x v="3"/>
    <n v="393427488"/>
    <x v="0"/>
    <x v="218"/>
    <x v="1"/>
    <x v="0"/>
    <n v="4"/>
  </r>
  <r>
    <s v="B0BBN4DZBD"/>
    <x v="25"/>
    <x v="1"/>
    <n v="6499"/>
    <n v="8999"/>
    <n v="0.28000000000000003"/>
    <x v="1"/>
    <x v="269"/>
    <x v="260"/>
    <x v="1"/>
    <n v="70255193"/>
    <x v="0"/>
    <x v="219"/>
    <x v="1"/>
    <x v="0"/>
    <n v="4"/>
  </r>
  <r>
    <s v="B0B3CPQ5PF"/>
    <x v="15"/>
    <x v="1"/>
    <n v="28999"/>
    <n v="28999"/>
    <n v="0"/>
    <x v="4"/>
    <x v="270"/>
    <x v="33"/>
    <x v="3"/>
    <n v="505017585"/>
    <x v="0"/>
    <x v="220"/>
    <x v="1"/>
    <x v="0"/>
    <n v="4"/>
  </r>
  <r>
    <s v="B0B3CQBRB4"/>
    <x v="15"/>
    <x v="1"/>
    <n v="28999"/>
    <n v="28999"/>
    <n v="0"/>
    <x v="4"/>
    <x v="270"/>
    <x v="33"/>
    <x v="3"/>
    <n v="505017585"/>
    <x v="0"/>
    <x v="220"/>
    <x v="1"/>
    <x v="0"/>
    <n v="4"/>
  </r>
  <r>
    <s v="B0BBN56J5H"/>
    <x v="25"/>
    <x v="1"/>
    <n v="6499"/>
    <n v="8999"/>
    <n v="0.28000000000000003"/>
    <x v="1"/>
    <x v="269"/>
    <x v="260"/>
    <x v="1"/>
    <n v="70255193"/>
    <x v="0"/>
    <x v="219"/>
    <x v="1"/>
    <x v="0"/>
    <n v="4"/>
  </r>
  <r>
    <s v="B0BBN3WF7V"/>
    <x v="25"/>
    <x v="1"/>
    <n v="6499"/>
    <n v="8999"/>
    <n v="0.28000000000000003"/>
    <x v="1"/>
    <x v="269"/>
    <x v="260"/>
    <x v="1"/>
    <n v="70255193"/>
    <x v="0"/>
    <x v="219"/>
    <x v="1"/>
    <x v="0"/>
    <n v="4"/>
  </r>
  <r>
    <s v="B0BDRVFDKP"/>
    <x v="106"/>
    <x v="1"/>
    <n v="569"/>
    <n v="1000"/>
    <n v="0.43"/>
    <x v="5"/>
    <x v="271"/>
    <x v="261"/>
    <x v="1"/>
    <n v="67259000"/>
    <x v="0"/>
    <x v="221"/>
    <x v="1"/>
    <x v="0"/>
    <n v="4"/>
  </r>
  <r>
    <s v="B0BDRVFDKP"/>
    <x v="106"/>
    <x v="1"/>
    <n v="569"/>
    <n v="1000"/>
    <n v="0.43"/>
    <x v="5"/>
    <x v="271"/>
    <x v="261"/>
    <x v="1"/>
    <n v="67262000"/>
    <x v="0"/>
    <x v="221"/>
    <x v="1"/>
    <x v="0"/>
    <n v="4"/>
  </r>
  <r>
    <s v="B0BDRVFDKP"/>
    <x v="106"/>
    <x v="1"/>
    <n v="569"/>
    <n v="1000"/>
    <n v="0.43"/>
    <x v="5"/>
    <x v="272"/>
    <x v="261"/>
    <x v="1"/>
    <n v="67259000"/>
    <x v="0"/>
    <x v="221"/>
    <x v="1"/>
    <x v="0"/>
    <n v="4"/>
  </r>
  <r>
    <s v="B0BDRVFDKP"/>
    <x v="106"/>
    <x v="1"/>
    <n v="569"/>
    <n v="1000"/>
    <n v="0.43"/>
    <x v="5"/>
    <x v="272"/>
    <x v="261"/>
    <x v="1"/>
    <n v="67262000"/>
    <x v="0"/>
    <x v="221"/>
    <x v="1"/>
    <x v="0"/>
    <n v="4"/>
  </r>
  <r>
    <s v="B0B5LVS732"/>
    <x v="107"/>
    <x v="1"/>
    <n v="1898"/>
    <n v="4999"/>
    <n v="0.62"/>
    <x v="3"/>
    <x v="273"/>
    <x v="262"/>
    <x v="0"/>
    <n v="53434311"/>
    <x v="0"/>
    <x v="222"/>
    <x v="0"/>
    <x v="0"/>
    <n v="4"/>
  </r>
  <r>
    <s v="B0B5LVS732"/>
    <x v="107"/>
    <x v="1"/>
    <n v="1898"/>
    <n v="4999"/>
    <n v="0.62"/>
    <x v="3"/>
    <x v="273"/>
    <x v="263"/>
    <x v="0"/>
    <n v="53434311"/>
    <x v="0"/>
    <x v="222"/>
    <x v="0"/>
    <x v="0"/>
    <n v="4"/>
  </r>
  <r>
    <s v="B0B5LVS732"/>
    <x v="107"/>
    <x v="1"/>
    <n v="1999"/>
    <n v="4999"/>
    <n v="0.6"/>
    <x v="3"/>
    <x v="273"/>
    <x v="262"/>
    <x v="0"/>
    <n v="53434311"/>
    <x v="0"/>
    <x v="222"/>
    <x v="0"/>
    <x v="0"/>
    <n v="4"/>
  </r>
  <r>
    <s v="B0B5LVS732"/>
    <x v="107"/>
    <x v="1"/>
    <n v="1999"/>
    <n v="4999"/>
    <n v="0.6"/>
    <x v="3"/>
    <x v="273"/>
    <x v="263"/>
    <x v="0"/>
    <n v="53434311"/>
    <x v="0"/>
    <x v="222"/>
    <x v="0"/>
    <x v="0"/>
    <n v="4"/>
  </r>
  <r>
    <s v="B09V2Q4QVQ"/>
    <x v="108"/>
    <x v="1"/>
    <n v="1299"/>
    <n v="1599"/>
    <n v="0.19"/>
    <x v="1"/>
    <x v="274"/>
    <x v="264"/>
    <x v="2"/>
    <n v="205169289"/>
    <x v="0"/>
    <x v="223"/>
    <x v="1"/>
    <x v="0"/>
    <n v="4"/>
  </r>
  <r>
    <s v="B09V12K8NT"/>
    <x v="3"/>
    <x v="1"/>
    <n v="1499"/>
    <n v="6990"/>
    <n v="0.79"/>
    <x v="2"/>
    <x v="275"/>
    <x v="265"/>
    <x v="0"/>
    <n v="152354040"/>
    <x v="0"/>
    <x v="224"/>
    <x v="0"/>
    <x v="0"/>
    <n v="4"/>
  </r>
  <r>
    <s v="B09V12K8NT"/>
    <x v="3"/>
    <x v="1"/>
    <n v="1499"/>
    <n v="6990"/>
    <n v="0.79"/>
    <x v="2"/>
    <x v="275"/>
    <x v="265"/>
    <x v="0"/>
    <n v="152361030"/>
    <x v="0"/>
    <x v="224"/>
    <x v="0"/>
    <x v="0"/>
    <n v="4"/>
  </r>
  <r>
    <s v="B09V12K8NT"/>
    <x v="3"/>
    <x v="1"/>
    <n v="1499"/>
    <n v="6990"/>
    <n v="0.79"/>
    <x v="2"/>
    <x v="276"/>
    <x v="265"/>
    <x v="0"/>
    <n v="152354040"/>
    <x v="0"/>
    <x v="224"/>
    <x v="0"/>
    <x v="0"/>
    <n v="4"/>
  </r>
  <r>
    <s v="B09V12K8NT"/>
    <x v="3"/>
    <x v="1"/>
    <n v="1499"/>
    <n v="6990"/>
    <n v="0.79"/>
    <x v="2"/>
    <x v="276"/>
    <x v="265"/>
    <x v="0"/>
    <n v="152361030"/>
    <x v="0"/>
    <x v="224"/>
    <x v="0"/>
    <x v="0"/>
    <n v="4"/>
  </r>
  <r>
    <s v="B01DEWVZ2C"/>
    <x v="109"/>
    <x v="1"/>
    <n v="599"/>
    <n v="999"/>
    <n v="0.4"/>
    <x v="3"/>
    <x v="277"/>
    <x v="266"/>
    <x v="1"/>
    <n v="192397410"/>
    <x v="0"/>
    <x v="225"/>
    <x v="1"/>
    <x v="0"/>
    <n v="4"/>
  </r>
  <r>
    <s v="B01DEWVZ2C"/>
    <x v="109"/>
    <x v="1"/>
    <n v="599"/>
    <n v="999"/>
    <n v="0.4"/>
    <x v="3"/>
    <x v="277"/>
    <x v="266"/>
    <x v="1"/>
    <n v="192394413"/>
    <x v="0"/>
    <x v="225"/>
    <x v="1"/>
    <x v="0"/>
    <n v="4"/>
  </r>
  <r>
    <s v="B01DEWVZ2C"/>
    <x v="109"/>
    <x v="1"/>
    <n v="599"/>
    <n v="999"/>
    <n v="0.4"/>
    <x v="3"/>
    <x v="278"/>
    <x v="266"/>
    <x v="1"/>
    <n v="192397410"/>
    <x v="0"/>
    <x v="225"/>
    <x v="1"/>
    <x v="0"/>
    <n v="4"/>
  </r>
  <r>
    <s v="B01DEWVZ2C"/>
    <x v="109"/>
    <x v="1"/>
    <n v="599"/>
    <n v="999"/>
    <n v="0.4"/>
    <x v="3"/>
    <x v="278"/>
    <x v="266"/>
    <x v="1"/>
    <n v="192394413"/>
    <x v="0"/>
    <x v="225"/>
    <x v="1"/>
    <x v="0"/>
    <n v="4"/>
  </r>
  <r>
    <s v="B0BMGB3CH9"/>
    <x v="12"/>
    <x v="1"/>
    <n v="9499"/>
    <n v="11999"/>
    <n v="0.21"/>
    <x v="0"/>
    <x v="114"/>
    <x v="267"/>
    <x v="2"/>
    <n v="3407716"/>
    <x v="0"/>
    <x v="98"/>
    <x v="1"/>
    <x v="1"/>
    <n v="4"/>
  </r>
  <r>
    <s v="B08D77XZX5"/>
    <x v="5"/>
    <x v="1"/>
    <n v="599"/>
    <n v="2499"/>
    <n v="0.76"/>
    <x v="2"/>
    <x v="279"/>
    <x v="268"/>
    <x v="0"/>
    <n v="145346838"/>
    <x v="0"/>
    <x v="226"/>
    <x v="0"/>
    <x v="0"/>
    <n v="4"/>
  </r>
  <r>
    <s v="B09XB8GFBQ"/>
    <x v="25"/>
    <x v="1"/>
    <n v="8999"/>
    <n v="11999"/>
    <n v="0.25"/>
    <x v="1"/>
    <x v="280"/>
    <x v="27"/>
    <x v="2"/>
    <n v="153539204"/>
    <x v="0"/>
    <x v="227"/>
    <x v="1"/>
    <x v="0"/>
    <n v="4"/>
  </r>
  <r>
    <s v="B07WG8PDCW"/>
    <x v="5"/>
    <x v="1"/>
    <n v="349"/>
    <n v="1299"/>
    <n v="0.73"/>
    <x v="1"/>
    <x v="281"/>
    <x v="110"/>
    <x v="0"/>
    <n v="18552318"/>
    <x v="0"/>
    <x v="228"/>
    <x v="0"/>
    <x v="0"/>
    <n v="4"/>
  </r>
  <r>
    <s v="B07WG8PDCW"/>
    <x v="5"/>
    <x v="1"/>
    <n v="349"/>
    <n v="1299"/>
    <n v="0.73"/>
    <x v="1"/>
    <x v="281"/>
    <x v="110"/>
    <x v="0"/>
    <n v="18553617"/>
    <x v="0"/>
    <x v="228"/>
    <x v="0"/>
    <x v="0"/>
    <n v="4"/>
  </r>
  <r>
    <s v="B07WG8PDCW"/>
    <x v="5"/>
    <x v="1"/>
    <n v="349"/>
    <n v="1299"/>
    <n v="0.73"/>
    <x v="1"/>
    <x v="282"/>
    <x v="110"/>
    <x v="0"/>
    <n v="18552318"/>
    <x v="0"/>
    <x v="228"/>
    <x v="0"/>
    <x v="0"/>
    <n v="4"/>
  </r>
  <r>
    <s v="B07WG8PDCW"/>
    <x v="5"/>
    <x v="1"/>
    <n v="349"/>
    <n v="1299"/>
    <n v="0.73"/>
    <x v="1"/>
    <x v="282"/>
    <x v="110"/>
    <x v="0"/>
    <n v="18553617"/>
    <x v="0"/>
    <x v="228"/>
    <x v="0"/>
    <x v="0"/>
    <n v="4"/>
  </r>
  <r>
    <s v="B07GPXXNNG"/>
    <x v="3"/>
    <x v="1"/>
    <n v="349"/>
    <n v="999"/>
    <n v="0.65"/>
    <x v="3"/>
    <x v="283"/>
    <x v="88"/>
    <x v="0"/>
    <n v="363349287"/>
    <x v="0"/>
    <x v="229"/>
    <x v="0"/>
    <x v="0"/>
    <n v="4"/>
  </r>
  <r>
    <s v="B0BDYVC5TD"/>
    <x v="106"/>
    <x v="1"/>
    <n v="959"/>
    <n v="1800"/>
    <n v="0.47"/>
    <x v="5"/>
    <x v="271"/>
    <x v="269"/>
    <x v="1"/>
    <n v="121066200"/>
    <x v="0"/>
    <x v="221"/>
    <x v="1"/>
    <x v="0"/>
    <n v="4"/>
  </r>
  <r>
    <s v="B0BMGB2TPR"/>
    <x v="12"/>
    <x v="1"/>
    <n v="9499"/>
    <n v="11999"/>
    <n v="0.21"/>
    <x v="0"/>
    <x v="114"/>
    <x v="267"/>
    <x v="2"/>
    <n v="3407716"/>
    <x v="0"/>
    <x v="98"/>
    <x v="1"/>
    <x v="1"/>
    <n v="4"/>
  </r>
  <r>
    <s v="B08MC57J31"/>
    <x v="6"/>
    <x v="1"/>
    <n v="1499"/>
    <n v="2499"/>
    <n v="0.4"/>
    <x v="4"/>
    <x v="284"/>
    <x v="270"/>
    <x v="1"/>
    <n v="39909030"/>
    <x v="0"/>
    <x v="230"/>
    <x v="1"/>
    <x v="0"/>
    <n v="4"/>
  </r>
  <r>
    <s v="B08HVL8QN3"/>
    <x v="6"/>
    <x v="1"/>
    <n v="1149"/>
    <n v="2199"/>
    <n v="0.48"/>
    <x v="4"/>
    <x v="268"/>
    <x v="271"/>
    <x v="1"/>
    <n v="393427488"/>
    <x v="0"/>
    <x v="218"/>
    <x v="1"/>
    <x v="0"/>
    <n v="4"/>
  </r>
  <r>
    <s v="B0746JGVDS"/>
    <x v="110"/>
    <x v="1"/>
    <n v="349"/>
    <n v="999"/>
    <n v="0.65"/>
    <x v="2"/>
    <x v="285"/>
    <x v="88"/>
    <x v="0"/>
    <n v="46352601"/>
    <x v="0"/>
    <x v="231"/>
    <x v="0"/>
    <x v="0"/>
    <n v="4"/>
  </r>
  <r>
    <s v="B08VFF6JQ8"/>
    <x v="12"/>
    <x v="1"/>
    <n v="1219"/>
    <n v="1699"/>
    <n v="0.28000000000000003"/>
    <x v="5"/>
    <x v="286"/>
    <x v="272"/>
    <x v="1"/>
    <n v="15105809"/>
    <x v="0"/>
    <x v="232"/>
    <x v="1"/>
    <x v="0"/>
    <n v="4"/>
  </r>
  <r>
    <s v="B09NVPSCQT"/>
    <x v="107"/>
    <x v="1"/>
    <n v="1599"/>
    <n v="3999"/>
    <n v="0.6"/>
    <x v="1"/>
    <x v="287"/>
    <x v="273"/>
    <x v="0"/>
    <n v="120985746"/>
    <x v="0"/>
    <x v="233"/>
    <x v="0"/>
    <x v="0"/>
    <n v="4"/>
  </r>
  <r>
    <s v="B09NVPSCQT"/>
    <x v="107"/>
    <x v="1"/>
    <n v="1599"/>
    <n v="3999"/>
    <n v="0.6"/>
    <x v="1"/>
    <x v="287"/>
    <x v="273"/>
    <x v="0"/>
    <n v="120985746"/>
    <x v="0"/>
    <x v="233"/>
    <x v="0"/>
    <x v="0"/>
    <n v="4"/>
  </r>
  <r>
    <s v="B09NVPSCQT"/>
    <x v="107"/>
    <x v="1"/>
    <n v="1599"/>
    <n v="3999"/>
    <n v="0.6"/>
    <x v="1"/>
    <x v="287"/>
    <x v="273"/>
    <x v="0"/>
    <n v="120985746"/>
    <x v="0"/>
    <x v="233"/>
    <x v="0"/>
    <x v="0"/>
    <n v="4"/>
  </r>
  <r>
    <s v="B09NVPSCQT"/>
    <x v="107"/>
    <x v="1"/>
    <n v="1599"/>
    <n v="3999"/>
    <n v="0.6"/>
    <x v="1"/>
    <x v="287"/>
    <x v="273"/>
    <x v="0"/>
    <n v="120985746"/>
    <x v="0"/>
    <x v="233"/>
    <x v="0"/>
    <x v="0"/>
    <n v="4"/>
  </r>
  <r>
    <s v="B09YV4RG4D"/>
    <x v="105"/>
    <x v="1"/>
    <n v="1499"/>
    <n v="7999"/>
    <n v="0.81"/>
    <x v="0"/>
    <x v="288"/>
    <x v="274"/>
    <x v="0"/>
    <n v="181065364"/>
    <x v="0"/>
    <x v="234"/>
    <x v="0"/>
    <x v="0"/>
    <n v="4"/>
  </r>
  <r>
    <s v="B09YV4RG4D"/>
    <x v="105"/>
    <x v="1"/>
    <n v="1499"/>
    <n v="7999"/>
    <n v="0.81"/>
    <x v="0"/>
    <x v="288"/>
    <x v="274"/>
    <x v="0"/>
    <n v="181081362"/>
    <x v="0"/>
    <x v="234"/>
    <x v="0"/>
    <x v="0"/>
    <n v="4"/>
  </r>
  <r>
    <s v="B09YV4RG4D"/>
    <x v="105"/>
    <x v="1"/>
    <n v="1499"/>
    <n v="7999"/>
    <n v="0.81"/>
    <x v="0"/>
    <x v="289"/>
    <x v="274"/>
    <x v="0"/>
    <n v="181065364"/>
    <x v="0"/>
    <x v="234"/>
    <x v="0"/>
    <x v="0"/>
    <n v="4"/>
  </r>
  <r>
    <s v="B09YV4RG4D"/>
    <x v="105"/>
    <x v="1"/>
    <n v="1499"/>
    <n v="7999"/>
    <n v="0.81"/>
    <x v="0"/>
    <x v="289"/>
    <x v="274"/>
    <x v="0"/>
    <n v="181081362"/>
    <x v="0"/>
    <x v="234"/>
    <x v="0"/>
    <x v="0"/>
    <n v="4"/>
  </r>
  <r>
    <s v="B09TWHTBKQ"/>
    <x v="12"/>
    <x v="1"/>
    <n v="18499"/>
    <n v="25999"/>
    <n v="0.28999999999999998"/>
    <x v="3"/>
    <x v="290"/>
    <x v="275"/>
    <x v="1"/>
    <n v="580245682"/>
    <x v="0"/>
    <x v="235"/>
    <x v="1"/>
    <x v="0"/>
    <n v="4"/>
  </r>
  <r>
    <s v="B08L5HMJVW"/>
    <x v="106"/>
    <x v="1"/>
    <n v="369"/>
    <n v="700"/>
    <n v="0.47"/>
    <x v="5"/>
    <x v="271"/>
    <x v="276"/>
    <x v="1"/>
    <n v="47081300"/>
    <x v="0"/>
    <x v="221"/>
    <x v="1"/>
    <x v="0"/>
    <n v="4"/>
  </r>
  <r>
    <s v="B0B4F2XCK3"/>
    <x v="12"/>
    <x v="1"/>
    <n v="12999"/>
    <n v="17999"/>
    <n v="0.28000000000000003"/>
    <x v="3"/>
    <x v="291"/>
    <x v="260"/>
    <x v="1"/>
    <n v="341945002"/>
    <x v="0"/>
    <x v="236"/>
    <x v="1"/>
    <x v="0"/>
    <n v="4"/>
  </r>
  <r>
    <s v="B0BF54972T"/>
    <x v="105"/>
    <x v="1"/>
    <n v="1799"/>
    <n v="19999"/>
    <n v="0.91"/>
    <x v="0"/>
    <x v="263"/>
    <x v="256"/>
    <x v="0"/>
    <n v="278726063"/>
    <x v="0"/>
    <x v="214"/>
    <x v="0"/>
    <x v="0"/>
    <n v="4"/>
  </r>
  <r>
    <s v="B09YV4MW2T"/>
    <x v="105"/>
    <x v="1"/>
    <n v="2199"/>
    <n v="9999"/>
    <n v="0.78"/>
    <x v="0"/>
    <x v="292"/>
    <x v="277"/>
    <x v="0"/>
    <n v="294680529"/>
    <x v="0"/>
    <x v="237"/>
    <x v="0"/>
    <x v="0"/>
    <n v="4"/>
  </r>
  <r>
    <s v="B09YV4MW2T"/>
    <x v="105"/>
    <x v="1"/>
    <n v="2199"/>
    <n v="9999"/>
    <n v="0.78"/>
    <x v="0"/>
    <x v="292"/>
    <x v="277"/>
    <x v="0"/>
    <n v="294750522"/>
    <x v="0"/>
    <x v="238"/>
    <x v="0"/>
    <x v="0"/>
    <n v="4"/>
  </r>
  <r>
    <s v="B09YV4MW2T"/>
    <x v="105"/>
    <x v="1"/>
    <n v="2199"/>
    <n v="9999"/>
    <n v="0.78"/>
    <x v="0"/>
    <x v="293"/>
    <x v="277"/>
    <x v="0"/>
    <n v="294680529"/>
    <x v="0"/>
    <x v="237"/>
    <x v="0"/>
    <x v="0"/>
    <n v="4"/>
  </r>
  <r>
    <s v="B09YV4MW2T"/>
    <x v="105"/>
    <x v="1"/>
    <n v="2199"/>
    <n v="9999"/>
    <n v="0.78"/>
    <x v="0"/>
    <x v="293"/>
    <x v="277"/>
    <x v="0"/>
    <n v="294750522"/>
    <x v="0"/>
    <x v="238"/>
    <x v="0"/>
    <x v="0"/>
    <n v="4"/>
  </r>
  <r>
    <s v="B09TWH8YHM"/>
    <x v="12"/>
    <x v="1"/>
    <n v="16999"/>
    <n v="24999"/>
    <n v="0.32"/>
    <x v="3"/>
    <x v="290"/>
    <x v="278"/>
    <x v="1"/>
    <n v="557927682"/>
    <x v="0"/>
    <x v="235"/>
    <x v="1"/>
    <x v="0"/>
    <n v="4"/>
  </r>
  <r>
    <s v="B07WGMMQGP"/>
    <x v="111"/>
    <x v="1"/>
    <n v="16499"/>
    <n v="20999"/>
    <n v="0.21"/>
    <x v="1"/>
    <x v="294"/>
    <x v="279"/>
    <x v="2"/>
    <n v="448328650"/>
    <x v="0"/>
    <x v="239"/>
    <x v="1"/>
    <x v="0"/>
    <n v="4"/>
  </r>
  <r>
    <s v="B0BF563HB4"/>
    <x v="105"/>
    <x v="1"/>
    <n v="1799"/>
    <n v="19999"/>
    <n v="0.91"/>
    <x v="0"/>
    <x v="263"/>
    <x v="256"/>
    <x v="0"/>
    <n v="278726063"/>
    <x v="0"/>
    <x v="214"/>
    <x v="0"/>
    <x v="0"/>
    <n v="4"/>
  </r>
  <r>
    <s v="B09GFPVD9Y"/>
    <x v="25"/>
    <x v="1"/>
    <n v="8499"/>
    <n v="10999"/>
    <n v="0.23"/>
    <x v="3"/>
    <x v="295"/>
    <x v="280"/>
    <x v="2"/>
    <n v="3451882164"/>
    <x v="0"/>
    <x v="240"/>
    <x v="1"/>
    <x v="0"/>
    <n v="4"/>
  </r>
  <r>
    <s v="B09GFLXVH9"/>
    <x v="25"/>
    <x v="1"/>
    <n v="6499"/>
    <n v="8499"/>
    <n v="0.24"/>
    <x v="3"/>
    <x v="295"/>
    <x v="281"/>
    <x v="2"/>
    <n v="2667292164"/>
    <x v="0"/>
    <x v="240"/>
    <x v="1"/>
    <x v="0"/>
    <n v="4"/>
  </r>
  <r>
    <s v="B0BF4YBLPX"/>
    <x v="105"/>
    <x v="1"/>
    <n v="1799"/>
    <n v="19999"/>
    <n v="0.91"/>
    <x v="0"/>
    <x v="263"/>
    <x v="256"/>
    <x v="0"/>
    <n v="278726063"/>
    <x v="0"/>
    <x v="214"/>
    <x v="0"/>
    <x v="0"/>
    <n v="4"/>
  </r>
  <r>
    <s v="B09XB7DPW1"/>
    <x v="25"/>
    <x v="1"/>
    <n v="8999"/>
    <n v="11999"/>
    <n v="0.25"/>
    <x v="1"/>
    <x v="280"/>
    <x v="27"/>
    <x v="2"/>
    <n v="153539204"/>
    <x v="0"/>
    <x v="227"/>
    <x v="1"/>
    <x v="0"/>
    <n v="4"/>
  </r>
  <r>
    <s v="B07PFJ5W31"/>
    <x v="76"/>
    <x v="1"/>
    <n v="139"/>
    <n v="495"/>
    <n v="0.72"/>
    <x v="4"/>
    <x v="296"/>
    <x v="282"/>
    <x v="0"/>
    <n v="7021575"/>
    <x v="1"/>
    <x v="157"/>
    <x v="0"/>
    <x v="0"/>
    <n v="4"/>
  </r>
  <r>
    <s v="B0B3N7LR6K"/>
    <x v="105"/>
    <x v="1"/>
    <n v="3999"/>
    <n v="16999"/>
    <n v="0.76"/>
    <x v="4"/>
    <x v="297"/>
    <x v="283"/>
    <x v="0"/>
    <n v="291685841"/>
    <x v="0"/>
    <x v="241"/>
    <x v="0"/>
    <x v="0"/>
    <n v="4"/>
  </r>
  <r>
    <s v="B0B3N7LR6K"/>
    <x v="105"/>
    <x v="1"/>
    <n v="3999"/>
    <n v="16999"/>
    <n v="0.76"/>
    <x v="4"/>
    <x v="297"/>
    <x v="283"/>
    <x v="0"/>
    <n v="291736838"/>
    <x v="0"/>
    <x v="241"/>
    <x v="0"/>
    <x v="0"/>
    <n v="4"/>
  </r>
  <r>
    <s v="B0B3N7LR6K"/>
    <x v="105"/>
    <x v="1"/>
    <n v="3999"/>
    <n v="16999"/>
    <n v="0.76"/>
    <x v="4"/>
    <x v="298"/>
    <x v="283"/>
    <x v="0"/>
    <n v="291685841"/>
    <x v="0"/>
    <x v="241"/>
    <x v="0"/>
    <x v="0"/>
    <n v="4"/>
  </r>
  <r>
    <s v="B0B3N7LR6K"/>
    <x v="105"/>
    <x v="1"/>
    <n v="3999"/>
    <n v="16999"/>
    <n v="0.76"/>
    <x v="4"/>
    <x v="298"/>
    <x v="283"/>
    <x v="0"/>
    <n v="291736838"/>
    <x v="0"/>
    <x v="241"/>
    <x v="0"/>
    <x v="0"/>
    <n v="4"/>
  </r>
  <r>
    <s v="B09ZQK9X8G"/>
    <x v="107"/>
    <x v="1"/>
    <n v="2998"/>
    <n v="5999"/>
    <n v="0.5"/>
    <x v="3"/>
    <x v="299"/>
    <x v="284"/>
    <x v="0"/>
    <n v="31068821"/>
    <x v="0"/>
    <x v="242"/>
    <x v="0"/>
    <x v="0"/>
    <n v="4"/>
  </r>
  <r>
    <s v="B09ZQK9X8G"/>
    <x v="107"/>
    <x v="1"/>
    <n v="2998"/>
    <n v="5999"/>
    <n v="0.5"/>
    <x v="3"/>
    <x v="299"/>
    <x v="284"/>
    <x v="0"/>
    <n v="31068821"/>
    <x v="0"/>
    <x v="242"/>
    <x v="0"/>
    <x v="0"/>
    <n v="4"/>
  </r>
  <r>
    <s v="B09ZQK9X8G"/>
    <x v="107"/>
    <x v="1"/>
    <n v="2998"/>
    <n v="5999"/>
    <n v="0.5"/>
    <x v="3"/>
    <x v="299"/>
    <x v="284"/>
    <x v="0"/>
    <n v="31068821"/>
    <x v="0"/>
    <x v="242"/>
    <x v="0"/>
    <x v="0"/>
    <n v="4"/>
  </r>
  <r>
    <s v="B09ZQK9X8G"/>
    <x v="107"/>
    <x v="1"/>
    <n v="2998"/>
    <n v="5999"/>
    <n v="0.5"/>
    <x v="3"/>
    <x v="299"/>
    <x v="284"/>
    <x v="0"/>
    <n v="31068821"/>
    <x v="0"/>
    <x v="242"/>
    <x v="0"/>
    <x v="0"/>
    <n v="4"/>
  </r>
  <r>
    <s v="B07WJV6P1R"/>
    <x v="111"/>
    <x v="1"/>
    <n v="15499"/>
    <n v="18999"/>
    <n v="0.18"/>
    <x v="3"/>
    <x v="300"/>
    <x v="285"/>
    <x v="2"/>
    <n v="365768748"/>
    <x v="0"/>
    <x v="243"/>
    <x v="1"/>
    <x v="0"/>
    <n v="4"/>
  </r>
  <r>
    <s v="B0BF54LXW6"/>
    <x v="105"/>
    <x v="1"/>
    <n v="1799"/>
    <n v="19999"/>
    <n v="0.91"/>
    <x v="0"/>
    <x v="263"/>
    <x v="256"/>
    <x v="0"/>
    <n v="278726063"/>
    <x v="0"/>
    <x v="214"/>
    <x v="0"/>
    <x v="0"/>
    <n v="4"/>
  </r>
  <r>
    <s v="B09XB7SRQ5"/>
    <x v="25"/>
    <x v="1"/>
    <n v="8999"/>
    <n v="11999"/>
    <n v="0.25"/>
    <x v="1"/>
    <x v="280"/>
    <x v="27"/>
    <x v="2"/>
    <n v="153539204"/>
    <x v="0"/>
    <x v="227"/>
    <x v="1"/>
    <x v="0"/>
    <n v="4"/>
  </r>
  <r>
    <s v="B09FFK1PQG"/>
    <x v="10"/>
    <x v="1"/>
    <n v="873"/>
    <n v="1699"/>
    <n v="0.49"/>
    <x v="5"/>
    <x v="301"/>
    <x v="286"/>
    <x v="1"/>
    <n v="2854320"/>
    <x v="0"/>
    <x v="244"/>
    <x v="1"/>
    <x v="0"/>
    <n v="4"/>
  </r>
  <r>
    <s v="B09RMQYHLH"/>
    <x v="57"/>
    <x v="1"/>
    <n v="12999"/>
    <n v="15999"/>
    <n v="0.19"/>
    <x v="0"/>
    <x v="302"/>
    <x v="287"/>
    <x v="2"/>
    <n v="211922754"/>
    <x v="0"/>
    <x v="245"/>
    <x v="1"/>
    <x v="0"/>
    <n v="4"/>
  </r>
  <r>
    <s v="B08ZN4B121"/>
    <x v="17"/>
    <x v="1"/>
    <n v="539"/>
    <n v="1599"/>
    <n v="0.66"/>
    <x v="11"/>
    <x v="303"/>
    <x v="288"/>
    <x v="0"/>
    <n v="23422152"/>
    <x v="0"/>
    <x v="246"/>
    <x v="0"/>
    <x v="0"/>
    <n v="4"/>
  </r>
  <r>
    <s v="B0B3RSDSZ3"/>
    <x v="105"/>
    <x v="1"/>
    <n v="1999"/>
    <n v="9999"/>
    <n v="0.8"/>
    <x v="4"/>
    <x v="264"/>
    <x v="289"/>
    <x v="0"/>
    <n v="276932304"/>
    <x v="0"/>
    <x v="215"/>
    <x v="0"/>
    <x v="0"/>
    <n v="4"/>
  </r>
  <r>
    <s v="B08VB34KJ1"/>
    <x v="112"/>
    <x v="1"/>
    <n v="15490"/>
    <n v="20990"/>
    <n v="0.26"/>
    <x v="0"/>
    <x v="304"/>
    <x v="290"/>
    <x v="1"/>
    <n v="690906840"/>
    <x v="0"/>
    <x v="247"/>
    <x v="1"/>
    <x v="0"/>
    <n v="4"/>
  </r>
  <r>
    <s v="B09T39K9YL"/>
    <x v="25"/>
    <x v="1"/>
    <n v="19999"/>
    <n v="24999"/>
    <n v="0.2"/>
    <x v="2"/>
    <x v="305"/>
    <x v="291"/>
    <x v="2"/>
    <n v="645574176"/>
    <x v="0"/>
    <x v="248"/>
    <x v="1"/>
    <x v="0"/>
    <n v="4"/>
  </r>
  <r>
    <s v="B08VF8V79P"/>
    <x v="12"/>
    <x v="1"/>
    <n v="1075"/>
    <n v="1699"/>
    <n v="0.37"/>
    <x v="5"/>
    <x v="306"/>
    <x v="292"/>
    <x v="1"/>
    <n v="12677938"/>
    <x v="0"/>
    <x v="249"/>
    <x v="1"/>
    <x v="0"/>
    <n v="4"/>
  </r>
  <r>
    <s v="B08G28Z33M"/>
    <x v="57"/>
    <x v="1"/>
    <n v="399"/>
    <n v="699"/>
    <n v="0.43"/>
    <x v="1"/>
    <x v="307"/>
    <x v="293"/>
    <x v="1"/>
    <n v="26434083"/>
    <x v="0"/>
    <x v="250"/>
    <x v="1"/>
    <x v="0"/>
    <n v="4"/>
  </r>
  <r>
    <s v="B09PNKXSKF"/>
    <x v="107"/>
    <x v="1"/>
    <n v="1999"/>
    <n v="3990"/>
    <n v="0.5"/>
    <x v="1"/>
    <x v="287"/>
    <x v="294"/>
    <x v="1"/>
    <n v="120713460"/>
    <x v="0"/>
    <x v="233"/>
    <x v="1"/>
    <x v="0"/>
    <n v="4"/>
  </r>
  <r>
    <s v="B0B5DDJNH4"/>
    <x v="3"/>
    <x v="1"/>
    <n v="1999"/>
    <n v="7990"/>
    <n v="0.75"/>
    <x v="11"/>
    <x v="266"/>
    <x v="71"/>
    <x v="0"/>
    <n v="142469690"/>
    <x v="0"/>
    <x v="217"/>
    <x v="0"/>
    <x v="0"/>
    <n v="4"/>
  </r>
  <r>
    <s v="B07WDKLDRX"/>
    <x v="111"/>
    <x v="1"/>
    <n v="28999"/>
    <n v="34999"/>
    <n v="0.17"/>
    <x v="5"/>
    <x v="308"/>
    <x v="295"/>
    <x v="2"/>
    <n v="710864689"/>
    <x v="0"/>
    <x v="251"/>
    <x v="1"/>
    <x v="0"/>
    <n v="4"/>
  </r>
  <r>
    <s v="B09MQSCJQ1"/>
    <x v="3"/>
    <x v="1"/>
    <n v="2299"/>
    <n v="7990"/>
    <n v="0.71"/>
    <x v="0"/>
    <x v="309"/>
    <x v="296"/>
    <x v="0"/>
    <n v="556279780"/>
    <x v="0"/>
    <x v="252"/>
    <x v="0"/>
    <x v="0"/>
    <n v="4"/>
  </r>
  <r>
    <s v="B09MQSCJQ1"/>
    <x v="3"/>
    <x v="1"/>
    <n v="2299"/>
    <n v="7990"/>
    <n v="0.71"/>
    <x v="0"/>
    <x v="309"/>
    <x v="296"/>
    <x v="0"/>
    <n v="556255810"/>
    <x v="0"/>
    <x v="252"/>
    <x v="0"/>
    <x v="0"/>
    <n v="4"/>
  </r>
  <r>
    <s v="B09MQSCJQ1"/>
    <x v="3"/>
    <x v="1"/>
    <n v="2299"/>
    <n v="7990"/>
    <n v="0.71"/>
    <x v="0"/>
    <x v="310"/>
    <x v="296"/>
    <x v="0"/>
    <n v="556279780"/>
    <x v="0"/>
    <x v="252"/>
    <x v="0"/>
    <x v="0"/>
    <n v="4"/>
  </r>
  <r>
    <s v="B09MQSCJQ1"/>
    <x v="3"/>
    <x v="1"/>
    <n v="2299"/>
    <n v="7990"/>
    <n v="0.71"/>
    <x v="0"/>
    <x v="310"/>
    <x v="296"/>
    <x v="0"/>
    <n v="556255810"/>
    <x v="0"/>
    <x v="252"/>
    <x v="0"/>
    <x v="0"/>
    <n v="4"/>
  </r>
  <r>
    <s v="B094YFFSMY"/>
    <x v="113"/>
    <x v="1"/>
    <n v="399"/>
    <n v="1999"/>
    <n v="0.8"/>
    <x v="1"/>
    <x v="311"/>
    <x v="95"/>
    <x v="0"/>
    <n v="6760618"/>
    <x v="0"/>
    <x v="253"/>
    <x v="0"/>
    <x v="0"/>
    <n v="4"/>
  </r>
  <r>
    <s v="B094YFFSMY"/>
    <x v="113"/>
    <x v="1"/>
    <n v="399"/>
    <n v="1999"/>
    <n v="0.8"/>
    <x v="1"/>
    <x v="311"/>
    <x v="95"/>
    <x v="0"/>
    <n v="6760618"/>
    <x v="0"/>
    <x v="253"/>
    <x v="0"/>
    <x v="0"/>
    <n v="4"/>
  </r>
  <r>
    <s v="B094YFFSMY"/>
    <x v="113"/>
    <x v="1"/>
    <n v="399"/>
    <n v="1999"/>
    <n v="0.8"/>
    <x v="1"/>
    <x v="311"/>
    <x v="95"/>
    <x v="0"/>
    <n v="6760618"/>
    <x v="0"/>
    <x v="253"/>
    <x v="0"/>
    <x v="0"/>
    <n v="4"/>
  </r>
  <r>
    <s v="B094YFFSMY"/>
    <x v="113"/>
    <x v="1"/>
    <n v="399"/>
    <n v="1999"/>
    <n v="0.8"/>
    <x v="1"/>
    <x v="311"/>
    <x v="95"/>
    <x v="0"/>
    <n v="6760618"/>
    <x v="0"/>
    <x v="253"/>
    <x v="0"/>
    <x v="0"/>
    <n v="4"/>
  </r>
  <r>
    <s v="B09MT84WV5"/>
    <x v="12"/>
    <x v="1"/>
    <n v="1149"/>
    <n v="3999"/>
    <n v="0.71"/>
    <x v="4"/>
    <x v="312"/>
    <x v="235"/>
    <x v="0"/>
    <n v="560003964"/>
    <x v="0"/>
    <x v="254"/>
    <x v="0"/>
    <x v="0"/>
    <n v="4"/>
  </r>
  <r>
    <s v="B09MT84WV5"/>
    <x v="12"/>
    <x v="1"/>
    <n v="1149"/>
    <n v="3999"/>
    <n v="0.71"/>
    <x v="4"/>
    <x v="312"/>
    <x v="297"/>
    <x v="0"/>
    <n v="559999965"/>
    <x v="0"/>
    <x v="254"/>
    <x v="0"/>
    <x v="0"/>
    <n v="4"/>
  </r>
  <r>
    <s v="B09MT84WV5"/>
    <x v="12"/>
    <x v="1"/>
    <n v="1059"/>
    <n v="3999"/>
    <n v="0.74"/>
    <x v="4"/>
    <x v="313"/>
    <x v="235"/>
    <x v="0"/>
    <n v="560003964"/>
    <x v="0"/>
    <x v="254"/>
    <x v="0"/>
    <x v="0"/>
    <n v="4"/>
  </r>
  <r>
    <s v="B09MT84WV5"/>
    <x v="12"/>
    <x v="1"/>
    <n v="1059"/>
    <n v="3999"/>
    <n v="0.74"/>
    <x v="4"/>
    <x v="313"/>
    <x v="297"/>
    <x v="0"/>
    <n v="559999965"/>
    <x v="0"/>
    <x v="254"/>
    <x v="0"/>
    <x v="0"/>
    <n v="4"/>
  </r>
  <r>
    <s v="B08VS3YLRK"/>
    <x v="4"/>
    <x v="1"/>
    <n v="529"/>
    <n v="1499"/>
    <n v="0.65"/>
    <x v="3"/>
    <x v="314"/>
    <x v="298"/>
    <x v="0"/>
    <n v="12889901"/>
    <x v="0"/>
    <x v="255"/>
    <x v="0"/>
    <x v="0"/>
    <n v="4"/>
  </r>
  <r>
    <s v="B0B4F3QNDM"/>
    <x v="12"/>
    <x v="1"/>
    <n v="13999"/>
    <n v="19499"/>
    <n v="0.28000000000000003"/>
    <x v="3"/>
    <x v="291"/>
    <x v="299"/>
    <x v="1"/>
    <n v="370442002"/>
    <x v="0"/>
    <x v="236"/>
    <x v="1"/>
    <x v="0"/>
    <n v="4"/>
  </r>
  <r>
    <s v="B07GQD4K6L"/>
    <x v="3"/>
    <x v="1"/>
    <n v="379"/>
    <n v="999"/>
    <n v="0.62"/>
    <x v="3"/>
    <x v="283"/>
    <x v="236"/>
    <x v="0"/>
    <n v="363349287"/>
    <x v="0"/>
    <x v="229"/>
    <x v="0"/>
    <x v="0"/>
    <n v="4"/>
  </r>
  <r>
    <s v="B07WDKLRM4"/>
    <x v="111"/>
    <x v="1"/>
    <n v="13999"/>
    <n v="19999"/>
    <n v="0.3"/>
    <x v="3"/>
    <x v="300"/>
    <x v="300"/>
    <x v="1"/>
    <n v="385020748"/>
    <x v="0"/>
    <x v="243"/>
    <x v="1"/>
    <x v="0"/>
    <n v="4"/>
  </r>
  <r>
    <s v="B0BP18W8TM"/>
    <x v="105"/>
    <x v="1"/>
    <n v="3999"/>
    <n v="9999"/>
    <n v="0.6"/>
    <x v="5"/>
    <x v="228"/>
    <x v="263"/>
    <x v="0"/>
    <n v="729927"/>
    <x v="0"/>
    <x v="256"/>
    <x v="0"/>
    <x v="1"/>
    <n v="4"/>
  </r>
  <r>
    <s v="B07GXHC691"/>
    <x v="114"/>
    <x v="1"/>
    <n v="99"/>
    <n v="499"/>
    <n v="0.8"/>
    <x v="4"/>
    <x v="315"/>
    <x v="301"/>
    <x v="0"/>
    <n v="21277859"/>
    <x v="1"/>
    <x v="257"/>
    <x v="0"/>
    <x v="0"/>
    <n v="4"/>
  </r>
  <r>
    <s v="B08FN6WGDQ"/>
    <x v="12"/>
    <x v="1"/>
    <n v="4790"/>
    <n v="15990"/>
    <n v="0.7"/>
    <x v="1"/>
    <x v="316"/>
    <x v="231"/>
    <x v="0"/>
    <n v="70196100"/>
    <x v="0"/>
    <x v="258"/>
    <x v="0"/>
    <x v="0"/>
    <n v="4"/>
  </r>
  <r>
    <s v="B0B3D39RKV"/>
    <x v="15"/>
    <x v="1"/>
    <n v="33999"/>
    <n v="33999"/>
    <n v="0"/>
    <x v="4"/>
    <x v="270"/>
    <x v="33"/>
    <x v="3"/>
    <n v="592092585"/>
    <x v="0"/>
    <x v="220"/>
    <x v="1"/>
    <x v="0"/>
    <n v="4"/>
  </r>
  <r>
    <s v="B085HY1DGR"/>
    <x v="2"/>
    <x v="0"/>
    <n v="99"/>
    <n v="999"/>
    <n v="0.9"/>
    <x v="1"/>
    <x v="317"/>
    <x v="302"/>
    <x v="0"/>
    <n v="1394604"/>
    <x v="0"/>
    <x v="173"/>
    <x v="0"/>
    <x v="0"/>
    <n v="4"/>
  </r>
  <r>
    <s v="B085HY1DGR"/>
    <x v="2"/>
    <x v="0"/>
    <n v="99"/>
    <n v="999"/>
    <n v="0.9"/>
    <x v="1"/>
    <x v="317"/>
    <x v="302"/>
    <x v="0"/>
    <n v="1394604"/>
    <x v="0"/>
    <x v="173"/>
    <x v="0"/>
    <x v="0"/>
    <n v="4"/>
  </r>
  <r>
    <s v="B085HY1DGR"/>
    <x v="2"/>
    <x v="0"/>
    <n v="99"/>
    <n v="999"/>
    <n v="0.9"/>
    <x v="1"/>
    <x v="317"/>
    <x v="302"/>
    <x v="0"/>
    <n v="1394604"/>
    <x v="0"/>
    <x v="173"/>
    <x v="0"/>
    <x v="0"/>
    <n v="4"/>
  </r>
  <r>
    <s v="B085HY1DGR"/>
    <x v="2"/>
    <x v="0"/>
    <n v="99"/>
    <n v="999"/>
    <n v="0.9"/>
    <x v="1"/>
    <x v="317"/>
    <x v="302"/>
    <x v="0"/>
    <n v="1394604"/>
    <x v="0"/>
    <x v="173"/>
    <x v="0"/>
    <x v="0"/>
    <n v="4"/>
  </r>
  <r>
    <s v="B08D75R3Z1"/>
    <x v="5"/>
    <x v="1"/>
    <n v="299"/>
    <n v="1900"/>
    <n v="0.84"/>
    <x v="9"/>
    <x v="318"/>
    <x v="303"/>
    <x v="0"/>
    <n v="34583800"/>
    <x v="0"/>
    <x v="259"/>
    <x v="0"/>
    <x v="0"/>
    <n v="4"/>
  </r>
  <r>
    <s v="B0B4F2TTTS"/>
    <x v="12"/>
    <x v="1"/>
    <n v="10999"/>
    <n v="14999"/>
    <n v="0.27"/>
    <x v="3"/>
    <x v="291"/>
    <x v="87"/>
    <x v="1"/>
    <n v="284951002"/>
    <x v="0"/>
    <x v="236"/>
    <x v="1"/>
    <x v="0"/>
    <n v="4"/>
  </r>
  <r>
    <s v="B09WRMNJ9G"/>
    <x v="15"/>
    <x v="1"/>
    <n v="34999"/>
    <n v="38999"/>
    <n v="0.1"/>
    <x v="0"/>
    <x v="319"/>
    <x v="304"/>
    <x v="2"/>
    <n v="430119971"/>
    <x v="0"/>
    <x v="260"/>
    <x v="1"/>
    <x v="0"/>
    <n v="4"/>
  </r>
  <r>
    <s v="B0B14MR9L1"/>
    <x v="12"/>
    <x v="1"/>
    <n v="16999"/>
    <n v="24999"/>
    <n v="0.32"/>
    <x v="3"/>
    <x v="290"/>
    <x v="278"/>
    <x v="1"/>
    <n v="557927682"/>
    <x v="0"/>
    <x v="235"/>
    <x v="1"/>
    <x v="0"/>
    <n v="4"/>
  </r>
  <r>
    <s v="B09ZPL5VYM"/>
    <x v="1"/>
    <x v="1"/>
    <n v="199"/>
    <n v="499"/>
    <n v="0.6"/>
    <x v="3"/>
    <x v="320"/>
    <x v="19"/>
    <x v="0"/>
    <n v="891214"/>
    <x v="1"/>
    <x v="261"/>
    <x v="0"/>
    <x v="0"/>
    <n v="4"/>
  </r>
  <r>
    <s v="B0993BB11X"/>
    <x v="1"/>
    <x v="1"/>
    <n v="999"/>
    <n v="1599"/>
    <n v="0.38"/>
    <x v="1"/>
    <x v="321"/>
    <x v="39"/>
    <x v="1"/>
    <n v="11547978"/>
    <x v="0"/>
    <x v="262"/>
    <x v="1"/>
    <x v="0"/>
    <n v="4"/>
  </r>
  <r>
    <s v="B09V2PZDX8"/>
    <x v="108"/>
    <x v="1"/>
    <n v="1299"/>
    <n v="1599"/>
    <n v="0.19"/>
    <x v="1"/>
    <x v="274"/>
    <x v="264"/>
    <x v="2"/>
    <n v="205169289"/>
    <x v="0"/>
    <x v="223"/>
    <x v="1"/>
    <x v="0"/>
    <n v="4"/>
  </r>
  <r>
    <s v="B085W8CFLH"/>
    <x v="5"/>
    <x v="1"/>
    <n v="599"/>
    <n v="1800"/>
    <n v="0.67"/>
    <x v="12"/>
    <x v="322"/>
    <x v="305"/>
    <x v="0"/>
    <n v="151192800"/>
    <x v="0"/>
    <x v="263"/>
    <x v="0"/>
    <x v="0"/>
    <n v="4"/>
  </r>
  <r>
    <s v="B09MT6XSFW"/>
    <x v="12"/>
    <x v="1"/>
    <n v="599"/>
    <n v="1899"/>
    <n v="0.68"/>
    <x v="4"/>
    <x v="312"/>
    <x v="306"/>
    <x v="0"/>
    <n v="265928364"/>
    <x v="0"/>
    <x v="254"/>
    <x v="0"/>
    <x v="0"/>
    <n v="4"/>
  </r>
  <r>
    <s v="B07RD611Z8"/>
    <x v="1"/>
    <x v="1"/>
    <n v="1799"/>
    <n v="2499"/>
    <n v="0.28000000000000003"/>
    <x v="3"/>
    <x v="323"/>
    <x v="307"/>
    <x v="1"/>
    <n v="46676322"/>
    <x v="0"/>
    <x v="264"/>
    <x v="1"/>
    <x v="0"/>
    <n v="4"/>
  </r>
  <r>
    <s v="B07RD611Z8"/>
    <x v="1"/>
    <x v="1"/>
    <n v="1799"/>
    <n v="2499"/>
    <n v="0.28000000000000003"/>
    <x v="3"/>
    <x v="323"/>
    <x v="307"/>
    <x v="1"/>
    <n v="46676322"/>
    <x v="0"/>
    <x v="264"/>
    <x v="1"/>
    <x v="0"/>
    <n v="4"/>
  </r>
  <r>
    <s v="B07RD611Z8"/>
    <x v="1"/>
    <x v="1"/>
    <n v="1799"/>
    <n v="2499"/>
    <n v="0.28000000000000003"/>
    <x v="3"/>
    <x v="323"/>
    <x v="307"/>
    <x v="1"/>
    <n v="46676322"/>
    <x v="0"/>
    <x v="264"/>
    <x v="1"/>
    <x v="0"/>
    <n v="4"/>
  </r>
  <r>
    <s v="B07RD611Z8"/>
    <x v="1"/>
    <x v="1"/>
    <n v="1799"/>
    <n v="2499"/>
    <n v="0.28000000000000003"/>
    <x v="3"/>
    <x v="323"/>
    <x v="307"/>
    <x v="1"/>
    <n v="46676322"/>
    <x v="0"/>
    <x v="264"/>
    <x v="1"/>
    <x v="0"/>
    <n v="4"/>
  </r>
  <r>
    <s v="B0B4F52B5X"/>
    <x v="12"/>
    <x v="1"/>
    <n v="10999"/>
    <n v="14999"/>
    <n v="0.27"/>
    <x v="3"/>
    <x v="291"/>
    <x v="87"/>
    <x v="1"/>
    <n v="284951002"/>
    <x v="0"/>
    <x v="236"/>
    <x v="1"/>
    <x v="0"/>
    <n v="4"/>
  </r>
  <r>
    <s v="B096VF5YYF"/>
    <x v="3"/>
    <x v="1"/>
    <n v="2999"/>
    <n v="7990"/>
    <n v="0.62"/>
    <x v="3"/>
    <x v="324"/>
    <x v="308"/>
    <x v="0"/>
    <n v="387107510"/>
    <x v="0"/>
    <x v="265"/>
    <x v="0"/>
    <x v="0"/>
    <n v="4"/>
  </r>
  <r>
    <s v="B096VF5YYF"/>
    <x v="3"/>
    <x v="1"/>
    <n v="2999"/>
    <n v="7990"/>
    <n v="0.62"/>
    <x v="3"/>
    <x v="324"/>
    <x v="308"/>
    <x v="0"/>
    <n v="387099520"/>
    <x v="0"/>
    <x v="265"/>
    <x v="0"/>
    <x v="0"/>
    <n v="4"/>
  </r>
  <r>
    <s v="B096VF5YYF"/>
    <x v="3"/>
    <x v="1"/>
    <n v="2999"/>
    <n v="7990"/>
    <n v="0.62"/>
    <x v="3"/>
    <x v="325"/>
    <x v="308"/>
    <x v="0"/>
    <n v="387107510"/>
    <x v="0"/>
    <x v="265"/>
    <x v="0"/>
    <x v="0"/>
    <n v="4"/>
  </r>
  <r>
    <s v="B096VF5YYF"/>
    <x v="3"/>
    <x v="1"/>
    <n v="2999"/>
    <n v="7990"/>
    <n v="0.62"/>
    <x v="3"/>
    <x v="325"/>
    <x v="308"/>
    <x v="0"/>
    <n v="387099520"/>
    <x v="0"/>
    <x v="265"/>
    <x v="0"/>
    <x v="0"/>
    <n v="4"/>
  </r>
  <r>
    <s v="B0B5D39BCD"/>
    <x v="3"/>
    <x v="1"/>
    <n v="1999"/>
    <n v="7990"/>
    <n v="0.75"/>
    <x v="11"/>
    <x v="266"/>
    <x v="71"/>
    <x v="0"/>
    <n v="142469690"/>
    <x v="0"/>
    <x v="217"/>
    <x v="0"/>
    <x v="0"/>
    <n v="4"/>
  </r>
  <r>
    <s v="B09XBJ1CTN"/>
    <x v="6"/>
    <x v="1"/>
    <n v="649"/>
    <n v="999"/>
    <n v="0.35"/>
    <x v="0"/>
    <x v="326"/>
    <x v="174"/>
    <x v="1"/>
    <n v="1313685"/>
    <x v="0"/>
    <x v="266"/>
    <x v="1"/>
    <x v="0"/>
    <n v="4"/>
  </r>
  <r>
    <s v="B0B4F5L738"/>
    <x v="12"/>
    <x v="1"/>
    <n v="13999"/>
    <n v="19499"/>
    <n v="0.28000000000000003"/>
    <x v="3"/>
    <x v="291"/>
    <x v="299"/>
    <x v="1"/>
    <n v="370442002"/>
    <x v="0"/>
    <x v="236"/>
    <x v="1"/>
    <x v="0"/>
    <n v="4"/>
  </r>
  <r>
    <s v="B08MTCKDYN"/>
    <x v="34"/>
    <x v="1"/>
    <n v="119"/>
    <n v="299"/>
    <n v="0.6"/>
    <x v="3"/>
    <x v="327"/>
    <x v="219"/>
    <x v="0"/>
    <n v="1793701"/>
    <x v="1"/>
    <x v="267"/>
    <x v="0"/>
    <x v="0"/>
    <n v="4"/>
  </r>
  <r>
    <s v="B08MTCKDYN"/>
    <x v="34"/>
    <x v="1"/>
    <n v="119"/>
    <n v="299"/>
    <n v="0.6"/>
    <x v="3"/>
    <x v="327"/>
    <x v="219"/>
    <x v="0"/>
    <n v="1793701"/>
    <x v="1"/>
    <x v="267"/>
    <x v="0"/>
    <x v="0"/>
    <n v="4"/>
  </r>
  <r>
    <s v="B08MTCKDYN"/>
    <x v="34"/>
    <x v="1"/>
    <n v="119"/>
    <n v="299"/>
    <n v="0.6"/>
    <x v="3"/>
    <x v="327"/>
    <x v="219"/>
    <x v="0"/>
    <n v="1793701"/>
    <x v="1"/>
    <x v="267"/>
    <x v="0"/>
    <x v="0"/>
    <n v="4"/>
  </r>
  <r>
    <s v="B08MTCKDYN"/>
    <x v="34"/>
    <x v="1"/>
    <n v="119"/>
    <n v="299"/>
    <n v="0.6"/>
    <x v="3"/>
    <x v="327"/>
    <x v="219"/>
    <x v="0"/>
    <n v="1793701"/>
    <x v="1"/>
    <x v="267"/>
    <x v="0"/>
    <x v="0"/>
    <n v="4"/>
  </r>
  <r>
    <s v="B09QS8V5N8"/>
    <x v="25"/>
    <x v="1"/>
    <n v="12999"/>
    <n v="17999"/>
    <n v="0.28000000000000003"/>
    <x v="3"/>
    <x v="328"/>
    <x v="260"/>
    <x v="1"/>
    <n v="913845228"/>
    <x v="0"/>
    <x v="268"/>
    <x v="1"/>
    <x v="0"/>
    <n v="4"/>
  </r>
  <r>
    <s v="B09T2WRLJJ"/>
    <x v="25"/>
    <x v="1"/>
    <n v="20999"/>
    <n v="26999"/>
    <n v="0.22"/>
    <x v="2"/>
    <x v="305"/>
    <x v="309"/>
    <x v="2"/>
    <n v="697222176"/>
    <x v="0"/>
    <x v="248"/>
    <x v="1"/>
    <x v="0"/>
    <n v="4"/>
  </r>
  <r>
    <s v="B089WB69Y1"/>
    <x v="115"/>
    <x v="1"/>
    <n v="249"/>
    <n v="649"/>
    <n v="0.62"/>
    <x v="1"/>
    <x v="329"/>
    <x v="310"/>
    <x v="0"/>
    <n v="9348196"/>
    <x v="0"/>
    <x v="269"/>
    <x v="0"/>
    <x v="0"/>
    <n v="4"/>
  </r>
  <r>
    <s v="B0116MIKKC"/>
    <x v="116"/>
    <x v="1"/>
    <n v="99"/>
    <n v="171"/>
    <n v="0.42"/>
    <x v="6"/>
    <x v="330"/>
    <x v="311"/>
    <x v="1"/>
    <n v="1938969"/>
    <x v="2"/>
    <x v="270"/>
    <x v="1"/>
    <x v="0"/>
    <n v="4"/>
  </r>
  <r>
    <s v="B09P858DK8"/>
    <x v="17"/>
    <x v="1"/>
    <n v="489"/>
    <n v="1999"/>
    <n v="0.76"/>
    <x v="1"/>
    <x v="331"/>
    <x v="312"/>
    <x v="0"/>
    <n v="7248374"/>
    <x v="0"/>
    <x v="271"/>
    <x v="0"/>
    <x v="0"/>
    <n v="4"/>
  </r>
  <r>
    <s v="B07DJLFMPS"/>
    <x v="117"/>
    <x v="1"/>
    <n v="369"/>
    <n v="1600"/>
    <n v="0.77"/>
    <x v="1"/>
    <x v="332"/>
    <x v="313"/>
    <x v="0"/>
    <n v="52200000"/>
    <x v="0"/>
    <x v="272"/>
    <x v="0"/>
    <x v="0"/>
    <n v="4"/>
  </r>
  <r>
    <s v="B07DJLFMPS"/>
    <x v="117"/>
    <x v="1"/>
    <n v="369"/>
    <n v="1600"/>
    <n v="0.77"/>
    <x v="1"/>
    <x v="332"/>
    <x v="313"/>
    <x v="0"/>
    <n v="52200000"/>
    <x v="0"/>
    <x v="272"/>
    <x v="0"/>
    <x v="0"/>
    <n v="4"/>
  </r>
  <r>
    <s v="B07DJLFMPS"/>
    <x v="117"/>
    <x v="1"/>
    <n v="369"/>
    <n v="1600"/>
    <n v="0.77"/>
    <x v="1"/>
    <x v="332"/>
    <x v="313"/>
    <x v="0"/>
    <n v="52200000"/>
    <x v="0"/>
    <x v="272"/>
    <x v="0"/>
    <x v="0"/>
    <n v="4"/>
  </r>
  <r>
    <s v="B07DJLFMPS"/>
    <x v="117"/>
    <x v="1"/>
    <n v="369"/>
    <n v="1600"/>
    <n v="0.77"/>
    <x v="1"/>
    <x v="332"/>
    <x v="313"/>
    <x v="0"/>
    <n v="52200000"/>
    <x v="0"/>
    <x v="272"/>
    <x v="0"/>
    <x v="0"/>
    <n v="4"/>
  </r>
  <r>
    <s v="B07WHQWXL7"/>
    <x v="111"/>
    <x v="1"/>
    <n v="15499"/>
    <n v="20999"/>
    <n v="0.26"/>
    <x v="3"/>
    <x v="300"/>
    <x v="314"/>
    <x v="1"/>
    <n v="404272748"/>
    <x v="0"/>
    <x v="243"/>
    <x v="1"/>
    <x v="0"/>
    <n v="4"/>
  </r>
  <r>
    <s v="B07WDK3ZS6"/>
    <x v="111"/>
    <x v="1"/>
    <n v="15499"/>
    <n v="18999"/>
    <n v="0.18"/>
    <x v="3"/>
    <x v="300"/>
    <x v="285"/>
    <x v="2"/>
    <n v="365768748"/>
    <x v="0"/>
    <x v="243"/>
    <x v="1"/>
    <x v="0"/>
    <n v="4"/>
  </r>
  <r>
    <s v="B09T2S8X9C"/>
    <x v="25"/>
    <x v="1"/>
    <n v="22999"/>
    <n v="28999"/>
    <n v="0.21"/>
    <x v="2"/>
    <x v="305"/>
    <x v="315"/>
    <x v="2"/>
    <n v="748870176"/>
    <x v="0"/>
    <x v="248"/>
    <x v="1"/>
    <x v="0"/>
    <n v="4"/>
  </r>
  <r>
    <s v="B07S9S86BF"/>
    <x v="3"/>
    <x v="1"/>
    <n v="599"/>
    <n v="1490"/>
    <n v="0.6"/>
    <x v="3"/>
    <x v="333"/>
    <x v="316"/>
    <x v="0"/>
    <n v="240901710"/>
    <x v="0"/>
    <x v="273"/>
    <x v="0"/>
    <x v="0"/>
    <n v="4"/>
  </r>
  <r>
    <s v="B07N8RQ6W7"/>
    <x v="4"/>
    <x v="1"/>
    <n v="134"/>
    <n v="699"/>
    <n v="0.81"/>
    <x v="3"/>
    <x v="334"/>
    <x v="317"/>
    <x v="0"/>
    <n v="11662815"/>
    <x v="0"/>
    <x v="274"/>
    <x v="0"/>
    <x v="0"/>
    <n v="4"/>
  </r>
  <r>
    <s v="B09FKDH6FS"/>
    <x v="57"/>
    <x v="1"/>
    <n v="7499"/>
    <n v="7999"/>
    <n v="0.06"/>
    <x v="1"/>
    <x v="335"/>
    <x v="318"/>
    <x v="3"/>
    <n v="247225093"/>
    <x v="0"/>
    <x v="275"/>
    <x v="1"/>
    <x v="0"/>
    <n v="4"/>
  </r>
  <r>
    <s v="B08HVJCW95"/>
    <x v="6"/>
    <x v="1"/>
    <n v="1149"/>
    <n v="2199"/>
    <n v="0.48"/>
    <x v="4"/>
    <x v="268"/>
    <x v="271"/>
    <x v="1"/>
    <n v="393427488"/>
    <x v="0"/>
    <x v="218"/>
    <x v="1"/>
    <x v="0"/>
    <n v="4"/>
  </r>
  <r>
    <s v="B09YDFDVNS"/>
    <x v="108"/>
    <x v="1"/>
    <n v="1324"/>
    <n v="1699"/>
    <n v="0.22"/>
    <x v="1"/>
    <x v="274"/>
    <x v="319"/>
    <x v="2"/>
    <n v="218000389"/>
    <x v="0"/>
    <x v="223"/>
    <x v="1"/>
    <x v="0"/>
    <n v="4"/>
  </r>
  <r>
    <s v="B07WGPKTS4"/>
    <x v="111"/>
    <x v="1"/>
    <n v="13999"/>
    <n v="19999"/>
    <n v="0.3"/>
    <x v="3"/>
    <x v="300"/>
    <x v="300"/>
    <x v="1"/>
    <n v="385020748"/>
    <x v="0"/>
    <x v="243"/>
    <x v="1"/>
    <x v="0"/>
    <n v="4"/>
  </r>
  <r>
    <s v="B09MZCQYHZ"/>
    <x v="1"/>
    <x v="1"/>
    <n v="999"/>
    <n v="1599"/>
    <n v="0.38"/>
    <x v="1"/>
    <x v="321"/>
    <x v="39"/>
    <x v="1"/>
    <n v="11547978"/>
    <x v="0"/>
    <x v="262"/>
    <x v="1"/>
    <x v="0"/>
    <n v="4"/>
  </r>
  <r>
    <s v="B0B4F2ZWL3"/>
    <x v="12"/>
    <x v="1"/>
    <n v="12999"/>
    <n v="17999"/>
    <n v="0.28000000000000003"/>
    <x v="3"/>
    <x v="291"/>
    <x v="260"/>
    <x v="1"/>
    <n v="341945002"/>
    <x v="0"/>
    <x v="236"/>
    <x v="1"/>
    <x v="0"/>
    <n v="4"/>
  </r>
  <r>
    <s v="B08VB2CMR3"/>
    <x v="112"/>
    <x v="1"/>
    <n v="15490"/>
    <n v="20990"/>
    <n v="0.26"/>
    <x v="0"/>
    <x v="304"/>
    <x v="290"/>
    <x v="1"/>
    <n v="690906840"/>
    <x v="0"/>
    <x v="247"/>
    <x v="1"/>
    <x v="0"/>
    <n v="4"/>
  </r>
  <r>
    <s v="B095RTJH1M"/>
    <x v="118"/>
    <x v="1"/>
    <n v="999"/>
    <n v="2899"/>
    <n v="0.66"/>
    <x v="13"/>
    <x v="336"/>
    <x v="320"/>
    <x v="0"/>
    <n v="77122097"/>
    <x v="0"/>
    <x v="276"/>
    <x v="0"/>
    <x v="0"/>
    <n v="5"/>
  </r>
  <r>
    <s v="B097R25DP7"/>
    <x v="107"/>
    <x v="1"/>
    <n v="1599"/>
    <n v="4999"/>
    <n v="0.68"/>
    <x v="1"/>
    <x v="337"/>
    <x v="321"/>
    <x v="0"/>
    <n v="339682050"/>
    <x v="0"/>
    <x v="277"/>
    <x v="0"/>
    <x v="0"/>
    <n v="4"/>
  </r>
  <r>
    <s v="B097R25DP7"/>
    <x v="107"/>
    <x v="1"/>
    <n v="1599"/>
    <n v="4999"/>
    <n v="0.68"/>
    <x v="1"/>
    <x v="337"/>
    <x v="321"/>
    <x v="0"/>
    <n v="339687049"/>
    <x v="0"/>
    <x v="277"/>
    <x v="0"/>
    <x v="0"/>
    <n v="4"/>
  </r>
  <r>
    <s v="B097R25DP7"/>
    <x v="107"/>
    <x v="1"/>
    <n v="1599"/>
    <n v="4999"/>
    <n v="0.68"/>
    <x v="1"/>
    <x v="338"/>
    <x v="321"/>
    <x v="0"/>
    <n v="339682050"/>
    <x v="0"/>
    <x v="277"/>
    <x v="0"/>
    <x v="0"/>
    <n v="4"/>
  </r>
  <r>
    <s v="B097R25DP7"/>
    <x v="107"/>
    <x v="1"/>
    <n v="1599"/>
    <n v="4999"/>
    <n v="0.68"/>
    <x v="1"/>
    <x v="338"/>
    <x v="321"/>
    <x v="0"/>
    <n v="339687049"/>
    <x v="0"/>
    <x v="277"/>
    <x v="0"/>
    <x v="0"/>
    <n v="4"/>
  </r>
  <r>
    <s v="B09YDFKJF8"/>
    <x v="108"/>
    <x v="1"/>
    <n v="1324"/>
    <n v="1699"/>
    <n v="0.22"/>
    <x v="1"/>
    <x v="274"/>
    <x v="319"/>
    <x v="2"/>
    <n v="218000389"/>
    <x v="0"/>
    <x v="223"/>
    <x v="1"/>
    <x v="0"/>
    <n v="4"/>
  </r>
  <r>
    <s v="B07WDK3ZS2"/>
    <x v="111"/>
    <x v="1"/>
    <n v="20999"/>
    <n v="29990"/>
    <n v="0.3"/>
    <x v="4"/>
    <x v="339"/>
    <x v="322"/>
    <x v="1"/>
    <n v="284875010"/>
    <x v="0"/>
    <x v="278"/>
    <x v="1"/>
    <x v="0"/>
    <n v="4"/>
  </r>
  <r>
    <s v="B08RZ5K9YH"/>
    <x v="6"/>
    <x v="1"/>
    <n v="999"/>
    <n v="1999"/>
    <n v="0.5"/>
    <x v="4"/>
    <x v="340"/>
    <x v="284"/>
    <x v="0"/>
    <n v="3552223"/>
    <x v="0"/>
    <x v="244"/>
    <x v="0"/>
    <x v="0"/>
    <n v="4"/>
  </r>
  <r>
    <s v="B08444S68L"/>
    <x v="112"/>
    <x v="1"/>
    <n v="12490"/>
    <n v="15990"/>
    <n v="0.22"/>
    <x v="0"/>
    <x v="341"/>
    <x v="323"/>
    <x v="2"/>
    <n v="935510940"/>
    <x v="0"/>
    <x v="279"/>
    <x v="1"/>
    <x v="0"/>
    <n v="4"/>
  </r>
  <r>
    <s v="B07WHQBZLS"/>
    <x v="111"/>
    <x v="1"/>
    <n v="17999"/>
    <n v="21990"/>
    <n v="0.18"/>
    <x v="1"/>
    <x v="294"/>
    <x v="324"/>
    <x v="2"/>
    <n v="469486500"/>
    <x v="0"/>
    <x v="239"/>
    <x v="1"/>
    <x v="0"/>
    <n v="4"/>
  </r>
  <r>
    <s v="B09JS562TP"/>
    <x v="119"/>
    <x v="1"/>
    <n v="1399"/>
    <n v="1630"/>
    <n v="0.14000000000000001"/>
    <x v="1"/>
    <x v="27"/>
    <x v="325"/>
    <x v="2"/>
    <n v="15286140"/>
    <x v="0"/>
    <x v="20"/>
    <x v="1"/>
    <x v="0"/>
    <n v="4"/>
  </r>
  <r>
    <s v="B09V17S2BG"/>
    <x v="3"/>
    <x v="1"/>
    <n v="1499"/>
    <n v="6990"/>
    <n v="0.79"/>
    <x v="2"/>
    <x v="275"/>
    <x v="265"/>
    <x v="0"/>
    <n v="152354040"/>
    <x v="0"/>
    <x v="224"/>
    <x v="0"/>
    <x v="0"/>
    <n v="4"/>
  </r>
  <r>
    <s v="B0B5CGTBKV"/>
    <x v="3"/>
    <x v="1"/>
    <n v="1999"/>
    <n v="7990"/>
    <n v="0.75"/>
    <x v="11"/>
    <x v="267"/>
    <x v="71"/>
    <x v="0"/>
    <n v="142485670"/>
    <x v="0"/>
    <x v="217"/>
    <x v="0"/>
    <x v="0"/>
    <n v="4"/>
  </r>
  <r>
    <s v="B0B23LW7NV"/>
    <x v="118"/>
    <x v="1"/>
    <n v="999"/>
    <n v="2899"/>
    <n v="0.66"/>
    <x v="16"/>
    <x v="342"/>
    <x v="320"/>
    <x v="0"/>
    <n v="22551321"/>
    <x v="0"/>
    <x v="280"/>
    <x v="0"/>
    <x v="0"/>
    <n v="5"/>
  </r>
  <r>
    <s v="B09KGV7WSV"/>
    <x v="120"/>
    <x v="1"/>
    <n v="2099"/>
    <n v="5999"/>
    <n v="0.65"/>
    <x v="4"/>
    <x v="343"/>
    <x v="326"/>
    <x v="0"/>
    <n v="102756871"/>
    <x v="0"/>
    <x v="281"/>
    <x v="0"/>
    <x v="0"/>
    <n v="4"/>
  </r>
  <r>
    <s v="B09KGV7WSV"/>
    <x v="120"/>
    <x v="1"/>
    <n v="2099"/>
    <n v="5999"/>
    <n v="0.65"/>
    <x v="4"/>
    <x v="343"/>
    <x v="326"/>
    <x v="0"/>
    <n v="102756871"/>
    <x v="0"/>
    <x v="281"/>
    <x v="0"/>
    <x v="0"/>
    <n v="4"/>
  </r>
  <r>
    <s v="B09KGV7WSV"/>
    <x v="120"/>
    <x v="1"/>
    <n v="2099"/>
    <n v="5999"/>
    <n v="0.65"/>
    <x v="4"/>
    <x v="343"/>
    <x v="326"/>
    <x v="0"/>
    <n v="102756871"/>
    <x v="0"/>
    <x v="281"/>
    <x v="0"/>
    <x v="0"/>
    <n v="4"/>
  </r>
  <r>
    <s v="B09KGV7WSV"/>
    <x v="120"/>
    <x v="1"/>
    <n v="2099"/>
    <n v="5999"/>
    <n v="0.65"/>
    <x v="4"/>
    <x v="343"/>
    <x v="326"/>
    <x v="0"/>
    <n v="102756871"/>
    <x v="0"/>
    <x v="281"/>
    <x v="0"/>
    <x v="0"/>
    <n v="4"/>
  </r>
  <r>
    <s v="B0971DWFDT"/>
    <x v="4"/>
    <x v="1"/>
    <n v="337"/>
    <n v="699"/>
    <n v="0.52"/>
    <x v="0"/>
    <x v="344"/>
    <x v="327"/>
    <x v="0"/>
    <n v="3473331"/>
    <x v="0"/>
    <x v="282"/>
    <x v="0"/>
    <x v="0"/>
    <n v="4"/>
  </r>
  <r>
    <s v="B0BNV7JM5Y"/>
    <x v="3"/>
    <x v="1"/>
    <n v="2999"/>
    <n v="7990"/>
    <n v="0.62"/>
    <x v="3"/>
    <x v="345"/>
    <x v="308"/>
    <x v="0"/>
    <n v="1230460"/>
    <x v="0"/>
    <x v="131"/>
    <x v="0"/>
    <x v="1"/>
    <n v="4"/>
  </r>
  <r>
    <s v="B0B53QFZPY"/>
    <x v="5"/>
    <x v="1"/>
    <n v="1299"/>
    <n v="5999"/>
    <n v="0.78"/>
    <x v="8"/>
    <x v="346"/>
    <x v="328"/>
    <x v="0"/>
    <n v="26485585"/>
    <x v="0"/>
    <x v="283"/>
    <x v="0"/>
    <x v="0"/>
    <n v="3"/>
  </r>
  <r>
    <s v="B07WJWRNVK"/>
    <x v="111"/>
    <x v="1"/>
    <n v="16499"/>
    <n v="20990"/>
    <n v="0.21"/>
    <x v="1"/>
    <x v="294"/>
    <x v="329"/>
    <x v="2"/>
    <n v="448136500"/>
    <x v="0"/>
    <x v="239"/>
    <x v="1"/>
    <x v="0"/>
    <n v="4"/>
  </r>
  <r>
    <s v="B01F25X6RQ"/>
    <x v="12"/>
    <x v="1"/>
    <n v="499"/>
    <n v="499"/>
    <n v="0"/>
    <x v="0"/>
    <x v="347"/>
    <x v="33"/>
    <x v="3"/>
    <n v="15737961"/>
    <x v="1"/>
    <x v="284"/>
    <x v="1"/>
    <x v="0"/>
    <n v="4"/>
  </r>
  <r>
    <s v="B0B244R4KB"/>
    <x v="118"/>
    <x v="1"/>
    <n v="999"/>
    <n v="2899"/>
    <n v="0.66"/>
    <x v="13"/>
    <x v="348"/>
    <x v="320"/>
    <x v="0"/>
    <n v="17767971"/>
    <x v="0"/>
    <x v="285"/>
    <x v="0"/>
    <x v="0"/>
    <n v="5"/>
  </r>
  <r>
    <s v="B0BMGG6NKT"/>
    <x v="12"/>
    <x v="1"/>
    <n v="10499"/>
    <n v="13499"/>
    <n v="0.22"/>
    <x v="0"/>
    <x v="114"/>
    <x v="309"/>
    <x v="2"/>
    <n v="3833716"/>
    <x v="0"/>
    <x v="98"/>
    <x v="1"/>
    <x v="1"/>
    <n v="4"/>
  </r>
  <r>
    <s v="B092JHPL72"/>
    <x v="31"/>
    <x v="1"/>
    <n v="251"/>
    <n v="999"/>
    <n v="0.75"/>
    <x v="7"/>
    <x v="349"/>
    <x v="330"/>
    <x v="0"/>
    <n v="3230766"/>
    <x v="0"/>
    <x v="55"/>
    <x v="0"/>
    <x v="0"/>
    <n v="4"/>
  </r>
  <r>
    <s v="B09GFM8CGS"/>
    <x v="25"/>
    <x v="1"/>
    <n v="6499"/>
    <n v="7999"/>
    <n v="0.19"/>
    <x v="3"/>
    <x v="350"/>
    <x v="287"/>
    <x v="2"/>
    <n v="2510342168"/>
    <x v="0"/>
    <x v="286"/>
    <x v="1"/>
    <x v="0"/>
    <n v="4"/>
  </r>
  <r>
    <s v="B0B3MWYCHQ"/>
    <x v="105"/>
    <x v="1"/>
    <n v="2999"/>
    <n v="9999"/>
    <n v="0.7"/>
    <x v="0"/>
    <x v="351"/>
    <x v="331"/>
    <x v="0"/>
    <n v="208769121"/>
    <x v="0"/>
    <x v="287"/>
    <x v="0"/>
    <x v="0"/>
    <n v="4"/>
  </r>
  <r>
    <s v="B0B3MWYCHQ"/>
    <x v="105"/>
    <x v="1"/>
    <n v="2999"/>
    <n v="9999"/>
    <n v="0.7"/>
    <x v="0"/>
    <x v="351"/>
    <x v="331"/>
    <x v="0"/>
    <n v="208789119"/>
    <x v="0"/>
    <x v="287"/>
    <x v="0"/>
    <x v="0"/>
    <n v="4"/>
  </r>
  <r>
    <s v="B0B3MWYCHQ"/>
    <x v="105"/>
    <x v="1"/>
    <n v="2999"/>
    <n v="9999"/>
    <n v="0.7"/>
    <x v="0"/>
    <x v="352"/>
    <x v="331"/>
    <x v="0"/>
    <n v="208769121"/>
    <x v="0"/>
    <x v="287"/>
    <x v="0"/>
    <x v="0"/>
    <n v="4"/>
  </r>
  <r>
    <s v="B0B3MWYCHQ"/>
    <x v="105"/>
    <x v="1"/>
    <n v="2999"/>
    <n v="9999"/>
    <n v="0.7"/>
    <x v="0"/>
    <x v="352"/>
    <x v="331"/>
    <x v="0"/>
    <n v="208789119"/>
    <x v="0"/>
    <x v="287"/>
    <x v="0"/>
    <x v="0"/>
    <n v="4"/>
  </r>
  <r>
    <s v="B09J2MM5C6"/>
    <x v="121"/>
    <x v="1"/>
    <n v="279"/>
    <n v="1499"/>
    <n v="0.81"/>
    <x v="0"/>
    <x v="353"/>
    <x v="332"/>
    <x v="0"/>
    <n v="3966354"/>
    <x v="0"/>
    <x v="288"/>
    <x v="0"/>
    <x v="0"/>
    <n v="4"/>
  </r>
  <r>
    <s v="B07Q4QV1DL"/>
    <x v="110"/>
    <x v="1"/>
    <n v="269"/>
    <n v="1499"/>
    <n v="0.82"/>
    <x v="6"/>
    <x v="354"/>
    <x v="333"/>
    <x v="0"/>
    <n v="43438022"/>
    <x v="0"/>
    <x v="289"/>
    <x v="0"/>
    <x v="0"/>
    <n v="4"/>
  </r>
  <r>
    <s v="B0B56YRBNT"/>
    <x v="122"/>
    <x v="1"/>
    <n v="8999"/>
    <n v="13499"/>
    <n v="0.33"/>
    <x v="11"/>
    <x v="355"/>
    <x v="334"/>
    <x v="1"/>
    <n v="42454355"/>
    <x v="0"/>
    <x v="290"/>
    <x v="1"/>
    <x v="0"/>
    <n v="4"/>
  </r>
  <r>
    <s v="B01DF26V7A"/>
    <x v="109"/>
    <x v="1"/>
    <n v="599"/>
    <n v="1299"/>
    <n v="0.54"/>
    <x v="3"/>
    <x v="356"/>
    <x v="335"/>
    <x v="0"/>
    <n v="250173111"/>
    <x v="0"/>
    <x v="225"/>
    <x v="0"/>
    <x v="0"/>
    <n v="4"/>
  </r>
  <r>
    <s v="B08K4PSZ3V"/>
    <x v="123"/>
    <x v="1"/>
    <n v="349"/>
    <n v="999"/>
    <n v="0.65"/>
    <x v="11"/>
    <x v="357"/>
    <x v="88"/>
    <x v="0"/>
    <n v="16540443"/>
    <x v="0"/>
    <x v="291"/>
    <x v="0"/>
    <x v="0"/>
    <n v="4"/>
  </r>
  <r>
    <s v="B08K4PSZ3V"/>
    <x v="123"/>
    <x v="1"/>
    <n v="349"/>
    <n v="999"/>
    <n v="0.65"/>
    <x v="11"/>
    <x v="357"/>
    <x v="88"/>
    <x v="0"/>
    <n v="16540443"/>
    <x v="0"/>
    <x v="291"/>
    <x v="0"/>
    <x v="0"/>
    <n v="4"/>
  </r>
  <r>
    <s v="B08K4PSZ3V"/>
    <x v="123"/>
    <x v="1"/>
    <n v="349"/>
    <n v="999"/>
    <n v="0.65"/>
    <x v="11"/>
    <x v="357"/>
    <x v="88"/>
    <x v="0"/>
    <n v="16540443"/>
    <x v="0"/>
    <x v="291"/>
    <x v="0"/>
    <x v="0"/>
    <n v="4"/>
  </r>
  <r>
    <s v="B08K4PSZ3V"/>
    <x v="123"/>
    <x v="1"/>
    <n v="349"/>
    <n v="999"/>
    <n v="0.65"/>
    <x v="11"/>
    <x v="357"/>
    <x v="88"/>
    <x v="0"/>
    <n v="16540443"/>
    <x v="0"/>
    <x v="291"/>
    <x v="0"/>
    <x v="0"/>
    <n v="4"/>
  </r>
  <r>
    <s v="B0B4F1YC3J"/>
    <x v="12"/>
    <x v="1"/>
    <n v="13999"/>
    <n v="19499"/>
    <n v="0.28000000000000003"/>
    <x v="3"/>
    <x v="291"/>
    <x v="299"/>
    <x v="1"/>
    <n v="370442002"/>
    <x v="0"/>
    <x v="236"/>
    <x v="1"/>
    <x v="0"/>
    <n v="4"/>
  </r>
  <r>
    <s v="B08K4RDQ71"/>
    <x v="123"/>
    <x v="1"/>
    <n v="349"/>
    <n v="999"/>
    <n v="0.65"/>
    <x v="11"/>
    <x v="357"/>
    <x v="88"/>
    <x v="0"/>
    <n v="16540443"/>
    <x v="0"/>
    <x v="291"/>
    <x v="0"/>
    <x v="0"/>
    <n v="4"/>
  </r>
  <r>
    <s v="B085CZ3SR1"/>
    <x v="6"/>
    <x v="1"/>
    <n v="499"/>
    <n v="599"/>
    <n v="0.17"/>
    <x v="0"/>
    <x v="358"/>
    <x v="336"/>
    <x v="2"/>
    <n v="13127684"/>
    <x v="0"/>
    <x v="292"/>
    <x v="1"/>
    <x v="0"/>
    <n v="4"/>
  </r>
  <r>
    <s v="B09YV3K34W"/>
    <x v="105"/>
    <x v="1"/>
    <n v="2199"/>
    <n v="9999"/>
    <n v="0.78"/>
    <x v="0"/>
    <x v="359"/>
    <x v="277"/>
    <x v="0"/>
    <n v="294690528"/>
    <x v="0"/>
    <x v="237"/>
    <x v="0"/>
    <x v="0"/>
    <n v="4"/>
  </r>
  <r>
    <s v="B09Z6WH2N1"/>
    <x v="114"/>
    <x v="1"/>
    <n v="95"/>
    <n v="499"/>
    <n v="0.81"/>
    <x v="0"/>
    <x v="360"/>
    <x v="337"/>
    <x v="0"/>
    <n v="972551"/>
    <x v="1"/>
    <x v="293"/>
    <x v="0"/>
    <x v="0"/>
    <n v="4"/>
  </r>
  <r>
    <s v="B09Z6WH2N1"/>
    <x v="114"/>
    <x v="1"/>
    <n v="95"/>
    <n v="499"/>
    <n v="0.81"/>
    <x v="0"/>
    <x v="360"/>
    <x v="337"/>
    <x v="0"/>
    <n v="972551"/>
    <x v="1"/>
    <x v="293"/>
    <x v="0"/>
    <x v="0"/>
    <n v="4"/>
  </r>
  <r>
    <s v="B09Z6WH2N1"/>
    <x v="114"/>
    <x v="1"/>
    <n v="95"/>
    <n v="499"/>
    <n v="0.81"/>
    <x v="0"/>
    <x v="360"/>
    <x v="337"/>
    <x v="0"/>
    <n v="972551"/>
    <x v="1"/>
    <x v="293"/>
    <x v="0"/>
    <x v="0"/>
    <n v="4"/>
  </r>
  <r>
    <s v="B09Z6WH2N1"/>
    <x v="114"/>
    <x v="1"/>
    <n v="95"/>
    <n v="499"/>
    <n v="0.81"/>
    <x v="0"/>
    <x v="360"/>
    <x v="337"/>
    <x v="0"/>
    <n v="972551"/>
    <x v="1"/>
    <x v="293"/>
    <x v="0"/>
    <x v="0"/>
    <n v="4"/>
  </r>
  <r>
    <s v="B09NL4DJ2Z"/>
    <x v="13"/>
    <x v="0"/>
    <n v="139"/>
    <n v="249"/>
    <n v="0.44"/>
    <x v="1"/>
    <x v="28"/>
    <x v="69"/>
    <x v="1"/>
    <n v="2334873"/>
    <x v="1"/>
    <x v="20"/>
    <x v="1"/>
    <x v="0"/>
    <n v="4"/>
  </r>
  <r>
    <s v="B0BGSV43WY"/>
    <x v="107"/>
    <x v="1"/>
    <n v="4499"/>
    <n v="7999"/>
    <n v="0.44"/>
    <x v="12"/>
    <x v="108"/>
    <x v="338"/>
    <x v="1"/>
    <n v="295963"/>
    <x v="0"/>
    <x v="294"/>
    <x v="1"/>
    <x v="1"/>
    <n v="4"/>
  </r>
  <r>
    <s v="B0926V9CTV"/>
    <x v="110"/>
    <x v="1"/>
    <n v="89"/>
    <n v="599"/>
    <n v="0.85"/>
    <x v="4"/>
    <x v="361"/>
    <x v="339"/>
    <x v="0"/>
    <n v="1408249"/>
    <x v="0"/>
    <x v="295"/>
    <x v="0"/>
    <x v="0"/>
    <n v="4"/>
  </r>
  <r>
    <s v="B07WGPKMP5"/>
    <x v="111"/>
    <x v="1"/>
    <n v="15499"/>
    <n v="20999"/>
    <n v="0.26"/>
    <x v="3"/>
    <x v="362"/>
    <x v="314"/>
    <x v="1"/>
    <n v="404293747"/>
    <x v="0"/>
    <x v="243"/>
    <x v="1"/>
    <x v="0"/>
    <n v="4"/>
  </r>
  <r>
    <s v="B0BBFJ9M3X"/>
    <x v="25"/>
    <x v="1"/>
    <n v="13999"/>
    <n v="15999"/>
    <n v="0.13"/>
    <x v="2"/>
    <x v="363"/>
    <x v="340"/>
    <x v="2"/>
    <n v="34877820"/>
    <x v="0"/>
    <x v="244"/>
    <x v="1"/>
    <x v="0"/>
    <n v="4"/>
  </r>
  <r>
    <s v="B09PLFJ7ZW"/>
    <x v="107"/>
    <x v="1"/>
    <n v="1999"/>
    <n v="4999"/>
    <n v="0.6"/>
    <x v="2"/>
    <x v="364"/>
    <x v="263"/>
    <x v="0"/>
    <n v="37847429"/>
    <x v="0"/>
    <x v="296"/>
    <x v="0"/>
    <x v="0"/>
    <n v="4"/>
  </r>
  <r>
    <s v="B0B53NXFFR"/>
    <x v="5"/>
    <x v="1"/>
    <n v="1399"/>
    <n v="5999"/>
    <n v="0.77"/>
    <x v="8"/>
    <x v="346"/>
    <x v="341"/>
    <x v="0"/>
    <n v="26485585"/>
    <x v="0"/>
    <x v="283"/>
    <x v="0"/>
    <x v="0"/>
    <n v="3"/>
  </r>
  <r>
    <s v="B07GNC2592"/>
    <x v="4"/>
    <x v="1"/>
    <n v="599"/>
    <n v="999"/>
    <n v="0.4"/>
    <x v="1"/>
    <x v="365"/>
    <x v="266"/>
    <x v="1"/>
    <n v="18635346"/>
    <x v="0"/>
    <x v="297"/>
    <x v="1"/>
    <x v="0"/>
    <n v="4"/>
  </r>
  <r>
    <s v="B09TP5KBN7"/>
    <x v="5"/>
    <x v="1"/>
    <n v="199"/>
    <n v="1099"/>
    <n v="0.82"/>
    <x v="1"/>
    <x v="366"/>
    <x v="342"/>
    <x v="0"/>
    <n v="3513503"/>
    <x v="0"/>
    <x v="298"/>
    <x v="0"/>
    <x v="0"/>
    <n v="4"/>
  </r>
  <r>
    <s v="B0949SBKMP"/>
    <x v="3"/>
    <x v="1"/>
    <n v="1799"/>
    <n v="6990"/>
    <n v="0.74"/>
    <x v="1"/>
    <x v="367"/>
    <x v="343"/>
    <x v="0"/>
    <n v="187891200"/>
    <x v="0"/>
    <x v="299"/>
    <x v="0"/>
    <x v="0"/>
    <n v="4"/>
  </r>
  <r>
    <s v="B0949SBKMP"/>
    <x v="3"/>
    <x v="1"/>
    <n v="1799"/>
    <n v="6990"/>
    <n v="0.74"/>
    <x v="1"/>
    <x v="367"/>
    <x v="343"/>
    <x v="0"/>
    <n v="187891200"/>
    <x v="0"/>
    <x v="299"/>
    <x v="0"/>
    <x v="0"/>
    <n v="4"/>
  </r>
  <r>
    <s v="B0949SBKMP"/>
    <x v="3"/>
    <x v="1"/>
    <n v="1799"/>
    <n v="6990"/>
    <n v="0.74"/>
    <x v="1"/>
    <x v="367"/>
    <x v="343"/>
    <x v="0"/>
    <n v="187891200"/>
    <x v="0"/>
    <x v="299"/>
    <x v="0"/>
    <x v="0"/>
    <n v="4"/>
  </r>
  <r>
    <s v="B0949SBKMP"/>
    <x v="3"/>
    <x v="1"/>
    <n v="1799"/>
    <n v="6990"/>
    <n v="0.74"/>
    <x v="1"/>
    <x v="367"/>
    <x v="343"/>
    <x v="0"/>
    <n v="187891200"/>
    <x v="0"/>
    <x v="299"/>
    <x v="0"/>
    <x v="0"/>
    <n v="4"/>
  </r>
  <r>
    <s v="B09V175NP7"/>
    <x v="3"/>
    <x v="1"/>
    <n v="1499"/>
    <n v="6990"/>
    <n v="0.79"/>
    <x v="2"/>
    <x v="275"/>
    <x v="265"/>
    <x v="0"/>
    <n v="152354040"/>
    <x v="0"/>
    <x v="224"/>
    <x v="0"/>
    <x v="0"/>
    <n v="4"/>
  </r>
  <r>
    <s v="B07WHSJXLF"/>
    <x v="111"/>
    <x v="1"/>
    <n v="20999"/>
    <n v="29990"/>
    <n v="0.3"/>
    <x v="4"/>
    <x v="339"/>
    <x v="322"/>
    <x v="1"/>
    <n v="284875010"/>
    <x v="0"/>
    <x v="278"/>
    <x v="1"/>
    <x v="0"/>
    <n v="4"/>
  </r>
  <r>
    <s v="B0BD3T6Z1D"/>
    <x v="12"/>
    <x v="1"/>
    <n v="12999"/>
    <n v="13499"/>
    <n v="0.04"/>
    <x v="3"/>
    <x v="368"/>
    <x v="344"/>
    <x v="3"/>
    <n v="757266902"/>
    <x v="0"/>
    <x v="300"/>
    <x v="1"/>
    <x v="0"/>
    <n v="4"/>
  </r>
  <r>
    <s v="B09LHYZ3GJ"/>
    <x v="25"/>
    <x v="1"/>
    <n v="16999"/>
    <n v="20999"/>
    <n v="0.19"/>
    <x v="3"/>
    <x v="369"/>
    <x v="345"/>
    <x v="2"/>
    <n v="668230178"/>
    <x v="0"/>
    <x v="301"/>
    <x v="1"/>
    <x v="0"/>
    <n v="4"/>
  </r>
  <r>
    <s v="B07WFPMGQQ"/>
    <x v="111"/>
    <x v="1"/>
    <n v="19999"/>
    <n v="27990"/>
    <n v="0.28999999999999998"/>
    <x v="4"/>
    <x v="339"/>
    <x v="346"/>
    <x v="1"/>
    <n v="265877010"/>
    <x v="0"/>
    <x v="278"/>
    <x v="1"/>
    <x v="0"/>
    <n v="4"/>
  </r>
  <r>
    <s v="B09QS9X9L8"/>
    <x v="25"/>
    <x v="1"/>
    <n v="12999"/>
    <n v="18999"/>
    <n v="0.32"/>
    <x v="3"/>
    <x v="328"/>
    <x v="347"/>
    <x v="1"/>
    <n v="964617228"/>
    <x v="0"/>
    <x v="268"/>
    <x v="1"/>
    <x v="0"/>
    <n v="4"/>
  </r>
  <r>
    <s v="B0B6BLTGTT"/>
    <x v="107"/>
    <x v="1"/>
    <n v="2999"/>
    <n v="5999"/>
    <n v="0.5"/>
    <x v="3"/>
    <x v="370"/>
    <x v="348"/>
    <x v="0"/>
    <n v="42880852"/>
    <x v="0"/>
    <x v="302"/>
    <x v="0"/>
    <x v="0"/>
    <n v="4"/>
  </r>
  <r>
    <s v="B084DTMYWK"/>
    <x v="68"/>
    <x v="1"/>
    <n v="329"/>
    <n v="999"/>
    <n v="0.67"/>
    <x v="0"/>
    <x v="371"/>
    <x v="349"/>
    <x v="0"/>
    <n v="3488508"/>
    <x v="0"/>
    <x v="303"/>
    <x v="0"/>
    <x v="0"/>
    <n v="4"/>
  </r>
  <r>
    <s v="B0B53QLB9H"/>
    <x v="5"/>
    <x v="1"/>
    <n v="1299"/>
    <n v="5999"/>
    <n v="0.78"/>
    <x v="8"/>
    <x v="346"/>
    <x v="328"/>
    <x v="0"/>
    <n v="26485585"/>
    <x v="0"/>
    <x v="283"/>
    <x v="0"/>
    <x v="0"/>
    <n v="3"/>
  </r>
  <r>
    <s v="B0BDYW3RN3"/>
    <x v="106"/>
    <x v="1"/>
    <n v="1989"/>
    <n v="3500"/>
    <n v="0.43"/>
    <x v="5"/>
    <x v="372"/>
    <x v="350"/>
    <x v="1"/>
    <n v="235410000"/>
    <x v="0"/>
    <x v="221"/>
    <x v="1"/>
    <x v="0"/>
    <n v="4"/>
  </r>
  <r>
    <s v="B0B3RS9DNF"/>
    <x v="105"/>
    <x v="1"/>
    <n v="1999"/>
    <n v="9999"/>
    <n v="0.8"/>
    <x v="4"/>
    <x v="373"/>
    <x v="289"/>
    <x v="0"/>
    <n v="277012296"/>
    <x v="0"/>
    <x v="215"/>
    <x v="0"/>
    <x v="0"/>
    <n v="4"/>
  </r>
  <r>
    <s v="B09QS9X16F"/>
    <x v="25"/>
    <x v="1"/>
    <n v="12999"/>
    <n v="18999"/>
    <n v="0.32"/>
    <x v="3"/>
    <x v="328"/>
    <x v="347"/>
    <x v="1"/>
    <n v="964617228"/>
    <x v="0"/>
    <x v="268"/>
    <x v="1"/>
    <x v="0"/>
    <n v="4"/>
  </r>
  <r>
    <s v="B08HV25BBQ"/>
    <x v="107"/>
    <x v="1"/>
    <n v="1499"/>
    <n v="4999"/>
    <n v="0.7"/>
    <x v="1"/>
    <x v="374"/>
    <x v="331"/>
    <x v="0"/>
    <n v="462847412"/>
    <x v="0"/>
    <x v="304"/>
    <x v="0"/>
    <x v="0"/>
    <n v="4"/>
  </r>
  <r>
    <s v="B09LJ116B5"/>
    <x v="25"/>
    <x v="1"/>
    <n v="16999"/>
    <n v="20999"/>
    <n v="0.19"/>
    <x v="3"/>
    <x v="369"/>
    <x v="345"/>
    <x v="2"/>
    <n v="668230178"/>
    <x v="0"/>
    <x v="301"/>
    <x v="1"/>
    <x v="0"/>
    <n v="4"/>
  </r>
  <r>
    <s v="B0BMVWKZ8G"/>
    <x v="124"/>
    <x v="1"/>
    <n v="1999"/>
    <n v="8499"/>
    <n v="0.76"/>
    <x v="4"/>
    <x v="375"/>
    <x v="283"/>
    <x v="0"/>
    <n v="2039760"/>
    <x v="0"/>
    <x v="305"/>
    <x v="0"/>
    <x v="1"/>
    <n v="4"/>
  </r>
  <r>
    <s v="B0BD92GDQH"/>
    <x v="15"/>
    <x v="1"/>
    <n v="4999"/>
    <n v="6999"/>
    <n v="0.28999999999999998"/>
    <x v="11"/>
    <x v="376"/>
    <x v="351"/>
    <x v="1"/>
    <n v="5305242"/>
    <x v="0"/>
    <x v="306"/>
    <x v="1"/>
    <x v="1"/>
    <n v="4"/>
  </r>
  <r>
    <s v="B0B5GF6DQD"/>
    <x v="107"/>
    <x v="1"/>
    <n v="2499"/>
    <n v="5999"/>
    <n v="0.57999999999999996"/>
    <x v="7"/>
    <x v="377"/>
    <x v="352"/>
    <x v="0"/>
    <n v="4967172"/>
    <x v="0"/>
    <x v="307"/>
    <x v="0"/>
    <x v="1"/>
    <n v="4"/>
  </r>
  <r>
    <s v="B09JS94MBV"/>
    <x v="119"/>
    <x v="1"/>
    <n v="1399"/>
    <n v="1630"/>
    <n v="0.14000000000000001"/>
    <x v="1"/>
    <x v="27"/>
    <x v="325"/>
    <x v="2"/>
    <n v="15286140"/>
    <x v="0"/>
    <x v="20"/>
    <x v="1"/>
    <x v="0"/>
    <n v="4"/>
  </r>
  <r>
    <s v="B09YV463SW"/>
    <x v="105"/>
    <x v="1"/>
    <n v="1499"/>
    <n v="9999"/>
    <n v="0.85"/>
    <x v="0"/>
    <x v="289"/>
    <x v="353"/>
    <x v="0"/>
    <n v="226357362"/>
    <x v="0"/>
    <x v="234"/>
    <x v="0"/>
    <x v="0"/>
    <n v="4"/>
  </r>
  <r>
    <s v="B09NL4DCXK"/>
    <x v="13"/>
    <x v="1"/>
    <n v="249"/>
    <n v="599"/>
    <n v="0.57999999999999996"/>
    <x v="2"/>
    <x v="378"/>
    <x v="354"/>
    <x v="0"/>
    <n v="1286053"/>
    <x v="0"/>
    <x v="308"/>
    <x v="0"/>
    <x v="0"/>
    <n v="4"/>
  </r>
  <r>
    <s v="B0B8CHJLWJ"/>
    <x v="125"/>
    <x v="1"/>
    <n v="299"/>
    <n v="1199"/>
    <n v="0.75"/>
    <x v="6"/>
    <x v="379"/>
    <x v="140"/>
    <x v="0"/>
    <n v="714604"/>
    <x v="0"/>
    <x v="309"/>
    <x v="0"/>
    <x v="1"/>
    <n v="4"/>
  </r>
  <r>
    <s v="B0B8ZWNR5T"/>
    <x v="114"/>
    <x v="1"/>
    <n v="79"/>
    <n v="499"/>
    <n v="0.84"/>
    <x v="0"/>
    <x v="360"/>
    <x v="355"/>
    <x v="0"/>
    <n v="972551"/>
    <x v="1"/>
    <x v="293"/>
    <x v="0"/>
    <x v="0"/>
    <n v="4"/>
  </r>
  <r>
    <s v="B0BBFJLP21"/>
    <x v="25"/>
    <x v="1"/>
    <n v="13999"/>
    <n v="15999"/>
    <n v="0.13"/>
    <x v="2"/>
    <x v="363"/>
    <x v="340"/>
    <x v="2"/>
    <n v="34877820"/>
    <x v="0"/>
    <x v="244"/>
    <x v="1"/>
    <x v="0"/>
    <n v="4"/>
  </r>
  <r>
    <s v="B01F262EUU"/>
    <x v="12"/>
    <x v="1"/>
    <n v="949"/>
    <n v="999"/>
    <n v="0.05"/>
    <x v="0"/>
    <x v="347"/>
    <x v="356"/>
    <x v="3"/>
    <n v="31507461"/>
    <x v="0"/>
    <x v="284"/>
    <x v="1"/>
    <x v="0"/>
    <n v="4"/>
  </r>
  <r>
    <s v="B09VZBGL1N"/>
    <x v="114"/>
    <x v="1"/>
    <n v="99"/>
    <n v="499"/>
    <n v="0.8"/>
    <x v="3"/>
    <x v="380"/>
    <x v="301"/>
    <x v="0"/>
    <n v="1223049"/>
    <x v="1"/>
    <x v="310"/>
    <x v="0"/>
    <x v="0"/>
    <n v="4"/>
  </r>
  <r>
    <s v="B0BNVBJW2S"/>
    <x v="3"/>
    <x v="1"/>
    <n v="2499"/>
    <n v="7990"/>
    <n v="0.69"/>
    <x v="3"/>
    <x v="345"/>
    <x v="357"/>
    <x v="0"/>
    <n v="1230460"/>
    <x v="0"/>
    <x v="131"/>
    <x v="0"/>
    <x v="1"/>
    <n v="4"/>
  </r>
  <r>
    <s v="B0B2DJ5RVQ"/>
    <x v="17"/>
    <x v="1"/>
    <n v="689"/>
    <n v="1999"/>
    <n v="0.66"/>
    <x v="4"/>
    <x v="140"/>
    <x v="358"/>
    <x v="0"/>
    <n v="2384807"/>
    <x v="0"/>
    <x v="311"/>
    <x v="0"/>
    <x v="0"/>
    <n v="4"/>
  </r>
  <r>
    <s v="B096TWZRJC"/>
    <x v="2"/>
    <x v="1"/>
    <n v="499"/>
    <n v="1899"/>
    <n v="0.74"/>
    <x v="3"/>
    <x v="381"/>
    <x v="359"/>
    <x v="0"/>
    <n v="2801025"/>
    <x v="0"/>
    <x v="312"/>
    <x v="0"/>
    <x v="0"/>
    <n v="4"/>
  </r>
  <r>
    <s v="B09GP6FBZT"/>
    <x v="126"/>
    <x v="1"/>
    <n v="299"/>
    <n v="999"/>
    <n v="0.7"/>
    <x v="4"/>
    <x v="286"/>
    <x v="30"/>
    <x v="0"/>
    <n v="8882109"/>
    <x v="0"/>
    <x v="313"/>
    <x v="0"/>
    <x v="0"/>
    <n v="4"/>
  </r>
  <r>
    <s v="B0B3DV7S9B"/>
    <x v="127"/>
    <x v="1"/>
    <n v="209"/>
    <n v="499"/>
    <n v="0.57999999999999996"/>
    <x v="9"/>
    <x v="382"/>
    <x v="67"/>
    <x v="0"/>
    <n v="51896"/>
    <x v="1"/>
    <x v="144"/>
    <x v="0"/>
    <x v="1"/>
    <n v="4"/>
  </r>
  <r>
    <s v="B09MKP344P"/>
    <x v="122"/>
    <x v="1"/>
    <n v="8499"/>
    <n v="12999"/>
    <n v="0.35"/>
    <x v="3"/>
    <x v="383"/>
    <x v="242"/>
    <x v="1"/>
    <n v="86599338"/>
    <x v="0"/>
    <x v="314"/>
    <x v="1"/>
    <x v="0"/>
    <n v="4"/>
  </r>
  <r>
    <s v="B08JW1GVS7"/>
    <x v="128"/>
    <x v="1"/>
    <n v="2179"/>
    <n v="3999"/>
    <n v="0.46"/>
    <x v="1"/>
    <x v="384"/>
    <x v="360"/>
    <x v="1"/>
    <n v="33511620"/>
    <x v="0"/>
    <x v="315"/>
    <x v="1"/>
    <x v="0"/>
    <n v="4"/>
  </r>
  <r>
    <s v="B09LHZSMRR"/>
    <x v="25"/>
    <x v="1"/>
    <n v="16999"/>
    <n v="20999"/>
    <n v="0.19"/>
    <x v="3"/>
    <x v="369"/>
    <x v="345"/>
    <x v="2"/>
    <n v="668230178"/>
    <x v="0"/>
    <x v="301"/>
    <x v="1"/>
    <x v="0"/>
    <n v="4"/>
  </r>
  <r>
    <s v="B0B5V47VK4"/>
    <x v="15"/>
    <x v="1"/>
    <n v="44999"/>
    <n v="49999"/>
    <n v="0.1"/>
    <x v="4"/>
    <x v="385"/>
    <x v="361"/>
    <x v="2"/>
    <n v="153746925"/>
    <x v="0"/>
    <x v="253"/>
    <x v="1"/>
    <x v="0"/>
    <n v="4"/>
  </r>
  <r>
    <s v="B08H21B6V7"/>
    <x v="108"/>
    <x v="1"/>
    <n v="2599"/>
    <n v="2999"/>
    <n v="0.13"/>
    <x v="2"/>
    <x v="386"/>
    <x v="362"/>
    <x v="2"/>
    <n v="42783734"/>
    <x v="0"/>
    <x v="316"/>
    <x v="1"/>
    <x v="0"/>
    <n v="4"/>
  </r>
  <r>
    <s v="B09BNXQ6BR"/>
    <x v="107"/>
    <x v="1"/>
    <n v="2799"/>
    <n v="6499"/>
    <n v="0.56999999999999995"/>
    <x v="3"/>
    <x v="387"/>
    <x v="363"/>
    <x v="0"/>
    <n v="252674621"/>
    <x v="0"/>
    <x v="317"/>
    <x v="0"/>
    <x v="0"/>
    <n v="4"/>
  </r>
  <r>
    <s v="B01FSYQ2A4"/>
    <x v="3"/>
    <x v="1"/>
    <n v="1399"/>
    <n v="2990"/>
    <n v="0.53"/>
    <x v="3"/>
    <x v="388"/>
    <x v="364"/>
    <x v="0"/>
    <n v="290553250"/>
    <x v="0"/>
    <x v="318"/>
    <x v="0"/>
    <x v="0"/>
    <n v="4"/>
  </r>
  <r>
    <s v="B01FSYQ2A4"/>
    <x v="3"/>
    <x v="1"/>
    <n v="1399"/>
    <n v="2990"/>
    <n v="0.53"/>
    <x v="3"/>
    <x v="388"/>
    <x v="364"/>
    <x v="0"/>
    <n v="290550260"/>
    <x v="0"/>
    <x v="319"/>
    <x v="0"/>
    <x v="0"/>
    <n v="4"/>
  </r>
  <r>
    <s v="B01FSYQ2A4"/>
    <x v="3"/>
    <x v="1"/>
    <n v="1399"/>
    <n v="2990"/>
    <n v="0.53"/>
    <x v="3"/>
    <x v="389"/>
    <x v="364"/>
    <x v="0"/>
    <n v="290553250"/>
    <x v="0"/>
    <x v="318"/>
    <x v="0"/>
    <x v="0"/>
    <n v="4"/>
  </r>
  <r>
    <s v="B01FSYQ2A4"/>
    <x v="3"/>
    <x v="1"/>
    <n v="1399"/>
    <n v="2990"/>
    <n v="0.53"/>
    <x v="3"/>
    <x v="389"/>
    <x v="364"/>
    <x v="0"/>
    <n v="290550260"/>
    <x v="0"/>
    <x v="319"/>
    <x v="0"/>
    <x v="0"/>
    <n v="4"/>
  </r>
  <r>
    <s v="B08L5FM4JC"/>
    <x v="106"/>
    <x v="1"/>
    <n v="649"/>
    <n v="2400"/>
    <n v="0.73"/>
    <x v="5"/>
    <x v="372"/>
    <x v="365"/>
    <x v="0"/>
    <n v="161424000"/>
    <x v="0"/>
    <x v="221"/>
    <x v="0"/>
    <x v="0"/>
    <n v="4"/>
  </r>
  <r>
    <s v="B0B54Y2SNX"/>
    <x v="129"/>
    <x v="1"/>
    <n v="799"/>
    <n v="3990"/>
    <n v="0.8"/>
    <x v="11"/>
    <x v="390"/>
    <x v="366"/>
    <x v="0"/>
    <n v="474810"/>
    <x v="0"/>
    <x v="171"/>
    <x v="0"/>
    <x v="1"/>
    <n v="4"/>
  </r>
  <r>
    <s v="B08BQ947H3"/>
    <x v="130"/>
    <x v="0"/>
    <n v="149"/>
    <n v="149"/>
    <n v="0"/>
    <x v="4"/>
    <x v="391"/>
    <x v="33"/>
    <x v="3"/>
    <n v="1614117"/>
    <x v="2"/>
    <x v="320"/>
    <x v="1"/>
    <x v="0"/>
    <n v="4"/>
  </r>
  <r>
    <s v="B08BQ947H3"/>
    <x v="130"/>
    <x v="0"/>
    <n v="149"/>
    <n v="149"/>
    <n v="0"/>
    <x v="4"/>
    <x v="391"/>
    <x v="33"/>
    <x v="3"/>
    <n v="1614117"/>
    <x v="2"/>
    <x v="320"/>
    <x v="1"/>
    <x v="0"/>
    <n v="4"/>
  </r>
  <r>
    <s v="B08BQ947H3"/>
    <x v="130"/>
    <x v="0"/>
    <n v="149"/>
    <n v="149"/>
    <n v="0"/>
    <x v="4"/>
    <x v="391"/>
    <x v="33"/>
    <x v="3"/>
    <n v="1614117"/>
    <x v="2"/>
    <x v="320"/>
    <x v="1"/>
    <x v="0"/>
    <n v="4"/>
  </r>
  <r>
    <s v="B08BQ947H3"/>
    <x v="130"/>
    <x v="0"/>
    <n v="149"/>
    <n v="149"/>
    <n v="0"/>
    <x v="4"/>
    <x v="391"/>
    <x v="33"/>
    <x v="3"/>
    <n v="1614117"/>
    <x v="2"/>
    <x v="320"/>
    <x v="1"/>
    <x v="0"/>
    <n v="4"/>
  </r>
  <r>
    <s v="B0B7DHSKS7"/>
    <x v="108"/>
    <x v="1"/>
    <n v="3799"/>
    <n v="5299"/>
    <n v="0.28000000000000003"/>
    <x v="12"/>
    <x v="392"/>
    <x v="367"/>
    <x v="1"/>
    <n v="8695659"/>
    <x v="0"/>
    <x v="77"/>
    <x v="1"/>
    <x v="0"/>
    <n v="4"/>
  </r>
  <r>
    <s v="B09SJ1FTYV"/>
    <x v="2"/>
    <x v="1"/>
    <n v="199"/>
    <n v="1899"/>
    <n v="0.9"/>
    <x v="1"/>
    <x v="393"/>
    <x v="2"/>
    <x v="0"/>
    <n v="9001260"/>
    <x v="0"/>
    <x v="321"/>
    <x v="0"/>
    <x v="0"/>
    <n v="4"/>
  </r>
  <r>
    <s v="B09XJ5LD6L"/>
    <x v="12"/>
    <x v="1"/>
    <n v="23999"/>
    <n v="32999"/>
    <n v="0.27"/>
    <x v="2"/>
    <x v="394"/>
    <x v="51"/>
    <x v="1"/>
    <n v="292569134"/>
    <x v="0"/>
    <x v="322"/>
    <x v="1"/>
    <x v="0"/>
    <n v="4"/>
  </r>
  <r>
    <s v="B07WHS7MZ1"/>
    <x v="111"/>
    <x v="1"/>
    <n v="29990"/>
    <n v="39990"/>
    <n v="0.25"/>
    <x v="4"/>
    <x v="395"/>
    <x v="131"/>
    <x v="1"/>
    <n v="335876010"/>
    <x v="0"/>
    <x v="255"/>
    <x v="1"/>
    <x v="0"/>
    <n v="4"/>
  </r>
  <r>
    <s v="B0BBVKRP7B"/>
    <x v="131"/>
    <x v="1"/>
    <n v="281"/>
    <n v="1999"/>
    <n v="0.86"/>
    <x v="18"/>
    <x v="239"/>
    <x v="368"/>
    <x v="0"/>
    <n v="173913"/>
    <x v="0"/>
    <x v="323"/>
    <x v="0"/>
    <x v="1"/>
    <n v="3"/>
  </r>
  <r>
    <s v="B09NY7W8YD"/>
    <x v="132"/>
    <x v="1"/>
    <n v="7998"/>
    <n v="11999"/>
    <n v="0.33"/>
    <x v="11"/>
    <x v="396"/>
    <x v="334"/>
    <x v="1"/>
    <n v="1499875"/>
    <x v="0"/>
    <x v="171"/>
    <x v="1"/>
    <x v="1"/>
    <n v="4"/>
  </r>
  <r>
    <s v="B0BMM7R92G"/>
    <x v="133"/>
    <x v="1"/>
    <n v="249"/>
    <n v="999"/>
    <n v="0.75"/>
    <x v="6"/>
    <x v="397"/>
    <x v="226"/>
    <x v="0"/>
    <n v="37962"/>
    <x v="0"/>
    <x v="305"/>
    <x v="0"/>
    <x v="1"/>
    <n v="4"/>
  </r>
  <r>
    <s v="B08M66K48D"/>
    <x v="67"/>
    <x v="1"/>
    <n v="299"/>
    <n v="599"/>
    <n v="0.5"/>
    <x v="4"/>
    <x v="398"/>
    <x v="220"/>
    <x v="0"/>
    <n v="2799726"/>
    <x v="0"/>
    <x v="324"/>
    <x v="0"/>
    <x v="0"/>
    <n v="4"/>
  </r>
  <r>
    <s v="B09RFB2SJQ"/>
    <x v="134"/>
    <x v="1"/>
    <n v="499"/>
    <n v="1899"/>
    <n v="0.74"/>
    <x v="3"/>
    <x v="399"/>
    <x v="359"/>
    <x v="0"/>
    <n v="782388"/>
    <x v="0"/>
    <x v="198"/>
    <x v="0"/>
    <x v="1"/>
    <n v="4"/>
  </r>
  <r>
    <s v="B0B82YGCF6"/>
    <x v="135"/>
    <x v="1"/>
    <n v="899"/>
    <n v="3499"/>
    <n v="0.74"/>
    <x v="17"/>
    <x v="400"/>
    <x v="369"/>
    <x v="0"/>
    <n v="2382819"/>
    <x v="0"/>
    <x v="325"/>
    <x v="0"/>
    <x v="1"/>
    <n v="3"/>
  </r>
  <r>
    <s v="B08HF4W2CT"/>
    <x v="128"/>
    <x v="1"/>
    <n v="1599"/>
    <n v="3499"/>
    <n v="0.54"/>
    <x v="1"/>
    <x v="401"/>
    <x v="370"/>
    <x v="0"/>
    <n v="127307616"/>
    <x v="0"/>
    <x v="326"/>
    <x v="0"/>
    <x v="0"/>
    <n v="4"/>
  </r>
  <r>
    <s v="B08BCKN299"/>
    <x v="2"/>
    <x v="1"/>
    <n v="120"/>
    <n v="999"/>
    <n v="0.88"/>
    <x v="2"/>
    <x v="402"/>
    <x v="371"/>
    <x v="0"/>
    <n v="6484509"/>
    <x v="0"/>
    <x v="327"/>
    <x v="0"/>
    <x v="0"/>
    <n v="4"/>
  </r>
  <r>
    <s v="B08BCKN299"/>
    <x v="2"/>
    <x v="1"/>
    <n v="120"/>
    <n v="999"/>
    <n v="0.88"/>
    <x v="2"/>
    <x v="402"/>
    <x v="371"/>
    <x v="0"/>
    <n v="6484509"/>
    <x v="0"/>
    <x v="327"/>
    <x v="0"/>
    <x v="0"/>
    <n v="4"/>
  </r>
  <r>
    <s v="B08BCKN299"/>
    <x v="2"/>
    <x v="1"/>
    <n v="120"/>
    <n v="999"/>
    <n v="0.88"/>
    <x v="2"/>
    <x v="402"/>
    <x v="371"/>
    <x v="0"/>
    <n v="6484509"/>
    <x v="0"/>
    <x v="327"/>
    <x v="0"/>
    <x v="0"/>
    <n v="4"/>
  </r>
  <r>
    <s v="B08BCKN299"/>
    <x v="2"/>
    <x v="1"/>
    <n v="120"/>
    <n v="999"/>
    <n v="0.88"/>
    <x v="2"/>
    <x v="402"/>
    <x v="371"/>
    <x v="0"/>
    <n v="6484509"/>
    <x v="0"/>
    <x v="327"/>
    <x v="0"/>
    <x v="0"/>
    <n v="4"/>
  </r>
  <r>
    <s v="B0B2X35B1K"/>
    <x v="107"/>
    <x v="1"/>
    <n v="3999"/>
    <n v="6999"/>
    <n v="0.43"/>
    <x v="3"/>
    <x v="403"/>
    <x v="38"/>
    <x v="1"/>
    <n v="71592771"/>
    <x v="0"/>
    <x v="328"/>
    <x v="1"/>
    <x v="0"/>
    <n v="4"/>
  </r>
  <r>
    <s v="B09QS9CWLV"/>
    <x v="25"/>
    <x v="1"/>
    <n v="12999"/>
    <n v="18999"/>
    <n v="0.32"/>
    <x v="3"/>
    <x v="328"/>
    <x v="347"/>
    <x v="1"/>
    <n v="964617228"/>
    <x v="0"/>
    <x v="268"/>
    <x v="1"/>
    <x v="0"/>
    <n v="4"/>
  </r>
  <r>
    <s v="B0B1NX6JTN"/>
    <x v="118"/>
    <x v="1"/>
    <n v="1599"/>
    <n v="2599"/>
    <n v="0.38"/>
    <x v="4"/>
    <x v="404"/>
    <x v="372"/>
    <x v="1"/>
    <n v="4680799"/>
    <x v="0"/>
    <x v="329"/>
    <x v="1"/>
    <x v="0"/>
    <n v="4"/>
  </r>
  <r>
    <s v="B078G6ZF5Z"/>
    <x v="27"/>
    <x v="1"/>
    <n v="699"/>
    <n v="1199"/>
    <n v="0.42"/>
    <x v="1"/>
    <x v="329"/>
    <x v="373"/>
    <x v="1"/>
    <n v="17270396"/>
    <x v="0"/>
    <x v="269"/>
    <x v="1"/>
    <x v="0"/>
    <n v="4"/>
  </r>
  <r>
    <s v="B078G6ZF5Z"/>
    <x v="27"/>
    <x v="1"/>
    <n v="699"/>
    <n v="1199"/>
    <n v="0.42"/>
    <x v="1"/>
    <x v="329"/>
    <x v="373"/>
    <x v="1"/>
    <n v="17269197"/>
    <x v="0"/>
    <x v="269"/>
    <x v="1"/>
    <x v="0"/>
    <n v="4"/>
  </r>
  <r>
    <s v="B078G6ZF5Z"/>
    <x v="27"/>
    <x v="1"/>
    <n v="699"/>
    <n v="1199"/>
    <n v="0.42"/>
    <x v="1"/>
    <x v="405"/>
    <x v="373"/>
    <x v="1"/>
    <n v="17270396"/>
    <x v="0"/>
    <x v="269"/>
    <x v="1"/>
    <x v="0"/>
    <n v="4"/>
  </r>
  <r>
    <s v="B078G6ZF5Z"/>
    <x v="27"/>
    <x v="1"/>
    <n v="699"/>
    <n v="1199"/>
    <n v="0.42"/>
    <x v="1"/>
    <x v="405"/>
    <x v="373"/>
    <x v="1"/>
    <n v="17269197"/>
    <x v="0"/>
    <x v="269"/>
    <x v="1"/>
    <x v="0"/>
    <n v="4"/>
  </r>
  <r>
    <s v="B0BBW521YC"/>
    <x v="24"/>
    <x v="1"/>
    <n v="99"/>
    <n v="999"/>
    <n v="0.9"/>
    <x v="5"/>
    <x v="406"/>
    <x v="302"/>
    <x v="0"/>
    <n v="304695"/>
    <x v="0"/>
    <x v="61"/>
    <x v="0"/>
    <x v="1"/>
    <n v="4"/>
  </r>
  <r>
    <s v="B09HSKYMB3"/>
    <x v="6"/>
    <x v="1"/>
    <n v="7915"/>
    <n v="9999"/>
    <n v="0.21"/>
    <x v="4"/>
    <x v="119"/>
    <x v="267"/>
    <x v="2"/>
    <n v="13758624"/>
    <x v="0"/>
    <x v="73"/>
    <x v="1"/>
    <x v="0"/>
    <n v="4"/>
  </r>
  <r>
    <s v="B09YV42QHZ"/>
    <x v="105"/>
    <x v="1"/>
    <n v="1499"/>
    <n v="7999"/>
    <n v="0.81"/>
    <x v="0"/>
    <x v="289"/>
    <x v="274"/>
    <x v="0"/>
    <n v="181081362"/>
    <x v="0"/>
    <x v="234"/>
    <x v="0"/>
    <x v="0"/>
    <n v="4"/>
  </r>
  <r>
    <s v="B09BF8JBWX"/>
    <x v="90"/>
    <x v="1"/>
    <n v="1055"/>
    <n v="1249"/>
    <n v="0.16"/>
    <x v="11"/>
    <x v="407"/>
    <x v="374"/>
    <x v="2"/>
    <n v="2937648"/>
    <x v="0"/>
    <x v="293"/>
    <x v="1"/>
    <x v="0"/>
    <n v="4"/>
  </r>
  <r>
    <s v="B0B5YBGCKD"/>
    <x v="67"/>
    <x v="1"/>
    <n v="150"/>
    <n v="599"/>
    <n v="0.75"/>
    <x v="4"/>
    <x v="408"/>
    <x v="375"/>
    <x v="0"/>
    <n v="427686"/>
    <x v="0"/>
    <x v="330"/>
    <x v="0"/>
    <x v="1"/>
    <n v="4"/>
  </r>
  <r>
    <s v="B09MY4W73Q"/>
    <x v="121"/>
    <x v="1"/>
    <n v="474"/>
    <n v="1799"/>
    <n v="0.74"/>
    <x v="4"/>
    <x v="256"/>
    <x v="376"/>
    <x v="0"/>
    <n v="2615746"/>
    <x v="0"/>
    <x v="331"/>
    <x v="0"/>
    <x v="0"/>
    <n v="4"/>
  </r>
  <r>
    <s v="B09T37CKQ5"/>
    <x v="13"/>
    <x v="1"/>
    <n v="239"/>
    <n v="599"/>
    <n v="0.6"/>
    <x v="2"/>
    <x v="378"/>
    <x v="377"/>
    <x v="0"/>
    <n v="1286053"/>
    <x v="0"/>
    <x v="308"/>
    <x v="0"/>
    <x v="0"/>
    <n v="4"/>
  </r>
  <r>
    <s v="B09GFPN6TP"/>
    <x v="25"/>
    <x v="1"/>
    <n v="7499"/>
    <n v="9499"/>
    <n v="0.21"/>
    <x v="3"/>
    <x v="350"/>
    <x v="378"/>
    <x v="2"/>
    <n v="2981090168"/>
    <x v="0"/>
    <x v="286"/>
    <x v="1"/>
    <x v="0"/>
    <n v="4"/>
  </r>
  <r>
    <s v="B0B298D54H"/>
    <x v="136"/>
    <x v="1"/>
    <n v="265"/>
    <n v="999"/>
    <n v="0.73"/>
    <x v="7"/>
    <x v="409"/>
    <x v="31"/>
    <x v="0"/>
    <n v="464535"/>
    <x v="0"/>
    <x v="332"/>
    <x v="0"/>
    <x v="1"/>
    <n v="4"/>
  </r>
  <r>
    <s v="B08VB57558"/>
    <x v="12"/>
    <x v="1"/>
    <n v="37990"/>
    <n v="74999"/>
    <n v="0.49"/>
    <x v="0"/>
    <x v="410"/>
    <x v="379"/>
    <x v="1"/>
    <n v="2084222210"/>
    <x v="0"/>
    <x v="333"/>
    <x v="1"/>
    <x v="0"/>
    <n v="4"/>
  </r>
  <r>
    <s v="B0B9BXKBC7"/>
    <x v="17"/>
    <x v="1"/>
    <n v="1799"/>
    <n v="3999"/>
    <n v="0.55000000000000004"/>
    <x v="13"/>
    <x v="411"/>
    <x v="380"/>
    <x v="0"/>
    <n v="979755"/>
    <x v="0"/>
    <x v="137"/>
    <x v="0"/>
    <x v="1"/>
    <n v="5"/>
  </r>
  <r>
    <s v="B0B9BXKBC7"/>
    <x v="17"/>
    <x v="1"/>
    <n v="1799"/>
    <n v="3999"/>
    <n v="0.55000000000000004"/>
    <x v="13"/>
    <x v="411"/>
    <x v="380"/>
    <x v="0"/>
    <n v="979755"/>
    <x v="0"/>
    <x v="137"/>
    <x v="0"/>
    <x v="1"/>
    <n v="5"/>
  </r>
  <r>
    <s v="B0B9BXKBC7"/>
    <x v="17"/>
    <x v="1"/>
    <n v="1799"/>
    <n v="3999"/>
    <n v="0.55000000000000004"/>
    <x v="13"/>
    <x v="411"/>
    <x v="380"/>
    <x v="0"/>
    <n v="979755"/>
    <x v="0"/>
    <x v="137"/>
    <x v="0"/>
    <x v="1"/>
    <n v="5"/>
  </r>
  <r>
    <s v="B0B9BXKBC7"/>
    <x v="17"/>
    <x v="1"/>
    <n v="1799"/>
    <n v="3999"/>
    <n v="0.55000000000000004"/>
    <x v="13"/>
    <x v="411"/>
    <x v="380"/>
    <x v="0"/>
    <n v="979755"/>
    <x v="0"/>
    <x v="137"/>
    <x v="0"/>
    <x v="1"/>
    <n v="5"/>
  </r>
  <r>
    <s v="B09NY6TRXG"/>
    <x v="132"/>
    <x v="1"/>
    <n v="8499"/>
    <n v="11999"/>
    <n v="0.28999999999999998"/>
    <x v="2"/>
    <x v="412"/>
    <x v="381"/>
    <x v="1"/>
    <n v="3311724"/>
    <x v="0"/>
    <x v="197"/>
    <x v="1"/>
    <x v="1"/>
    <n v="4"/>
  </r>
  <r>
    <s v="B09NVPJ3P4"/>
    <x v="107"/>
    <x v="1"/>
    <n v="1999"/>
    <n v="3999"/>
    <n v="0.5"/>
    <x v="1"/>
    <x v="287"/>
    <x v="348"/>
    <x v="0"/>
    <n v="120985746"/>
    <x v="0"/>
    <x v="233"/>
    <x v="0"/>
    <x v="0"/>
    <n v="4"/>
  </r>
  <r>
    <s v="B0B3NDPCS9"/>
    <x v="105"/>
    <x v="1"/>
    <n v="3999"/>
    <n v="17999"/>
    <n v="0.78"/>
    <x v="4"/>
    <x v="413"/>
    <x v="382"/>
    <x v="0"/>
    <n v="308880839"/>
    <x v="0"/>
    <x v="241"/>
    <x v="0"/>
    <x v="0"/>
    <n v="4"/>
  </r>
  <r>
    <s v="B09VGKFM7Y"/>
    <x v="19"/>
    <x v="1"/>
    <n v="219"/>
    <n v="499"/>
    <n v="0.56000000000000005"/>
    <x v="5"/>
    <x v="414"/>
    <x v="383"/>
    <x v="0"/>
    <n v="6986"/>
    <x v="1"/>
    <x v="44"/>
    <x v="0"/>
    <x v="1"/>
    <n v="4"/>
  </r>
  <r>
    <s v="B07QCWY5XV"/>
    <x v="137"/>
    <x v="1"/>
    <n v="599"/>
    <n v="1399"/>
    <n v="0.56999999999999995"/>
    <x v="3"/>
    <x v="415"/>
    <x v="384"/>
    <x v="0"/>
    <n v="20369440"/>
    <x v="0"/>
    <x v="334"/>
    <x v="0"/>
    <x v="0"/>
    <n v="4"/>
  </r>
  <r>
    <s v="B098QXR9X2"/>
    <x v="1"/>
    <x v="1"/>
    <n v="2499"/>
    <n v="2999"/>
    <n v="0.17"/>
    <x v="3"/>
    <x v="416"/>
    <x v="385"/>
    <x v="2"/>
    <n v="9464844"/>
    <x v="0"/>
    <x v="335"/>
    <x v="1"/>
    <x v="0"/>
    <n v="4"/>
  </r>
  <r>
    <s v="B07H1S7XW8"/>
    <x v="114"/>
    <x v="1"/>
    <n v="89"/>
    <n v="499"/>
    <n v="0.82"/>
    <x v="3"/>
    <x v="417"/>
    <x v="386"/>
    <x v="0"/>
    <n v="4660660"/>
    <x v="1"/>
    <x v="336"/>
    <x v="0"/>
    <x v="0"/>
    <n v="4"/>
  </r>
  <r>
    <s v="B0BNXFDTZ2"/>
    <x v="105"/>
    <x v="1"/>
    <n v="2999"/>
    <n v="11999"/>
    <n v="0.75"/>
    <x v="5"/>
    <x v="418"/>
    <x v="387"/>
    <x v="0"/>
    <n v="9215232"/>
    <x v="0"/>
    <x v="337"/>
    <x v="0"/>
    <x v="1"/>
    <n v="4"/>
  </r>
  <r>
    <s v="B088ZFJY82"/>
    <x v="110"/>
    <x v="1"/>
    <n v="314"/>
    <n v="1499"/>
    <n v="0.79"/>
    <x v="6"/>
    <x v="354"/>
    <x v="388"/>
    <x v="0"/>
    <n v="43438022"/>
    <x v="0"/>
    <x v="289"/>
    <x v="0"/>
    <x v="0"/>
    <n v="4"/>
  </r>
  <r>
    <s v="B0B4F4QZ1H"/>
    <x v="12"/>
    <x v="1"/>
    <n v="13999"/>
    <n v="19499"/>
    <n v="0.28000000000000003"/>
    <x v="3"/>
    <x v="291"/>
    <x v="299"/>
    <x v="1"/>
    <n v="370442002"/>
    <x v="0"/>
    <x v="236"/>
    <x v="1"/>
    <x v="0"/>
    <n v="4"/>
  </r>
  <r>
    <s v="B09BCNQ9R2"/>
    <x v="138"/>
    <x v="1"/>
    <n v="139"/>
    <n v="499"/>
    <n v="0.72"/>
    <x v="0"/>
    <x v="419"/>
    <x v="389"/>
    <x v="0"/>
    <n v="2480529"/>
    <x v="1"/>
    <x v="282"/>
    <x v="0"/>
    <x v="0"/>
    <n v="4"/>
  </r>
  <r>
    <s v="B0B9BD2YL4"/>
    <x v="120"/>
    <x v="1"/>
    <n v="2599"/>
    <n v="6999"/>
    <n v="0.63"/>
    <x v="6"/>
    <x v="420"/>
    <x v="390"/>
    <x v="0"/>
    <n v="10680474"/>
    <x v="0"/>
    <x v="338"/>
    <x v="0"/>
    <x v="0"/>
    <n v="4"/>
  </r>
  <r>
    <s v="B0B9BD2YL4"/>
    <x v="120"/>
    <x v="1"/>
    <n v="2599"/>
    <n v="6999"/>
    <n v="0.63"/>
    <x v="6"/>
    <x v="420"/>
    <x v="390"/>
    <x v="0"/>
    <n v="10680474"/>
    <x v="0"/>
    <x v="338"/>
    <x v="0"/>
    <x v="0"/>
    <n v="4"/>
  </r>
  <r>
    <s v="B0B9BD2YL4"/>
    <x v="120"/>
    <x v="1"/>
    <n v="2599"/>
    <n v="6999"/>
    <n v="0.63"/>
    <x v="6"/>
    <x v="420"/>
    <x v="390"/>
    <x v="0"/>
    <n v="10680474"/>
    <x v="0"/>
    <x v="338"/>
    <x v="0"/>
    <x v="0"/>
    <n v="4"/>
  </r>
  <r>
    <s v="B0B9BD2YL4"/>
    <x v="120"/>
    <x v="1"/>
    <n v="2599"/>
    <n v="6999"/>
    <n v="0.63"/>
    <x v="6"/>
    <x v="420"/>
    <x v="390"/>
    <x v="0"/>
    <n v="10680474"/>
    <x v="0"/>
    <x v="338"/>
    <x v="0"/>
    <x v="0"/>
    <n v="4"/>
  </r>
  <r>
    <s v="B071Z8M4KX"/>
    <x v="3"/>
    <x v="1"/>
    <n v="365"/>
    <n v="999"/>
    <n v="0.63"/>
    <x v="3"/>
    <x v="421"/>
    <x v="391"/>
    <x v="0"/>
    <n v="363347289"/>
    <x v="0"/>
    <x v="229"/>
    <x v="0"/>
    <x v="0"/>
    <n v="4"/>
  </r>
  <r>
    <s v="B09N3ZNHTY"/>
    <x v="3"/>
    <x v="1"/>
    <n v="1499"/>
    <n v="4490"/>
    <n v="0.67"/>
    <x v="2"/>
    <x v="422"/>
    <x v="392"/>
    <x v="0"/>
    <n v="614923460"/>
    <x v="0"/>
    <x v="339"/>
    <x v="0"/>
    <x v="0"/>
    <n v="4"/>
  </r>
  <r>
    <s v="B005FYNT3G"/>
    <x v="106"/>
    <x v="0"/>
    <n v="289"/>
    <n v="650"/>
    <n v="0.56000000000000005"/>
    <x v="4"/>
    <x v="423"/>
    <x v="393"/>
    <x v="0"/>
    <n v="164518250"/>
    <x v="0"/>
    <x v="340"/>
    <x v="0"/>
    <x v="0"/>
    <n v="4"/>
  </r>
  <r>
    <s v="B01J0XWYKQ"/>
    <x v="139"/>
    <x v="0"/>
    <n v="599"/>
    <n v="895"/>
    <n v="0.33"/>
    <x v="5"/>
    <x v="424"/>
    <x v="394"/>
    <x v="1"/>
    <n v="54876030"/>
    <x v="0"/>
    <x v="341"/>
    <x v="1"/>
    <x v="0"/>
    <n v="4"/>
  </r>
  <r>
    <s v="B09CTRPSJR"/>
    <x v="140"/>
    <x v="0"/>
    <n v="217"/>
    <n v="237"/>
    <n v="0.08"/>
    <x v="11"/>
    <x v="425"/>
    <x v="395"/>
    <x v="3"/>
    <n v="1742898"/>
    <x v="1"/>
    <x v="342"/>
    <x v="1"/>
    <x v="0"/>
    <n v="4"/>
  </r>
  <r>
    <s v="B08JQN8DGZ"/>
    <x v="3"/>
    <x v="1"/>
    <n v="1299"/>
    <n v="2990"/>
    <n v="0.56999999999999995"/>
    <x v="11"/>
    <x v="426"/>
    <x v="396"/>
    <x v="0"/>
    <n v="541184020"/>
    <x v="0"/>
    <x v="343"/>
    <x v="0"/>
    <x v="0"/>
    <n v="4"/>
  </r>
  <r>
    <s v="B0B72BSW7K"/>
    <x v="141"/>
    <x v="0"/>
    <n v="263"/>
    <n v="699"/>
    <n v="0.62"/>
    <x v="12"/>
    <x v="427"/>
    <x v="58"/>
    <x v="0"/>
    <n v="482310"/>
    <x v="0"/>
    <x v="89"/>
    <x v="0"/>
    <x v="1"/>
    <n v="4"/>
  </r>
  <r>
    <s v="B08TV2P1N8"/>
    <x v="3"/>
    <x v="1"/>
    <n v="1399"/>
    <n v="3990"/>
    <n v="0.65"/>
    <x v="3"/>
    <x v="428"/>
    <x v="397"/>
    <x v="0"/>
    <n v="565945590"/>
    <x v="0"/>
    <x v="344"/>
    <x v="0"/>
    <x v="0"/>
    <n v="4"/>
  </r>
  <r>
    <s v="B07XCM6T4N"/>
    <x v="114"/>
    <x v="0"/>
    <n v="349"/>
    <n v="1499"/>
    <n v="0.77"/>
    <x v="4"/>
    <x v="429"/>
    <x v="84"/>
    <x v="0"/>
    <n v="37161709"/>
    <x v="0"/>
    <x v="345"/>
    <x v="0"/>
    <x v="0"/>
    <n v="4"/>
  </r>
  <r>
    <s v="B07T5DKR5D"/>
    <x v="35"/>
    <x v="1"/>
    <n v="149"/>
    <n v="399"/>
    <n v="0.63"/>
    <x v="12"/>
    <x v="430"/>
    <x v="138"/>
    <x v="0"/>
    <n v="8683836"/>
    <x v="1"/>
    <x v="346"/>
    <x v="0"/>
    <x v="0"/>
    <n v="4"/>
  </r>
  <r>
    <s v="B07PR1CL3S"/>
    <x v="3"/>
    <x v="1"/>
    <n v="1220"/>
    <n v="3990"/>
    <n v="0.69"/>
    <x v="3"/>
    <x v="431"/>
    <x v="398"/>
    <x v="0"/>
    <n v="427532490"/>
    <x v="0"/>
    <x v="347"/>
    <x v="0"/>
    <x v="0"/>
    <n v="4"/>
  </r>
  <r>
    <s v="B07JQKQ91F"/>
    <x v="109"/>
    <x v="1"/>
    <n v="499"/>
    <n v="999"/>
    <n v="0.5"/>
    <x v="2"/>
    <x v="432"/>
    <x v="9"/>
    <x v="0"/>
    <n v="92902005"/>
    <x v="0"/>
    <x v="348"/>
    <x v="0"/>
    <x v="0"/>
    <n v="4"/>
  </r>
  <r>
    <s v="B08W56G1K9"/>
    <x v="24"/>
    <x v="0"/>
    <n v="99"/>
    <n v="999"/>
    <n v="0.9"/>
    <x v="3"/>
    <x v="433"/>
    <x v="302"/>
    <x v="0"/>
    <n v="8742249"/>
    <x v="0"/>
    <x v="349"/>
    <x v="0"/>
    <x v="0"/>
    <n v="4"/>
  </r>
  <r>
    <s v="B01L8ZNWN2"/>
    <x v="117"/>
    <x v="0"/>
    <n v="475"/>
    <n v="1500"/>
    <n v="0.68"/>
    <x v="0"/>
    <x v="434"/>
    <x v="399"/>
    <x v="0"/>
    <n v="96409500"/>
    <x v="0"/>
    <x v="350"/>
    <x v="0"/>
    <x v="0"/>
    <n v="4"/>
  </r>
  <r>
    <s v="B009VCGPSY"/>
    <x v="117"/>
    <x v="0"/>
    <n v="269"/>
    <n v="649"/>
    <n v="0.59"/>
    <x v="4"/>
    <x v="435"/>
    <x v="400"/>
    <x v="0"/>
    <n v="35250435"/>
    <x v="0"/>
    <x v="351"/>
    <x v="0"/>
    <x v="0"/>
    <n v="4"/>
  </r>
  <r>
    <s v="B0B296NTFV"/>
    <x v="4"/>
    <x v="0"/>
    <n v="299"/>
    <n v="599"/>
    <n v="0.5"/>
    <x v="3"/>
    <x v="436"/>
    <x v="220"/>
    <x v="0"/>
    <n v="956603"/>
    <x v="0"/>
    <x v="352"/>
    <x v="0"/>
    <x v="0"/>
    <n v="4"/>
  </r>
  <r>
    <s v="B07TCN5VR9"/>
    <x v="142"/>
    <x v="1"/>
    <n v="329"/>
    <n v="999"/>
    <n v="0.67"/>
    <x v="2"/>
    <x v="437"/>
    <x v="349"/>
    <x v="0"/>
    <n v="76949973"/>
    <x v="0"/>
    <x v="353"/>
    <x v="0"/>
    <x v="0"/>
    <n v="4"/>
  </r>
  <r>
    <s v="B00ZYLMQH0"/>
    <x v="143"/>
    <x v="0"/>
    <n v="549"/>
    <n v="1799"/>
    <n v="0.69"/>
    <x v="4"/>
    <x v="438"/>
    <x v="401"/>
    <x v="0"/>
    <n v="51863371"/>
    <x v="0"/>
    <x v="354"/>
    <x v="0"/>
    <x v="0"/>
    <n v="4"/>
  </r>
  <r>
    <s v="B01HJI0FS2"/>
    <x v="143"/>
    <x v="0"/>
    <n v="299"/>
    <n v="650"/>
    <n v="0.54"/>
    <x v="6"/>
    <x v="439"/>
    <x v="402"/>
    <x v="0"/>
    <n v="21564400"/>
    <x v="0"/>
    <x v="355"/>
    <x v="0"/>
    <x v="0"/>
    <n v="4"/>
  </r>
  <r>
    <s v="B076B8G5D8"/>
    <x v="144"/>
    <x v="2"/>
    <n v="798"/>
    <n v="1995"/>
    <n v="0.6"/>
    <x v="1"/>
    <x v="440"/>
    <x v="403"/>
    <x v="0"/>
    <n v="136984680"/>
    <x v="0"/>
    <x v="356"/>
    <x v="0"/>
    <x v="0"/>
    <n v="4"/>
  </r>
  <r>
    <s v="B014SZO90Y"/>
    <x v="10"/>
    <x v="1"/>
    <n v="266"/>
    <n v="315"/>
    <n v="0.16"/>
    <x v="6"/>
    <x v="441"/>
    <x v="404"/>
    <x v="2"/>
    <n v="8829450"/>
    <x v="1"/>
    <x v="357"/>
    <x v="1"/>
    <x v="0"/>
    <n v="4"/>
  </r>
  <r>
    <s v="B07KCMR8D6"/>
    <x v="145"/>
    <x v="3"/>
    <n v="50"/>
    <n v="50"/>
    <n v="0"/>
    <x v="4"/>
    <x v="442"/>
    <x v="33"/>
    <x v="3"/>
    <n v="289600"/>
    <x v="2"/>
    <x v="358"/>
    <x v="1"/>
    <x v="0"/>
    <n v="4"/>
  </r>
  <r>
    <s v="B00N1U9AJS"/>
    <x v="146"/>
    <x v="4"/>
    <n v="130"/>
    <n v="165"/>
    <n v="0.21"/>
    <x v="2"/>
    <x v="443"/>
    <x v="405"/>
    <x v="2"/>
    <n v="2438370"/>
    <x v="2"/>
    <x v="359"/>
    <x v="1"/>
    <x v="0"/>
    <n v="4"/>
  </r>
  <r>
    <s v="B07KY3FNQP"/>
    <x v="3"/>
    <x v="1"/>
    <n v="449"/>
    <n v="1290"/>
    <n v="0.65"/>
    <x v="3"/>
    <x v="444"/>
    <x v="406"/>
    <x v="0"/>
    <n v="118383300"/>
    <x v="0"/>
    <x v="360"/>
    <x v="0"/>
    <x v="0"/>
    <n v="4"/>
  </r>
  <r>
    <s v="B07QZ3CZ48"/>
    <x v="3"/>
    <x v="1"/>
    <n v="399"/>
    <n v="1290"/>
    <n v="0.69"/>
    <x v="0"/>
    <x v="445"/>
    <x v="407"/>
    <x v="0"/>
    <n v="265740"/>
    <x v="0"/>
    <x v="44"/>
    <x v="0"/>
    <x v="1"/>
    <n v="4"/>
  </r>
  <r>
    <s v="B09T3H12GV"/>
    <x v="143"/>
    <x v="0"/>
    <n v="1399"/>
    <n v="2498"/>
    <n v="0.44"/>
    <x v="0"/>
    <x v="446"/>
    <x v="17"/>
    <x v="1"/>
    <n v="84225066"/>
    <x v="0"/>
    <x v="361"/>
    <x v="1"/>
    <x v="0"/>
    <n v="4"/>
  </r>
  <r>
    <s v="B08ZJDWTJ1"/>
    <x v="147"/>
    <x v="0"/>
    <n v="4098"/>
    <n v="4999"/>
    <n v="0.18"/>
    <x v="6"/>
    <x v="447"/>
    <x v="408"/>
    <x v="2"/>
    <n v="253999190"/>
    <x v="0"/>
    <x v="362"/>
    <x v="1"/>
    <x v="0"/>
    <n v="4"/>
  </r>
  <r>
    <s v="B08FTFXNNB"/>
    <x v="117"/>
    <x v="1"/>
    <n v="499"/>
    <n v="1999"/>
    <n v="0.75"/>
    <x v="7"/>
    <x v="448"/>
    <x v="409"/>
    <x v="0"/>
    <n v="6734631"/>
    <x v="0"/>
    <x v="363"/>
    <x v="0"/>
    <x v="0"/>
    <n v="4"/>
  </r>
  <r>
    <s v="B08YDFX7Y1"/>
    <x v="35"/>
    <x v="0"/>
    <n v="299"/>
    <n v="449"/>
    <n v="0.33"/>
    <x v="12"/>
    <x v="449"/>
    <x v="410"/>
    <x v="1"/>
    <n v="5310323"/>
    <x v="1"/>
    <x v="364"/>
    <x v="1"/>
    <x v="0"/>
    <n v="4"/>
  </r>
  <r>
    <s v="B087FXHB6J"/>
    <x v="35"/>
    <x v="0"/>
    <n v="699"/>
    <n v="999"/>
    <n v="0.3"/>
    <x v="12"/>
    <x v="450"/>
    <x v="411"/>
    <x v="1"/>
    <n v="15279705"/>
    <x v="0"/>
    <x v="365"/>
    <x v="1"/>
    <x v="0"/>
    <n v="4"/>
  </r>
  <r>
    <s v="B07N42JB4S"/>
    <x v="148"/>
    <x v="1"/>
    <n v="799"/>
    <n v="3990"/>
    <n v="0.8"/>
    <x v="4"/>
    <x v="451"/>
    <x v="366"/>
    <x v="0"/>
    <n v="108284610"/>
    <x v="0"/>
    <x v="366"/>
    <x v="0"/>
    <x v="0"/>
    <n v="4"/>
  </r>
  <r>
    <s v="B0B31BYXQQ"/>
    <x v="142"/>
    <x v="1"/>
    <n v="1399"/>
    <n v="5499"/>
    <n v="0.75"/>
    <x v="2"/>
    <x v="452"/>
    <x v="412"/>
    <x v="0"/>
    <n v="52262496"/>
    <x v="0"/>
    <x v="367"/>
    <x v="0"/>
    <x v="0"/>
    <n v="4"/>
  </r>
  <r>
    <s v="B07SLMR1K6"/>
    <x v="106"/>
    <x v="0"/>
    <n v="519"/>
    <n v="1350"/>
    <n v="0.62"/>
    <x v="4"/>
    <x v="453"/>
    <x v="413"/>
    <x v="0"/>
    <n v="40578300"/>
    <x v="0"/>
    <x v="368"/>
    <x v="0"/>
    <x v="0"/>
    <n v="4"/>
  </r>
  <r>
    <s v="B092X94QNQ"/>
    <x v="3"/>
    <x v="1"/>
    <n v="1499"/>
    <n v="3990"/>
    <n v="0.62"/>
    <x v="3"/>
    <x v="454"/>
    <x v="414"/>
    <x v="0"/>
    <n v="438357360"/>
    <x v="0"/>
    <x v="369"/>
    <x v="0"/>
    <x v="0"/>
    <n v="4"/>
  </r>
  <r>
    <s v="B0846D5CBP"/>
    <x v="149"/>
    <x v="3"/>
    <n v="1295"/>
    <n v="1295"/>
    <n v="0"/>
    <x v="6"/>
    <x v="455"/>
    <x v="33"/>
    <x v="3"/>
    <n v="7459200"/>
    <x v="0"/>
    <x v="370"/>
    <x v="1"/>
    <x v="0"/>
    <n v="4"/>
  </r>
  <r>
    <s v="B00KXULGJQ"/>
    <x v="7"/>
    <x v="0"/>
    <n v="1889"/>
    <n v="5499"/>
    <n v="0.66"/>
    <x v="0"/>
    <x v="456"/>
    <x v="415"/>
    <x v="0"/>
    <n v="272480949"/>
    <x v="0"/>
    <x v="371"/>
    <x v="0"/>
    <x v="0"/>
    <n v="4"/>
  </r>
  <r>
    <s v="B08H9Z3XQW"/>
    <x v="3"/>
    <x v="1"/>
    <n v="455"/>
    <n v="1490"/>
    <n v="0.69"/>
    <x v="3"/>
    <x v="457"/>
    <x v="416"/>
    <x v="0"/>
    <n v="240898730"/>
    <x v="0"/>
    <x v="273"/>
    <x v="0"/>
    <x v="0"/>
    <n v="4"/>
  </r>
  <r>
    <s v="B08LPJZSSW"/>
    <x v="150"/>
    <x v="1"/>
    <n v="399"/>
    <n v="995"/>
    <n v="0.6"/>
    <x v="2"/>
    <x v="458"/>
    <x v="417"/>
    <x v="0"/>
    <n v="21265140"/>
    <x v="0"/>
    <x v="372"/>
    <x v="0"/>
    <x v="0"/>
    <n v="4"/>
  </r>
  <r>
    <s v="B08CYPB15D"/>
    <x v="117"/>
    <x v="0"/>
    <n v="717"/>
    <n v="761"/>
    <n v="0.06"/>
    <x v="1"/>
    <x v="459"/>
    <x v="418"/>
    <x v="3"/>
    <n v="5478439"/>
    <x v="0"/>
    <x v="373"/>
    <x v="1"/>
    <x v="0"/>
    <n v="4"/>
  </r>
  <r>
    <s v="B00MFPCY5C"/>
    <x v="34"/>
    <x v="0"/>
    <n v="39"/>
    <n v="299"/>
    <n v="0.87"/>
    <x v="12"/>
    <x v="460"/>
    <x v="419"/>
    <x v="0"/>
    <n v="4554667"/>
    <x v="1"/>
    <x v="374"/>
    <x v="0"/>
    <x v="0"/>
    <n v="4"/>
  </r>
  <r>
    <s v="B07JJFSG2B"/>
    <x v="106"/>
    <x v="0"/>
    <n v="889"/>
    <n v="2500"/>
    <n v="0.64"/>
    <x v="4"/>
    <x v="461"/>
    <x v="420"/>
    <x v="0"/>
    <n v="139367500"/>
    <x v="0"/>
    <x v="375"/>
    <x v="0"/>
    <x v="0"/>
    <n v="4"/>
  </r>
  <r>
    <s v="B09NR6G588"/>
    <x v="142"/>
    <x v="1"/>
    <n v="1199"/>
    <n v="4999"/>
    <n v="0.76"/>
    <x v="11"/>
    <x v="462"/>
    <x v="421"/>
    <x v="0"/>
    <n v="74790039"/>
    <x v="0"/>
    <x v="376"/>
    <x v="0"/>
    <x v="0"/>
    <n v="4"/>
  </r>
  <r>
    <s v="B07JPX9CR7"/>
    <x v="143"/>
    <x v="0"/>
    <n v="569"/>
    <n v="1299"/>
    <n v="0.56000000000000005"/>
    <x v="5"/>
    <x v="463"/>
    <x v="422"/>
    <x v="0"/>
    <n v="12048225"/>
    <x v="0"/>
    <x v="377"/>
    <x v="0"/>
    <x v="0"/>
    <n v="4"/>
  </r>
  <r>
    <s v="B08D11DZ2W"/>
    <x v="142"/>
    <x v="1"/>
    <n v="1499"/>
    <n v="8999"/>
    <n v="0.83"/>
    <x v="7"/>
    <x v="464"/>
    <x v="423"/>
    <x v="0"/>
    <n v="254887676"/>
    <x v="0"/>
    <x v="378"/>
    <x v="0"/>
    <x v="0"/>
    <n v="4"/>
  </r>
  <r>
    <s v="B07Q7561HD"/>
    <x v="151"/>
    <x v="1"/>
    <n v="149"/>
    <n v="180"/>
    <n v="0.17"/>
    <x v="5"/>
    <x v="465"/>
    <x v="424"/>
    <x v="2"/>
    <n v="115920"/>
    <x v="2"/>
    <x v="379"/>
    <x v="1"/>
    <x v="1"/>
    <n v="4"/>
  </r>
  <r>
    <s v="B0819HZPXL"/>
    <x v="35"/>
    <x v="0"/>
    <n v="399"/>
    <n v="549"/>
    <n v="0.27"/>
    <x v="5"/>
    <x v="466"/>
    <x v="425"/>
    <x v="1"/>
    <n v="9958311"/>
    <x v="0"/>
    <x v="380"/>
    <x v="1"/>
    <x v="0"/>
    <n v="4"/>
  </r>
  <r>
    <s v="B00LXTFMRS"/>
    <x v="152"/>
    <x v="4"/>
    <n v="191"/>
    <n v="225"/>
    <n v="0.15"/>
    <x v="5"/>
    <x v="467"/>
    <x v="240"/>
    <x v="2"/>
    <n v="1620675"/>
    <x v="1"/>
    <x v="381"/>
    <x v="1"/>
    <x v="0"/>
    <n v="4"/>
  </r>
  <r>
    <s v="B0B9LDCX89"/>
    <x v="114"/>
    <x v="0"/>
    <n v="129"/>
    <n v="999"/>
    <n v="0.87"/>
    <x v="0"/>
    <x v="156"/>
    <x v="426"/>
    <x v="0"/>
    <n v="490509"/>
    <x v="0"/>
    <x v="382"/>
    <x v="0"/>
    <x v="1"/>
    <n v="4"/>
  </r>
  <r>
    <s v="B0765B3TH7"/>
    <x v="34"/>
    <x v="0"/>
    <n v="199"/>
    <n v="599"/>
    <n v="0.67"/>
    <x v="6"/>
    <x v="468"/>
    <x v="427"/>
    <x v="0"/>
    <n v="8127232"/>
    <x v="0"/>
    <x v="383"/>
    <x v="0"/>
    <x v="0"/>
    <n v="4"/>
  </r>
  <r>
    <s v="B0B1F6GQPS"/>
    <x v="142"/>
    <x v="1"/>
    <n v="999"/>
    <n v="4499"/>
    <n v="0.78"/>
    <x v="11"/>
    <x v="469"/>
    <x v="428"/>
    <x v="0"/>
    <n v="15251610"/>
    <x v="0"/>
    <x v="384"/>
    <x v="0"/>
    <x v="0"/>
    <n v="4"/>
  </r>
  <r>
    <s v="B07LG59NPV"/>
    <x v="142"/>
    <x v="1"/>
    <n v="899"/>
    <n v="4499"/>
    <n v="0.8"/>
    <x v="11"/>
    <x v="470"/>
    <x v="257"/>
    <x v="0"/>
    <n v="463630948"/>
    <x v="0"/>
    <x v="385"/>
    <x v="0"/>
    <x v="0"/>
    <n v="4"/>
  </r>
  <r>
    <s v="B00AXHBBXU"/>
    <x v="149"/>
    <x v="3"/>
    <n v="522"/>
    <n v="550"/>
    <n v="0.05"/>
    <x v="5"/>
    <x v="471"/>
    <x v="429"/>
    <x v="3"/>
    <n v="6698450"/>
    <x v="0"/>
    <x v="386"/>
    <x v="1"/>
    <x v="0"/>
    <n v="4"/>
  </r>
  <r>
    <s v="B08MCD9JFY"/>
    <x v="113"/>
    <x v="1"/>
    <n v="799"/>
    <n v="1999"/>
    <n v="0.6"/>
    <x v="11"/>
    <x v="472"/>
    <x v="149"/>
    <x v="0"/>
    <n v="25903042"/>
    <x v="0"/>
    <x v="387"/>
    <x v="0"/>
    <x v="0"/>
    <n v="4"/>
  </r>
  <r>
    <s v="B083RCTXLL"/>
    <x v="117"/>
    <x v="0"/>
    <n v="681"/>
    <n v="1199"/>
    <n v="0.43"/>
    <x v="0"/>
    <x v="473"/>
    <x v="430"/>
    <x v="1"/>
    <n v="9901342"/>
    <x v="0"/>
    <x v="388"/>
    <x v="1"/>
    <x v="0"/>
    <n v="4"/>
  </r>
  <r>
    <s v="B08HLZ28QC"/>
    <x v="153"/>
    <x v="0"/>
    <n v="1199"/>
    <n v="3490"/>
    <n v="0.66"/>
    <x v="3"/>
    <x v="474"/>
    <x v="431"/>
    <x v="0"/>
    <n v="40888840"/>
    <x v="0"/>
    <x v="389"/>
    <x v="0"/>
    <x v="0"/>
    <n v="4"/>
  </r>
  <r>
    <s v="B07GVR9TG7"/>
    <x v="7"/>
    <x v="0"/>
    <n v="2499"/>
    <n v="4999"/>
    <n v="0.5"/>
    <x v="5"/>
    <x v="475"/>
    <x v="348"/>
    <x v="0"/>
    <n v="175084976"/>
    <x v="0"/>
    <x v="390"/>
    <x v="0"/>
    <x v="0"/>
    <n v="4"/>
  </r>
  <r>
    <s v="B0856HY85J"/>
    <x v="3"/>
    <x v="1"/>
    <n v="1799"/>
    <n v="4999"/>
    <n v="0.64"/>
    <x v="3"/>
    <x v="476"/>
    <x v="432"/>
    <x v="0"/>
    <n v="275904808"/>
    <x v="0"/>
    <x v="391"/>
    <x v="0"/>
    <x v="0"/>
    <n v="4"/>
  </r>
  <r>
    <s v="B07CD2BN46"/>
    <x v="154"/>
    <x v="1"/>
    <n v="429"/>
    <n v="599"/>
    <n v="0.28000000000000003"/>
    <x v="3"/>
    <x v="477"/>
    <x v="433"/>
    <x v="1"/>
    <n v="71560134"/>
    <x v="0"/>
    <x v="392"/>
    <x v="1"/>
    <x v="0"/>
    <n v="4"/>
  </r>
  <r>
    <s v="B07PLHTTB4"/>
    <x v="155"/>
    <x v="0"/>
    <n v="100"/>
    <n v="499"/>
    <n v="0.8"/>
    <x v="12"/>
    <x v="478"/>
    <x v="434"/>
    <x v="0"/>
    <n v="4809362"/>
    <x v="1"/>
    <x v="393"/>
    <x v="0"/>
    <x v="0"/>
    <n v="4"/>
  </r>
  <r>
    <s v="B077T3BG5L"/>
    <x v="35"/>
    <x v="0"/>
    <n v="329"/>
    <n v="399"/>
    <n v="0.18"/>
    <x v="9"/>
    <x v="479"/>
    <x v="435"/>
    <x v="2"/>
    <n v="13460265"/>
    <x v="1"/>
    <x v="394"/>
    <x v="1"/>
    <x v="0"/>
    <n v="4"/>
  </r>
  <r>
    <s v="B079Y6JZC8"/>
    <x v="35"/>
    <x v="0"/>
    <n v="139"/>
    <n v="299"/>
    <n v="0.54"/>
    <x v="11"/>
    <x v="480"/>
    <x v="436"/>
    <x v="0"/>
    <n v="910156"/>
    <x v="1"/>
    <x v="395"/>
    <x v="0"/>
    <x v="0"/>
    <n v="4"/>
  </r>
  <r>
    <s v="B0856HNMR7"/>
    <x v="3"/>
    <x v="1"/>
    <n v="1199"/>
    <n v="2499"/>
    <n v="0.52"/>
    <x v="1"/>
    <x v="481"/>
    <x v="437"/>
    <x v="0"/>
    <n v="83926416"/>
    <x v="0"/>
    <x v="396"/>
    <x v="0"/>
    <x v="0"/>
    <n v="4"/>
  </r>
  <r>
    <s v="B0B12K5BPM"/>
    <x v="35"/>
    <x v="1"/>
    <n v="1049"/>
    <n v="2299"/>
    <n v="0.54"/>
    <x v="2"/>
    <x v="482"/>
    <x v="438"/>
    <x v="0"/>
    <n v="4089921"/>
    <x v="0"/>
    <x v="73"/>
    <x v="0"/>
    <x v="0"/>
    <n v="4"/>
  </r>
  <r>
    <s v="B00LVMTA2A"/>
    <x v="156"/>
    <x v="1"/>
    <n v="225"/>
    <n v="250"/>
    <n v="0.1"/>
    <x v="5"/>
    <x v="483"/>
    <x v="361"/>
    <x v="2"/>
    <n v="6639000"/>
    <x v="1"/>
    <x v="397"/>
    <x v="1"/>
    <x v="0"/>
    <n v="4"/>
  </r>
  <r>
    <s v="B07TR5HSR9"/>
    <x v="157"/>
    <x v="0"/>
    <n v="656"/>
    <n v="1499"/>
    <n v="0.56000000000000005"/>
    <x v="4"/>
    <x v="484"/>
    <x v="439"/>
    <x v="0"/>
    <n v="38828597"/>
    <x v="0"/>
    <x v="398"/>
    <x v="0"/>
    <x v="0"/>
    <n v="4"/>
  </r>
  <r>
    <s v="B0819ZZK5K"/>
    <x v="106"/>
    <x v="0"/>
    <n v="1109"/>
    <n v="2800"/>
    <n v="0.6"/>
    <x v="4"/>
    <x v="485"/>
    <x v="440"/>
    <x v="0"/>
    <n v="149699200"/>
    <x v="0"/>
    <x v="399"/>
    <x v="0"/>
    <x v="0"/>
    <n v="4"/>
  </r>
  <r>
    <s v="B08QJJCY2Q"/>
    <x v="11"/>
    <x v="0"/>
    <n v="169"/>
    <n v="299"/>
    <n v="0.43"/>
    <x v="5"/>
    <x v="486"/>
    <x v="441"/>
    <x v="1"/>
    <n v="1547624"/>
    <x v="1"/>
    <x v="400"/>
    <x v="1"/>
    <x v="0"/>
    <n v="4"/>
  </r>
  <r>
    <s v="B07L5L4GTB"/>
    <x v="158"/>
    <x v="0"/>
    <n v="309"/>
    <n v="404"/>
    <n v="0.24"/>
    <x v="5"/>
    <x v="487"/>
    <x v="442"/>
    <x v="2"/>
    <n v="3480056"/>
    <x v="1"/>
    <x v="401"/>
    <x v="1"/>
    <x v="0"/>
    <n v="4"/>
  </r>
  <r>
    <s v="B07L8KNP5F"/>
    <x v="35"/>
    <x v="1"/>
    <n v="599"/>
    <n v="1399"/>
    <n v="0.56999999999999995"/>
    <x v="11"/>
    <x v="488"/>
    <x v="384"/>
    <x v="0"/>
    <n v="83976374"/>
    <x v="0"/>
    <x v="402"/>
    <x v="0"/>
    <x v="0"/>
    <n v="4"/>
  </r>
  <r>
    <s v="B08CF4SCNP"/>
    <x v="159"/>
    <x v="0"/>
    <n v="299"/>
    <n v="599"/>
    <n v="0.5"/>
    <x v="11"/>
    <x v="489"/>
    <x v="220"/>
    <x v="0"/>
    <n v="1836534"/>
    <x v="0"/>
    <x v="403"/>
    <x v="0"/>
    <x v="0"/>
    <n v="4"/>
  </r>
  <r>
    <s v="B09XX51X2G"/>
    <x v="114"/>
    <x v="0"/>
    <n v="449"/>
    <n v="999"/>
    <n v="0.55000000000000004"/>
    <x v="1"/>
    <x v="490"/>
    <x v="443"/>
    <x v="0"/>
    <n v="2099898"/>
    <x v="0"/>
    <x v="329"/>
    <x v="0"/>
    <x v="0"/>
    <n v="4"/>
  </r>
  <r>
    <s v="B01M72LILF"/>
    <x v="139"/>
    <x v="0"/>
    <n v="799"/>
    <n v="1295"/>
    <n v="0.38"/>
    <x v="5"/>
    <x v="491"/>
    <x v="444"/>
    <x v="1"/>
    <n v="45133340"/>
    <x v="0"/>
    <x v="404"/>
    <x v="1"/>
    <x v="0"/>
    <n v="4"/>
  </r>
  <r>
    <s v="B00LZLQ624"/>
    <x v="145"/>
    <x v="3"/>
    <n v="157"/>
    <n v="160"/>
    <n v="0.02"/>
    <x v="6"/>
    <x v="492"/>
    <x v="445"/>
    <x v="3"/>
    <n v="1378880"/>
    <x v="2"/>
    <x v="405"/>
    <x v="1"/>
    <x v="0"/>
    <n v="4"/>
  </r>
  <r>
    <s v="B09GB5B4BK"/>
    <x v="117"/>
    <x v="0"/>
    <n v="599"/>
    <n v="899"/>
    <n v="0.33"/>
    <x v="1"/>
    <x v="493"/>
    <x v="446"/>
    <x v="1"/>
    <n v="3612182"/>
    <x v="0"/>
    <x v="406"/>
    <x v="1"/>
    <x v="0"/>
    <n v="4"/>
  </r>
  <r>
    <s v="B015ZXUDD0"/>
    <x v="10"/>
    <x v="1"/>
    <n v="479"/>
    <n v="599"/>
    <n v="0.2"/>
    <x v="4"/>
    <x v="494"/>
    <x v="447"/>
    <x v="2"/>
    <n v="7000513"/>
    <x v="0"/>
    <x v="407"/>
    <x v="1"/>
    <x v="0"/>
    <n v="4"/>
  </r>
  <r>
    <s v="B09PL79D2X"/>
    <x v="3"/>
    <x v="1"/>
    <n v="1598"/>
    <n v="2990"/>
    <n v="0.47"/>
    <x v="11"/>
    <x v="495"/>
    <x v="448"/>
    <x v="1"/>
    <n v="32934850"/>
    <x v="0"/>
    <x v="408"/>
    <x v="1"/>
    <x v="0"/>
    <n v="4"/>
  </r>
  <r>
    <s v="B098K3H92Z"/>
    <x v="7"/>
    <x v="0"/>
    <n v="599"/>
    <n v="899"/>
    <n v="0.33"/>
    <x v="4"/>
    <x v="496"/>
    <x v="446"/>
    <x v="1"/>
    <n v="85509284"/>
    <x v="0"/>
    <x v="409"/>
    <x v="1"/>
    <x v="0"/>
    <n v="4"/>
  </r>
  <r>
    <s v="B084PJSSQ1"/>
    <x v="106"/>
    <x v="0"/>
    <n v="1299"/>
    <n v="3000"/>
    <n v="0.56999999999999995"/>
    <x v="4"/>
    <x v="497"/>
    <x v="449"/>
    <x v="0"/>
    <n v="69066000"/>
    <x v="0"/>
    <x v="410"/>
    <x v="0"/>
    <x v="0"/>
    <n v="4"/>
  </r>
  <r>
    <s v="B097C564GC"/>
    <x v="160"/>
    <x v="0"/>
    <n v="294"/>
    <n v="4999"/>
    <n v="0.94"/>
    <x v="4"/>
    <x v="498"/>
    <x v="450"/>
    <x v="0"/>
    <n v="22125574"/>
    <x v="0"/>
    <x v="411"/>
    <x v="0"/>
    <x v="0"/>
    <n v="4"/>
  </r>
  <r>
    <s v="B08CYNJ5KY"/>
    <x v="117"/>
    <x v="0"/>
    <n v="828"/>
    <n v="861"/>
    <n v="0.04"/>
    <x v="0"/>
    <x v="499"/>
    <x v="451"/>
    <x v="3"/>
    <n v="3932187"/>
    <x v="0"/>
    <x v="412"/>
    <x v="1"/>
    <x v="0"/>
    <n v="4"/>
  </r>
  <r>
    <s v="B00Y4ORQ46"/>
    <x v="139"/>
    <x v="1"/>
    <n v="745"/>
    <n v="795"/>
    <n v="0.06"/>
    <x v="1"/>
    <x v="500"/>
    <x v="452"/>
    <x v="3"/>
    <n v="10968615"/>
    <x v="0"/>
    <x v="413"/>
    <x v="1"/>
    <x v="0"/>
    <n v="4"/>
  </r>
  <r>
    <s v="B074CWD7MS"/>
    <x v="161"/>
    <x v="1"/>
    <n v="1549"/>
    <n v="2495"/>
    <n v="0.38"/>
    <x v="5"/>
    <x v="501"/>
    <x v="453"/>
    <x v="1"/>
    <n v="37766815"/>
    <x v="0"/>
    <x v="414"/>
    <x v="1"/>
    <x v="0"/>
    <n v="4"/>
  </r>
  <r>
    <s v="B00A0VCJPI"/>
    <x v="7"/>
    <x v="0"/>
    <n v="1469"/>
    <n v="2499"/>
    <n v="0.41"/>
    <x v="0"/>
    <x v="502"/>
    <x v="454"/>
    <x v="1"/>
    <n v="391438362"/>
    <x v="0"/>
    <x v="415"/>
    <x v="1"/>
    <x v="0"/>
    <n v="4"/>
  </r>
  <r>
    <s v="B00UGZWM2I"/>
    <x v="162"/>
    <x v="3"/>
    <n v="198"/>
    <n v="800"/>
    <n v="0.75"/>
    <x v="3"/>
    <x v="503"/>
    <x v="455"/>
    <x v="0"/>
    <n v="7475200"/>
    <x v="0"/>
    <x v="336"/>
    <x v="0"/>
    <x v="0"/>
    <n v="4"/>
  </r>
  <r>
    <s v="B00R1P3B4O"/>
    <x v="163"/>
    <x v="1"/>
    <n v="549"/>
    <n v="549"/>
    <n v="0"/>
    <x v="6"/>
    <x v="504"/>
    <x v="33"/>
    <x v="3"/>
    <n v="2676375"/>
    <x v="0"/>
    <x v="416"/>
    <x v="1"/>
    <x v="0"/>
    <n v="4"/>
  </r>
  <r>
    <s v="B09DG9VNWB"/>
    <x v="12"/>
    <x v="1"/>
    <n v="12000"/>
    <n v="29999"/>
    <n v="0.6"/>
    <x v="4"/>
    <x v="505"/>
    <x v="403"/>
    <x v="0"/>
    <n v="142315256"/>
    <x v="0"/>
    <x v="417"/>
    <x v="0"/>
    <x v="0"/>
    <n v="4"/>
  </r>
  <r>
    <s v="B09Y5MP7C4"/>
    <x v="107"/>
    <x v="1"/>
    <n v="1299"/>
    <n v="3499"/>
    <n v="0.63"/>
    <x v="2"/>
    <x v="506"/>
    <x v="456"/>
    <x v="0"/>
    <n v="43569548"/>
    <x v="0"/>
    <x v="22"/>
    <x v="0"/>
    <x v="0"/>
    <n v="4"/>
  </r>
  <r>
    <s v="B01DJJVFPC"/>
    <x v="10"/>
    <x v="1"/>
    <n v="269"/>
    <n v="315"/>
    <n v="0.15"/>
    <x v="6"/>
    <x v="507"/>
    <x v="457"/>
    <x v="2"/>
    <n v="5610150"/>
    <x v="1"/>
    <x v="418"/>
    <x v="1"/>
    <x v="0"/>
    <n v="4"/>
  </r>
  <r>
    <s v="B07DFYJRQV"/>
    <x v="109"/>
    <x v="1"/>
    <n v="799"/>
    <n v="1499"/>
    <n v="0.47"/>
    <x v="3"/>
    <x v="508"/>
    <x v="458"/>
    <x v="1"/>
    <n v="80418352"/>
    <x v="0"/>
    <x v="419"/>
    <x v="1"/>
    <x v="0"/>
    <n v="4"/>
  </r>
  <r>
    <s v="B08L879JSN"/>
    <x v="14"/>
    <x v="0"/>
    <n v="6299"/>
    <n v="13750"/>
    <n v="0.54"/>
    <x v="0"/>
    <x v="509"/>
    <x v="459"/>
    <x v="0"/>
    <n v="27692500"/>
    <x v="0"/>
    <x v="420"/>
    <x v="0"/>
    <x v="0"/>
    <n v="4"/>
  </r>
  <r>
    <s v="B08TDJNM3G"/>
    <x v="164"/>
    <x v="0"/>
    <n v="59"/>
    <n v="59"/>
    <n v="0"/>
    <x v="11"/>
    <x v="510"/>
    <x v="33"/>
    <x v="3"/>
    <n v="351522"/>
    <x v="2"/>
    <x v="421"/>
    <x v="1"/>
    <x v="0"/>
    <n v="4"/>
  </r>
  <r>
    <s v="B06XSK3XL6"/>
    <x v="3"/>
    <x v="1"/>
    <n v="571"/>
    <n v="999"/>
    <n v="0.43"/>
    <x v="4"/>
    <x v="511"/>
    <x v="460"/>
    <x v="1"/>
    <n v="38182779"/>
    <x v="0"/>
    <x v="422"/>
    <x v="1"/>
    <x v="0"/>
    <n v="4"/>
  </r>
  <r>
    <s v="B07YNTJ8ZM"/>
    <x v="35"/>
    <x v="1"/>
    <n v="549"/>
    <n v="999"/>
    <n v="0.45"/>
    <x v="2"/>
    <x v="512"/>
    <x v="461"/>
    <x v="1"/>
    <n v="64640295"/>
    <x v="0"/>
    <x v="423"/>
    <x v="1"/>
    <x v="0"/>
    <n v="4"/>
  </r>
  <r>
    <s v="B07KR5P3YD"/>
    <x v="35"/>
    <x v="0"/>
    <n v="448"/>
    <n v="699"/>
    <n v="0.36"/>
    <x v="2"/>
    <x v="513"/>
    <x v="462"/>
    <x v="1"/>
    <n v="12126252"/>
    <x v="0"/>
    <x v="424"/>
    <x v="1"/>
    <x v="0"/>
    <n v="4"/>
  </r>
  <r>
    <s v="B08FB2LNSZ"/>
    <x v="109"/>
    <x v="1"/>
    <n v="1499"/>
    <n v="2999"/>
    <n v="0.5"/>
    <x v="7"/>
    <x v="514"/>
    <x v="463"/>
    <x v="0"/>
    <n v="263306202"/>
    <x v="0"/>
    <x v="425"/>
    <x v="0"/>
    <x v="0"/>
    <n v="4"/>
  </r>
  <r>
    <s v="B01IBRHE3E"/>
    <x v="34"/>
    <x v="1"/>
    <n v="299"/>
    <n v="499"/>
    <n v="0.4"/>
    <x v="0"/>
    <x v="515"/>
    <x v="464"/>
    <x v="1"/>
    <n v="12191568"/>
    <x v="1"/>
    <x v="426"/>
    <x v="1"/>
    <x v="0"/>
    <n v="4"/>
  </r>
  <r>
    <s v="B01N6LU1VF"/>
    <x v="106"/>
    <x v="0"/>
    <n v="579"/>
    <n v="1400"/>
    <n v="0.59"/>
    <x v="4"/>
    <x v="516"/>
    <x v="465"/>
    <x v="0"/>
    <n v="264745600"/>
    <x v="0"/>
    <x v="427"/>
    <x v="0"/>
    <x v="0"/>
    <n v="4"/>
  </r>
  <r>
    <s v="B07XLML2YS"/>
    <x v="7"/>
    <x v="1"/>
    <n v="2499"/>
    <n v="3299"/>
    <n v="0.24"/>
    <x v="0"/>
    <x v="517"/>
    <x v="466"/>
    <x v="2"/>
    <n v="307176488"/>
    <x v="0"/>
    <x v="428"/>
    <x v="1"/>
    <x v="0"/>
    <n v="4"/>
  </r>
  <r>
    <s v="B086WMSCN3"/>
    <x v="3"/>
    <x v="1"/>
    <n v="1199"/>
    <n v="5999"/>
    <n v="0.8"/>
    <x v="2"/>
    <x v="518"/>
    <x v="289"/>
    <x v="0"/>
    <n v="285078479"/>
    <x v="0"/>
    <x v="429"/>
    <x v="0"/>
    <x v="0"/>
    <n v="4"/>
  </r>
  <r>
    <s v="B003B00484"/>
    <x v="10"/>
    <x v="1"/>
    <n v="399"/>
    <n v="499"/>
    <n v="0.2"/>
    <x v="4"/>
    <x v="519"/>
    <x v="467"/>
    <x v="2"/>
    <n v="13573299"/>
    <x v="1"/>
    <x v="430"/>
    <x v="1"/>
    <x v="0"/>
    <n v="4"/>
  </r>
  <r>
    <s v="B003L62T7W"/>
    <x v="139"/>
    <x v="0"/>
    <n v="279"/>
    <n v="375"/>
    <n v="0.26"/>
    <x v="4"/>
    <x v="520"/>
    <x v="468"/>
    <x v="1"/>
    <n v="11825250"/>
    <x v="1"/>
    <x v="431"/>
    <x v="1"/>
    <x v="0"/>
    <n v="4"/>
  </r>
  <r>
    <s v="B09P18XVW6"/>
    <x v="107"/>
    <x v="1"/>
    <n v="2499"/>
    <n v="4999"/>
    <n v="0.5"/>
    <x v="2"/>
    <x v="364"/>
    <x v="348"/>
    <x v="0"/>
    <n v="37847429"/>
    <x v="0"/>
    <x v="296"/>
    <x v="0"/>
    <x v="0"/>
    <n v="4"/>
  </r>
  <r>
    <s v="B00LZLPYHW"/>
    <x v="145"/>
    <x v="3"/>
    <n v="137"/>
    <n v="160"/>
    <n v="0.14000000000000001"/>
    <x v="5"/>
    <x v="521"/>
    <x v="469"/>
    <x v="2"/>
    <n v="1045920"/>
    <x v="2"/>
    <x v="432"/>
    <x v="1"/>
    <x v="0"/>
    <n v="4"/>
  </r>
  <r>
    <s v="B00NNQMYNE"/>
    <x v="165"/>
    <x v="0"/>
    <n v="299"/>
    <n v="499"/>
    <n v="0.4"/>
    <x v="6"/>
    <x v="522"/>
    <x v="464"/>
    <x v="1"/>
    <n v="10483990"/>
    <x v="1"/>
    <x v="433"/>
    <x v="1"/>
    <x v="0"/>
    <n v="4"/>
  </r>
  <r>
    <s v="B0B217Z5VK"/>
    <x v="107"/>
    <x v="1"/>
    <n v="1799"/>
    <n v="3999"/>
    <n v="0.55000000000000004"/>
    <x v="2"/>
    <x v="523"/>
    <x v="380"/>
    <x v="0"/>
    <n v="14064483"/>
    <x v="0"/>
    <x v="211"/>
    <x v="0"/>
    <x v="0"/>
    <n v="4"/>
  </r>
  <r>
    <s v="B07B88KQZ8"/>
    <x v="109"/>
    <x v="1"/>
    <n v="1999"/>
    <n v="2999"/>
    <n v="0.33"/>
    <x v="4"/>
    <x v="524"/>
    <x v="334"/>
    <x v="1"/>
    <n v="191633101"/>
    <x v="0"/>
    <x v="434"/>
    <x v="1"/>
    <x v="0"/>
    <n v="4"/>
  </r>
  <r>
    <s v="B07Z3K96FR"/>
    <x v="166"/>
    <x v="0"/>
    <n v="399"/>
    <n v="1499"/>
    <n v="0.73"/>
    <x v="3"/>
    <x v="525"/>
    <x v="470"/>
    <x v="0"/>
    <n v="8589270"/>
    <x v="0"/>
    <x v="435"/>
    <x v="0"/>
    <x v="0"/>
    <n v="4"/>
  </r>
  <r>
    <s v="B0756CLQWL"/>
    <x v="167"/>
    <x v="0"/>
    <n v="1699"/>
    <n v="3999"/>
    <n v="0.57999999999999996"/>
    <x v="0"/>
    <x v="526"/>
    <x v="133"/>
    <x v="0"/>
    <n v="101926512"/>
    <x v="0"/>
    <x v="436"/>
    <x v="0"/>
    <x v="0"/>
    <n v="4"/>
  </r>
  <r>
    <s v="B004IO5BMQ"/>
    <x v="139"/>
    <x v="0"/>
    <n v="699"/>
    <n v="995"/>
    <n v="0.3"/>
    <x v="6"/>
    <x v="527"/>
    <x v="471"/>
    <x v="1"/>
    <n v="54132975"/>
    <x v="0"/>
    <x v="437"/>
    <x v="1"/>
    <x v="0"/>
    <n v="4"/>
  </r>
  <r>
    <s v="B01HGCLUH6"/>
    <x v="7"/>
    <x v="0"/>
    <n v="1149"/>
    <n v="1699"/>
    <n v="0.32"/>
    <x v="0"/>
    <x v="528"/>
    <x v="472"/>
    <x v="1"/>
    <n v="208090122"/>
    <x v="0"/>
    <x v="438"/>
    <x v="1"/>
    <x v="0"/>
    <n v="4"/>
  </r>
  <r>
    <s v="B01N4EV2TL"/>
    <x v="139"/>
    <x v="0"/>
    <n v="1495"/>
    <n v="1995"/>
    <n v="0.25"/>
    <x v="4"/>
    <x v="529"/>
    <x v="28"/>
    <x v="1"/>
    <n v="14445795"/>
    <x v="0"/>
    <x v="439"/>
    <x v="1"/>
    <x v="0"/>
    <n v="4"/>
  </r>
  <r>
    <s v="B08MZQBFLN"/>
    <x v="168"/>
    <x v="0"/>
    <n v="849"/>
    <n v="4999"/>
    <n v="0.83"/>
    <x v="1"/>
    <x v="530"/>
    <x v="473"/>
    <x v="0"/>
    <n v="102264543"/>
    <x v="0"/>
    <x v="440"/>
    <x v="0"/>
    <x v="0"/>
    <n v="4"/>
  </r>
  <r>
    <s v="B0752LL57V"/>
    <x v="149"/>
    <x v="3"/>
    <n v="440"/>
    <n v="440"/>
    <n v="0"/>
    <x v="6"/>
    <x v="531"/>
    <x v="33"/>
    <x v="3"/>
    <n v="3788400"/>
    <x v="1"/>
    <x v="176"/>
    <x v="1"/>
    <x v="0"/>
    <n v="4"/>
  </r>
  <r>
    <s v="B09Z28BQZT"/>
    <x v="19"/>
    <x v="0"/>
    <n v="599"/>
    <n v="3999"/>
    <n v="0.85"/>
    <x v="2"/>
    <x v="532"/>
    <x v="474"/>
    <x v="0"/>
    <n v="4346913"/>
    <x v="0"/>
    <x v="441"/>
    <x v="0"/>
    <x v="0"/>
    <n v="4"/>
  </r>
  <r>
    <s v="B094DQWV9B"/>
    <x v="169"/>
    <x v="0"/>
    <n v="149"/>
    <n v="399"/>
    <n v="0.63"/>
    <x v="1"/>
    <x v="533"/>
    <x v="138"/>
    <x v="0"/>
    <n v="614460"/>
    <x v="1"/>
    <x v="148"/>
    <x v="0"/>
    <x v="0"/>
    <n v="4"/>
  </r>
  <r>
    <s v="B0BBMPH39N"/>
    <x v="19"/>
    <x v="0"/>
    <n v="289"/>
    <n v="999"/>
    <n v="0.71"/>
    <x v="3"/>
    <x v="534"/>
    <x v="475"/>
    <x v="0"/>
    <n v="400599"/>
    <x v="0"/>
    <x v="63"/>
    <x v="0"/>
    <x v="1"/>
    <n v="4"/>
  </r>
  <r>
    <s v="B097JQ1J5G"/>
    <x v="35"/>
    <x v="0"/>
    <n v="179"/>
    <n v="499"/>
    <n v="0.64"/>
    <x v="10"/>
    <x v="535"/>
    <x v="32"/>
    <x v="0"/>
    <n v="4683115"/>
    <x v="1"/>
    <x v="145"/>
    <x v="0"/>
    <x v="0"/>
    <n v="3"/>
  </r>
  <r>
    <s v="B07YY1BY5B"/>
    <x v="107"/>
    <x v="1"/>
    <n v="1499"/>
    <n v="4999"/>
    <n v="0.7"/>
    <x v="1"/>
    <x v="374"/>
    <x v="331"/>
    <x v="0"/>
    <n v="462847412"/>
    <x v="0"/>
    <x v="304"/>
    <x v="0"/>
    <x v="0"/>
    <n v="4"/>
  </r>
  <r>
    <s v="B08VRMK55F"/>
    <x v="35"/>
    <x v="1"/>
    <n v="399"/>
    <n v="699"/>
    <n v="0.43"/>
    <x v="10"/>
    <x v="536"/>
    <x v="293"/>
    <x v="1"/>
    <n v="2414346"/>
    <x v="0"/>
    <x v="288"/>
    <x v="1"/>
    <x v="0"/>
    <n v="3"/>
  </r>
  <r>
    <s v="B08CHZ3ZQ7"/>
    <x v="167"/>
    <x v="0"/>
    <n v="599"/>
    <n v="799"/>
    <n v="0.25"/>
    <x v="4"/>
    <x v="537"/>
    <x v="476"/>
    <x v="1"/>
    <n v="12616210"/>
    <x v="0"/>
    <x v="442"/>
    <x v="1"/>
    <x v="0"/>
    <n v="4"/>
  </r>
  <r>
    <s v="B08SCCG9D4"/>
    <x v="109"/>
    <x v="0"/>
    <n v="949"/>
    <n v="2000"/>
    <n v="0.53"/>
    <x v="2"/>
    <x v="538"/>
    <x v="477"/>
    <x v="0"/>
    <n v="29938000"/>
    <x v="0"/>
    <x v="443"/>
    <x v="0"/>
    <x v="0"/>
    <n v="4"/>
  </r>
  <r>
    <s v="B0972BQ2RS"/>
    <x v="105"/>
    <x v="1"/>
    <n v="2499"/>
    <n v="9999"/>
    <n v="0.75"/>
    <x v="3"/>
    <x v="539"/>
    <x v="387"/>
    <x v="0"/>
    <n v="421347861"/>
    <x v="0"/>
    <x v="444"/>
    <x v="0"/>
    <x v="0"/>
    <n v="4"/>
  </r>
  <r>
    <s v="B00ZRBWPA0"/>
    <x v="151"/>
    <x v="1"/>
    <n v="159"/>
    <n v="180"/>
    <n v="0.12"/>
    <x v="4"/>
    <x v="540"/>
    <x v="478"/>
    <x v="2"/>
    <n v="178020"/>
    <x v="2"/>
    <x v="445"/>
    <x v="1"/>
    <x v="1"/>
    <n v="4"/>
  </r>
  <r>
    <s v="B0B2DD66GS"/>
    <x v="106"/>
    <x v="1"/>
    <n v="1329"/>
    <n v="2900"/>
    <n v="0.54"/>
    <x v="6"/>
    <x v="541"/>
    <x v="479"/>
    <x v="0"/>
    <n v="56909600"/>
    <x v="0"/>
    <x v="446"/>
    <x v="0"/>
    <x v="0"/>
    <n v="4"/>
  </r>
  <r>
    <s v="B09M869Z5V"/>
    <x v="4"/>
    <x v="0"/>
    <n v="570"/>
    <n v="999"/>
    <n v="0.43"/>
    <x v="0"/>
    <x v="542"/>
    <x v="480"/>
    <x v="1"/>
    <n v="3197799"/>
    <x v="0"/>
    <x v="447"/>
    <x v="1"/>
    <x v="0"/>
    <n v="4"/>
  </r>
  <r>
    <s v="B07W6VWZ8C"/>
    <x v="170"/>
    <x v="1"/>
    <n v="899"/>
    <n v="1999"/>
    <n v="0.55000000000000004"/>
    <x v="3"/>
    <x v="543"/>
    <x v="481"/>
    <x v="0"/>
    <n v="60907531"/>
    <x v="0"/>
    <x v="448"/>
    <x v="0"/>
    <x v="0"/>
    <n v="4"/>
  </r>
  <r>
    <s v="B07Z1X6VFC"/>
    <x v="165"/>
    <x v="0"/>
    <n v="449"/>
    <n v="999"/>
    <n v="0.55000000000000004"/>
    <x v="5"/>
    <x v="544"/>
    <x v="443"/>
    <x v="0"/>
    <n v="9930060"/>
    <x v="0"/>
    <x v="449"/>
    <x v="0"/>
    <x v="0"/>
    <n v="4"/>
  </r>
  <r>
    <s v="B07YL54NVJ"/>
    <x v="171"/>
    <x v="0"/>
    <n v="549"/>
    <n v="999"/>
    <n v="0.45"/>
    <x v="4"/>
    <x v="545"/>
    <x v="461"/>
    <x v="1"/>
    <n v="7750242"/>
    <x v="0"/>
    <x v="450"/>
    <x v="1"/>
    <x v="0"/>
    <n v="4"/>
  </r>
  <r>
    <s v="B0759QMF85"/>
    <x v="7"/>
    <x v="0"/>
    <n v="1529"/>
    <n v="2399"/>
    <n v="0.36"/>
    <x v="4"/>
    <x v="546"/>
    <x v="482"/>
    <x v="1"/>
    <n v="164113191"/>
    <x v="0"/>
    <x v="451"/>
    <x v="1"/>
    <x v="0"/>
    <n v="4"/>
  </r>
  <r>
    <s v="B00LM4X0KU"/>
    <x v="172"/>
    <x v="3"/>
    <n v="100"/>
    <n v="100"/>
    <n v="0"/>
    <x v="4"/>
    <x v="547"/>
    <x v="33"/>
    <x v="3"/>
    <n v="309500"/>
    <x v="2"/>
    <x v="447"/>
    <x v="1"/>
    <x v="0"/>
    <n v="4"/>
  </r>
  <r>
    <s v="B08PFSZ7FH"/>
    <x v="114"/>
    <x v="0"/>
    <n v="299"/>
    <n v="1499"/>
    <n v="0.8"/>
    <x v="0"/>
    <x v="548"/>
    <x v="483"/>
    <x v="0"/>
    <n v="1353597"/>
    <x v="0"/>
    <x v="309"/>
    <x v="0"/>
    <x v="1"/>
    <n v="4"/>
  </r>
  <r>
    <s v="B012MQS060"/>
    <x v="139"/>
    <x v="0"/>
    <n v="1295"/>
    <n v="1795"/>
    <n v="0.28000000000000003"/>
    <x v="3"/>
    <x v="549"/>
    <x v="484"/>
    <x v="1"/>
    <n v="46258945"/>
    <x v="0"/>
    <x v="452"/>
    <x v="1"/>
    <x v="0"/>
    <n v="4"/>
  </r>
  <r>
    <s v="B01MF8MB65"/>
    <x v="3"/>
    <x v="1"/>
    <n v="699"/>
    <n v="999"/>
    <n v="0.3"/>
    <x v="3"/>
    <x v="550"/>
    <x v="411"/>
    <x v="1"/>
    <n v="272915811"/>
    <x v="0"/>
    <x v="453"/>
    <x v="1"/>
    <x v="0"/>
    <n v="4"/>
  </r>
  <r>
    <s v="B00LHZWD0C"/>
    <x v="173"/>
    <x v="3"/>
    <n v="252"/>
    <n v="315"/>
    <n v="0.2"/>
    <x v="6"/>
    <x v="551"/>
    <x v="291"/>
    <x v="2"/>
    <n v="1192275"/>
    <x v="1"/>
    <x v="454"/>
    <x v="1"/>
    <x v="0"/>
    <n v="4"/>
  </r>
  <r>
    <s v="B08QDPB1SL"/>
    <x v="10"/>
    <x v="1"/>
    <n v="190"/>
    <n v="220"/>
    <n v="0.14000000000000001"/>
    <x v="5"/>
    <x v="552"/>
    <x v="485"/>
    <x v="2"/>
    <n v="630520"/>
    <x v="1"/>
    <x v="455"/>
    <x v="1"/>
    <x v="0"/>
    <n v="4"/>
  </r>
  <r>
    <s v="B07BRKK9JQ"/>
    <x v="35"/>
    <x v="0"/>
    <n v="1299"/>
    <n v="1599"/>
    <n v="0.19"/>
    <x v="4"/>
    <x v="553"/>
    <x v="264"/>
    <x v="2"/>
    <n v="43529577"/>
    <x v="0"/>
    <x v="456"/>
    <x v="1"/>
    <x v="0"/>
    <n v="4"/>
  </r>
  <r>
    <s v="B01EZ0X3L8"/>
    <x v="106"/>
    <x v="0"/>
    <n v="729"/>
    <n v="1650"/>
    <n v="0.56000000000000005"/>
    <x v="4"/>
    <x v="554"/>
    <x v="486"/>
    <x v="0"/>
    <n v="135887400"/>
    <x v="0"/>
    <x v="457"/>
    <x v="0"/>
    <x v="0"/>
    <n v="4"/>
  </r>
  <r>
    <s v="B00LM4W1N2"/>
    <x v="172"/>
    <x v="3"/>
    <n v="480"/>
    <n v="600"/>
    <n v="0.2"/>
    <x v="4"/>
    <x v="555"/>
    <x v="291"/>
    <x v="2"/>
    <n v="3431400"/>
    <x v="0"/>
    <x v="458"/>
    <x v="1"/>
    <x v="0"/>
    <n v="4"/>
  </r>
  <r>
    <s v="B08YD264ZS"/>
    <x v="174"/>
    <x v="0"/>
    <n v="999"/>
    <n v="2499"/>
    <n v="0.6"/>
    <x v="4"/>
    <x v="556"/>
    <x v="273"/>
    <x v="0"/>
    <n v="4223310"/>
    <x v="0"/>
    <x v="459"/>
    <x v="0"/>
    <x v="0"/>
    <n v="4"/>
  </r>
  <r>
    <s v="B00GZLB57U"/>
    <x v="159"/>
    <x v="0"/>
    <n v="238"/>
    <n v="699"/>
    <n v="0.66"/>
    <x v="5"/>
    <x v="557"/>
    <x v="487"/>
    <x v="0"/>
    <n v="5852028"/>
    <x v="0"/>
    <x v="322"/>
    <x v="0"/>
    <x v="0"/>
    <n v="4"/>
  </r>
  <r>
    <s v="B07V82W5CN"/>
    <x v="117"/>
    <x v="0"/>
    <n v="1349"/>
    <n v="2198"/>
    <n v="0.39"/>
    <x v="1"/>
    <x v="558"/>
    <x v="488"/>
    <x v="1"/>
    <n v="15634374"/>
    <x v="0"/>
    <x v="460"/>
    <x v="1"/>
    <x v="0"/>
    <n v="4"/>
  </r>
  <r>
    <s v="B08HD7JQHX"/>
    <x v="175"/>
    <x v="0"/>
    <n v="199"/>
    <n v="499"/>
    <n v="0.6"/>
    <x v="8"/>
    <x v="559"/>
    <x v="19"/>
    <x v="0"/>
    <n v="1399196"/>
    <x v="1"/>
    <x v="329"/>
    <x v="0"/>
    <x v="0"/>
    <n v="3"/>
  </r>
  <r>
    <s v="B0B31FR4Y2"/>
    <x v="142"/>
    <x v="1"/>
    <n v="1999"/>
    <n v="9999"/>
    <n v="0.8"/>
    <x v="7"/>
    <x v="560"/>
    <x v="289"/>
    <x v="0"/>
    <n v="19858014"/>
    <x v="0"/>
    <x v="461"/>
    <x v="0"/>
    <x v="0"/>
    <n v="4"/>
  </r>
  <r>
    <s v="B09Y14JLP3"/>
    <x v="114"/>
    <x v="1"/>
    <n v="99"/>
    <n v="499"/>
    <n v="0.8"/>
    <x v="3"/>
    <x v="380"/>
    <x v="301"/>
    <x v="0"/>
    <n v="1223049"/>
    <x v="1"/>
    <x v="310"/>
    <x v="0"/>
    <x v="0"/>
    <n v="4"/>
  </r>
  <r>
    <s v="B09ZHCJDP1"/>
    <x v="19"/>
    <x v="0"/>
    <n v="499"/>
    <n v="1000"/>
    <n v="0.5"/>
    <x v="15"/>
    <x v="218"/>
    <x v="182"/>
    <x v="0"/>
    <n v="23000"/>
    <x v="0"/>
    <x v="462"/>
    <x v="0"/>
    <x v="1"/>
    <n v="5"/>
  </r>
  <r>
    <s v="B08C4Z69LN"/>
    <x v="176"/>
    <x v="0"/>
    <n v="1792"/>
    <n v="3500"/>
    <n v="0.49"/>
    <x v="6"/>
    <x v="561"/>
    <x v="489"/>
    <x v="1"/>
    <n v="91679000"/>
    <x v="0"/>
    <x v="463"/>
    <x v="1"/>
    <x v="0"/>
    <n v="4"/>
  </r>
  <r>
    <s v="B016XVRKZM"/>
    <x v="177"/>
    <x v="0"/>
    <n v="3299"/>
    <n v="4100"/>
    <n v="0.2"/>
    <x v="2"/>
    <x v="562"/>
    <x v="490"/>
    <x v="2"/>
    <n v="64710300"/>
    <x v="0"/>
    <x v="464"/>
    <x v="1"/>
    <x v="0"/>
    <n v="4"/>
  </r>
  <r>
    <s v="B00LHZW3XY"/>
    <x v="173"/>
    <x v="3"/>
    <n v="125"/>
    <n v="180"/>
    <n v="0.31"/>
    <x v="5"/>
    <x v="563"/>
    <x v="163"/>
    <x v="1"/>
    <n v="1449540"/>
    <x v="2"/>
    <x v="465"/>
    <x v="1"/>
    <x v="0"/>
    <n v="4"/>
  </r>
  <r>
    <s v="B098JYT4SY"/>
    <x v="35"/>
    <x v="0"/>
    <n v="399"/>
    <n v="1190"/>
    <n v="0.66"/>
    <x v="3"/>
    <x v="564"/>
    <x v="491"/>
    <x v="0"/>
    <n v="3342710"/>
    <x v="0"/>
    <x v="466"/>
    <x v="0"/>
    <x v="0"/>
    <n v="4"/>
  </r>
  <r>
    <s v="B08CFCK6CW"/>
    <x v="142"/>
    <x v="1"/>
    <n v="1199"/>
    <n v="7999"/>
    <n v="0.85"/>
    <x v="9"/>
    <x v="565"/>
    <x v="353"/>
    <x v="0"/>
    <n v="207254090"/>
    <x v="0"/>
    <x v="467"/>
    <x v="0"/>
    <x v="0"/>
    <n v="4"/>
  </r>
  <r>
    <s v="B09P564ZTJ"/>
    <x v="178"/>
    <x v="0"/>
    <n v="235"/>
    <n v="1599"/>
    <n v="0.85"/>
    <x v="11"/>
    <x v="566"/>
    <x v="492"/>
    <x v="0"/>
    <n v="1875627"/>
    <x v="0"/>
    <x v="162"/>
    <x v="0"/>
    <x v="0"/>
    <n v="4"/>
  </r>
  <r>
    <s v="B07MSLTW8Z"/>
    <x v="34"/>
    <x v="0"/>
    <n v="549"/>
    <n v="1999"/>
    <n v="0.73"/>
    <x v="9"/>
    <x v="567"/>
    <x v="493"/>
    <x v="0"/>
    <n v="12837578"/>
    <x v="0"/>
    <x v="458"/>
    <x v="0"/>
    <x v="0"/>
    <n v="4"/>
  </r>
  <r>
    <s v="B09N6TTHT6"/>
    <x v="164"/>
    <x v="0"/>
    <n v="89"/>
    <n v="99"/>
    <n v="0.1"/>
    <x v="0"/>
    <x v="568"/>
    <x v="494"/>
    <x v="2"/>
    <n v="23859"/>
    <x v="2"/>
    <x v="64"/>
    <x v="1"/>
    <x v="1"/>
    <n v="4"/>
  </r>
  <r>
    <s v="B098R25TGC"/>
    <x v="107"/>
    <x v="1"/>
    <n v="1299"/>
    <n v="2999"/>
    <n v="0.56999999999999995"/>
    <x v="11"/>
    <x v="569"/>
    <x v="495"/>
    <x v="0"/>
    <n v="43872371"/>
    <x v="0"/>
    <x v="468"/>
    <x v="0"/>
    <x v="0"/>
    <n v="4"/>
  </r>
  <r>
    <s v="B0B2PQL5N3"/>
    <x v="24"/>
    <x v="0"/>
    <n v="230"/>
    <n v="999"/>
    <n v="0.77"/>
    <x v="0"/>
    <x v="570"/>
    <x v="496"/>
    <x v="0"/>
    <n v="1526472"/>
    <x v="0"/>
    <x v="469"/>
    <x v="0"/>
    <x v="0"/>
    <n v="4"/>
  </r>
  <r>
    <s v="B07DKZCZ89"/>
    <x v="34"/>
    <x v="1"/>
    <n v="119"/>
    <n v="499"/>
    <n v="0.76"/>
    <x v="4"/>
    <x v="571"/>
    <x v="497"/>
    <x v="0"/>
    <n v="7500968"/>
    <x v="1"/>
    <x v="470"/>
    <x v="0"/>
    <x v="0"/>
    <n v="4"/>
  </r>
  <r>
    <s v="B08GYG6T12"/>
    <x v="106"/>
    <x v="1"/>
    <n v="449"/>
    <n v="800"/>
    <n v="0.44"/>
    <x v="5"/>
    <x v="572"/>
    <x v="498"/>
    <x v="1"/>
    <n v="55668000"/>
    <x v="0"/>
    <x v="471"/>
    <x v="1"/>
    <x v="0"/>
    <n v="4"/>
  </r>
  <r>
    <s v="B09BN2NPBD"/>
    <x v="150"/>
    <x v="1"/>
    <n v="1699"/>
    <n v="3495"/>
    <n v="0.51"/>
    <x v="3"/>
    <x v="573"/>
    <x v="499"/>
    <x v="0"/>
    <n v="50226645"/>
    <x v="0"/>
    <x v="472"/>
    <x v="0"/>
    <x v="0"/>
    <n v="4"/>
  </r>
  <r>
    <s v="B00J4YG0PC"/>
    <x v="145"/>
    <x v="3"/>
    <n v="561"/>
    <n v="720"/>
    <n v="0.22"/>
    <x v="5"/>
    <x v="574"/>
    <x v="500"/>
    <x v="2"/>
    <n v="2291040"/>
    <x v="0"/>
    <x v="473"/>
    <x v="1"/>
    <x v="0"/>
    <n v="4"/>
  </r>
  <r>
    <s v="B073BRXPZX"/>
    <x v="86"/>
    <x v="0"/>
    <n v="289"/>
    <n v="590"/>
    <n v="0.51"/>
    <x v="5"/>
    <x v="575"/>
    <x v="501"/>
    <x v="0"/>
    <n v="15272740"/>
    <x v="0"/>
    <x v="474"/>
    <x v="0"/>
    <x v="0"/>
    <n v="4"/>
  </r>
  <r>
    <s v="B08LHTJTBB"/>
    <x v="138"/>
    <x v="0"/>
    <n v="599"/>
    <n v="1999"/>
    <n v="0.7"/>
    <x v="5"/>
    <x v="576"/>
    <x v="231"/>
    <x v="0"/>
    <n v="9467264"/>
    <x v="0"/>
    <x v="475"/>
    <x v="0"/>
    <x v="0"/>
    <n v="4"/>
  </r>
  <r>
    <s v="B07VTFN6HM"/>
    <x v="179"/>
    <x v="0"/>
    <n v="5599"/>
    <n v="7350"/>
    <n v="0.24"/>
    <x v="5"/>
    <x v="577"/>
    <x v="502"/>
    <x v="2"/>
    <n v="536586750"/>
    <x v="0"/>
    <x v="476"/>
    <x v="1"/>
    <x v="0"/>
    <n v="4"/>
  </r>
  <r>
    <s v="B008QS9J6Y"/>
    <x v="139"/>
    <x v="0"/>
    <n v="1990"/>
    <n v="2595"/>
    <n v="0.23"/>
    <x v="4"/>
    <x v="578"/>
    <x v="503"/>
    <x v="2"/>
    <n v="52932810"/>
    <x v="0"/>
    <x v="477"/>
    <x v="1"/>
    <x v="0"/>
    <n v="4"/>
  </r>
  <r>
    <s v="B09M8888DM"/>
    <x v="4"/>
    <x v="0"/>
    <n v="499"/>
    <n v="799"/>
    <n v="0.38"/>
    <x v="4"/>
    <x v="579"/>
    <x v="504"/>
    <x v="1"/>
    <n v="1697875"/>
    <x v="0"/>
    <x v="478"/>
    <x v="1"/>
    <x v="0"/>
    <n v="4"/>
  </r>
  <r>
    <s v="B07Z1YVP72"/>
    <x v="165"/>
    <x v="0"/>
    <n v="449"/>
    <n v="999"/>
    <n v="0.55000000000000004"/>
    <x v="4"/>
    <x v="580"/>
    <x v="443"/>
    <x v="0"/>
    <n v="11318670"/>
    <x v="0"/>
    <x v="479"/>
    <x v="0"/>
    <x v="0"/>
    <n v="4"/>
  </r>
  <r>
    <s v="B082FTPRSK"/>
    <x v="180"/>
    <x v="0"/>
    <n v="999"/>
    <n v="1999"/>
    <n v="0.5"/>
    <x v="0"/>
    <x v="581"/>
    <x v="284"/>
    <x v="0"/>
    <n v="54854559"/>
    <x v="0"/>
    <x v="480"/>
    <x v="0"/>
    <x v="0"/>
    <n v="4"/>
  </r>
  <r>
    <s v="B09RF2QXGX"/>
    <x v="34"/>
    <x v="0"/>
    <n v="69"/>
    <n v="299"/>
    <n v="0.77"/>
    <x v="4"/>
    <x v="582"/>
    <x v="505"/>
    <x v="0"/>
    <n v="76245"/>
    <x v="1"/>
    <x v="306"/>
    <x v="0"/>
    <x v="1"/>
    <n v="4"/>
  </r>
  <r>
    <s v="B01KK0HU3Y"/>
    <x v="117"/>
    <x v="0"/>
    <n v="899"/>
    <n v="1499"/>
    <n v="0.4"/>
    <x v="0"/>
    <x v="583"/>
    <x v="506"/>
    <x v="1"/>
    <n v="34737826"/>
    <x v="0"/>
    <x v="481"/>
    <x v="1"/>
    <x v="0"/>
    <n v="4"/>
  </r>
  <r>
    <s v="B07JF9B592"/>
    <x v="181"/>
    <x v="2"/>
    <n v="478"/>
    <n v="699"/>
    <n v="0.32"/>
    <x v="11"/>
    <x v="584"/>
    <x v="507"/>
    <x v="1"/>
    <n v="14132382"/>
    <x v="0"/>
    <x v="482"/>
    <x v="1"/>
    <x v="0"/>
    <n v="4"/>
  </r>
  <r>
    <s v="B086394NY5"/>
    <x v="182"/>
    <x v="0"/>
    <n v="1399"/>
    <n v="2490"/>
    <n v="0.44"/>
    <x v="4"/>
    <x v="585"/>
    <x v="508"/>
    <x v="1"/>
    <n v="27574260"/>
    <x v="0"/>
    <x v="483"/>
    <x v="1"/>
    <x v="0"/>
    <n v="4"/>
  </r>
  <r>
    <s v="B017PDR9N0"/>
    <x v="34"/>
    <x v="0"/>
    <n v="149"/>
    <n v="499"/>
    <n v="0.7"/>
    <x v="3"/>
    <x v="586"/>
    <x v="137"/>
    <x v="0"/>
    <n v="12777893"/>
    <x v="1"/>
    <x v="484"/>
    <x v="0"/>
    <x v="0"/>
    <n v="4"/>
  </r>
  <r>
    <s v="B07NC12T2R"/>
    <x v="3"/>
    <x v="1"/>
    <n v="1799"/>
    <n v="4990"/>
    <n v="0.64"/>
    <x v="0"/>
    <x v="587"/>
    <x v="509"/>
    <x v="0"/>
    <n v="205717740"/>
    <x v="0"/>
    <x v="485"/>
    <x v="0"/>
    <x v="0"/>
    <n v="4"/>
  </r>
  <r>
    <s v="B07WKBD37W"/>
    <x v="183"/>
    <x v="5"/>
    <n v="425"/>
    <n v="999"/>
    <n v="0.56999999999999995"/>
    <x v="1"/>
    <x v="100"/>
    <x v="510"/>
    <x v="0"/>
    <n v="2578419"/>
    <x v="0"/>
    <x v="486"/>
    <x v="0"/>
    <x v="0"/>
    <n v="4"/>
  </r>
  <r>
    <s v="B08JMC1988"/>
    <x v="3"/>
    <x v="1"/>
    <n v="999"/>
    <n v="2490"/>
    <n v="0.6"/>
    <x v="3"/>
    <x v="588"/>
    <x v="511"/>
    <x v="0"/>
    <n v="45644190"/>
    <x v="0"/>
    <x v="487"/>
    <x v="0"/>
    <x v="0"/>
    <n v="4"/>
  </r>
  <r>
    <s v="B09GFN8WZL"/>
    <x v="4"/>
    <x v="0"/>
    <n v="378"/>
    <n v="999"/>
    <n v="0.62"/>
    <x v="3"/>
    <x v="482"/>
    <x v="512"/>
    <x v="0"/>
    <n v="1777221"/>
    <x v="0"/>
    <x v="60"/>
    <x v="0"/>
    <x v="0"/>
    <n v="4"/>
  </r>
  <r>
    <s v="B095X38CJS"/>
    <x v="184"/>
    <x v="3"/>
    <n v="99"/>
    <n v="99"/>
    <n v="0"/>
    <x v="4"/>
    <x v="589"/>
    <x v="33"/>
    <x v="3"/>
    <n v="38412"/>
    <x v="2"/>
    <x v="382"/>
    <x v="1"/>
    <x v="1"/>
    <n v="4"/>
  </r>
  <r>
    <s v="B07ZKD8T1Q"/>
    <x v="185"/>
    <x v="0"/>
    <n v="1499"/>
    <n v="2999"/>
    <n v="0.5"/>
    <x v="6"/>
    <x v="590"/>
    <x v="463"/>
    <x v="0"/>
    <n v="25959344"/>
    <x v="0"/>
    <x v="488"/>
    <x v="0"/>
    <x v="0"/>
    <n v="4"/>
  </r>
  <r>
    <s v="B07G3YNLJB"/>
    <x v="176"/>
    <x v="0"/>
    <n v="1815"/>
    <n v="3100"/>
    <n v="0.41"/>
    <x v="6"/>
    <x v="591"/>
    <x v="513"/>
    <x v="1"/>
    <n v="288067500"/>
    <x v="0"/>
    <x v="489"/>
    <x v="1"/>
    <x v="0"/>
    <n v="4"/>
  </r>
  <r>
    <s v="B00P93X2H6"/>
    <x v="145"/>
    <x v="3"/>
    <n v="67"/>
    <n v="75"/>
    <n v="0.11"/>
    <x v="3"/>
    <x v="113"/>
    <x v="514"/>
    <x v="2"/>
    <n v="95175"/>
    <x v="2"/>
    <x v="490"/>
    <x v="1"/>
    <x v="0"/>
    <n v="4"/>
  </r>
  <r>
    <s v="B0798PJPCL"/>
    <x v="4"/>
    <x v="0"/>
    <n v="1889"/>
    <n v="2699"/>
    <n v="0.3"/>
    <x v="4"/>
    <x v="592"/>
    <x v="515"/>
    <x v="1"/>
    <n v="46946406"/>
    <x v="0"/>
    <x v="491"/>
    <x v="1"/>
    <x v="0"/>
    <n v="4"/>
  </r>
  <r>
    <s v="B09GFWJDY1"/>
    <x v="35"/>
    <x v="1"/>
    <n v="499"/>
    <n v="1499"/>
    <n v="0.67"/>
    <x v="9"/>
    <x v="593"/>
    <x v="516"/>
    <x v="0"/>
    <n v="13744331"/>
    <x v="0"/>
    <x v="322"/>
    <x v="0"/>
    <x v="0"/>
    <n v="4"/>
  </r>
  <r>
    <s v="B09MZ6WZ6V"/>
    <x v="186"/>
    <x v="0"/>
    <n v="499"/>
    <n v="999"/>
    <n v="0.5"/>
    <x v="5"/>
    <x v="594"/>
    <x v="9"/>
    <x v="0"/>
    <n v="1028970"/>
    <x v="0"/>
    <x v="492"/>
    <x v="0"/>
    <x v="0"/>
    <n v="4"/>
  </r>
  <r>
    <s v="B094QZLJQ6"/>
    <x v="147"/>
    <x v="0"/>
    <n v="5799"/>
    <n v="7999"/>
    <n v="0.28000000000000003"/>
    <x v="6"/>
    <x v="595"/>
    <x v="517"/>
    <x v="1"/>
    <n v="402133727"/>
    <x v="0"/>
    <x v="493"/>
    <x v="1"/>
    <x v="0"/>
    <n v="4"/>
  </r>
  <r>
    <s v="B07L3NDN24"/>
    <x v="35"/>
    <x v="1"/>
    <n v="499"/>
    <n v="799"/>
    <n v="0.38"/>
    <x v="2"/>
    <x v="596"/>
    <x v="504"/>
    <x v="1"/>
    <n v="5386858"/>
    <x v="0"/>
    <x v="170"/>
    <x v="1"/>
    <x v="0"/>
    <n v="4"/>
  </r>
  <r>
    <s v="B08WD18LJZ"/>
    <x v="187"/>
    <x v="0"/>
    <n v="249"/>
    <n v="600"/>
    <n v="0.59"/>
    <x v="1"/>
    <x v="597"/>
    <x v="518"/>
    <x v="0"/>
    <n v="724800"/>
    <x v="0"/>
    <x v="494"/>
    <x v="0"/>
    <x v="0"/>
    <n v="4"/>
  </r>
  <r>
    <s v="B06XDKWLJH"/>
    <x v="179"/>
    <x v="0"/>
    <n v="4449"/>
    <n v="5734"/>
    <n v="0.22"/>
    <x v="5"/>
    <x v="598"/>
    <x v="519"/>
    <x v="2"/>
    <n v="143384404"/>
    <x v="0"/>
    <x v="495"/>
    <x v="1"/>
    <x v="0"/>
    <n v="4"/>
  </r>
  <r>
    <s v="B01J1CFO5I"/>
    <x v="167"/>
    <x v="0"/>
    <n v="299"/>
    <n v="550"/>
    <n v="0.46"/>
    <x v="13"/>
    <x v="599"/>
    <x v="520"/>
    <x v="1"/>
    <n v="18388700"/>
    <x v="0"/>
    <x v="496"/>
    <x v="1"/>
    <x v="0"/>
    <n v="5"/>
  </r>
  <r>
    <s v="B07J2NGB69"/>
    <x v="86"/>
    <x v="0"/>
    <n v="629"/>
    <n v="1390"/>
    <n v="0.55000000000000004"/>
    <x v="5"/>
    <x v="600"/>
    <x v="521"/>
    <x v="0"/>
    <n v="8758390"/>
    <x v="0"/>
    <x v="497"/>
    <x v="0"/>
    <x v="0"/>
    <n v="4"/>
  </r>
  <r>
    <s v="B00MUTWLW4"/>
    <x v="139"/>
    <x v="0"/>
    <n v="2595"/>
    <n v="3295"/>
    <n v="0.21"/>
    <x v="5"/>
    <x v="601"/>
    <x v="522"/>
    <x v="2"/>
    <n v="74526310"/>
    <x v="0"/>
    <x v="498"/>
    <x v="1"/>
    <x v="0"/>
    <n v="4"/>
  </r>
  <r>
    <s v="B017NC2IPM"/>
    <x v="188"/>
    <x v="0"/>
    <n v="1799"/>
    <n v="2911"/>
    <n v="0.38"/>
    <x v="4"/>
    <x v="602"/>
    <x v="523"/>
    <x v="1"/>
    <n v="59215562"/>
    <x v="0"/>
    <x v="499"/>
    <x v="1"/>
    <x v="0"/>
    <n v="4"/>
  </r>
  <r>
    <s v="B00N1U7JXM"/>
    <x v="146"/>
    <x v="3"/>
    <n v="90"/>
    <n v="175"/>
    <n v="0.49"/>
    <x v="5"/>
    <x v="603"/>
    <x v="524"/>
    <x v="1"/>
    <n v="1300075"/>
    <x v="2"/>
    <x v="2"/>
    <x v="1"/>
    <x v="0"/>
    <n v="4"/>
  </r>
  <r>
    <s v="B08HQL67D6"/>
    <x v="189"/>
    <x v="0"/>
    <n v="599"/>
    <n v="599"/>
    <n v="0"/>
    <x v="1"/>
    <x v="604"/>
    <x v="33"/>
    <x v="3"/>
    <n v="15827377"/>
    <x v="0"/>
    <x v="500"/>
    <x v="1"/>
    <x v="0"/>
    <n v="4"/>
  </r>
  <r>
    <s v="B09RKFBCV7"/>
    <x v="105"/>
    <x v="1"/>
    <n v="1999"/>
    <n v="7999"/>
    <n v="0.75"/>
    <x v="0"/>
    <x v="605"/>
    <x v="387"/>
    <x v="0"/>
    <n v="250408695"/>
    <x v="0"/>
    <x v="501"/>
    <x v="0"/>
    <x v="0"/>
    <n v="4"/>
  </r>
  <r>
    <s v="B08KHM9VBJ"/>
    <x v="23"/>
    <x v="0"/>
    <n v="2099"/>
    <n v="3250"/>
    <n v="0.35"/>
    <x v="11"/>
    <x v="606"/>
    <x v="525"/>
    <x v="1"/>
    <n v="36442250"/>
    <x v="0"/>
    <x v="502"/>
    <x v="1"/>
    <x v="0"/>
    <n v="4"/>
  </r>
  <r>
    <s v="B01IOZUHRS"/>
    <x v="34"/>
    <x v="0"/>
    <n v="179"/>
    <n v="499"/>
    <n v="0.64"/>
    <x v="3"/>
    <x v="607"/>
    <x v="32"/>
    <x v="0"/>
    <n v="5076826"/>
    <x v="1"/>
    <x v="503"/>
    <x v="0"/>
    <x v="0"/>
    <n v="4"/>
  </r>
  <r>
    <s v="B00CEQEGPI"/>
    <x v="139"/>
    <x v="0"/>
    <n v="1345"/>
    <n v="2295"/>
    <n v="0.41"/>
    <x v="0"/>
    <x v="608"/>
    <x v="526"/>
    <x v="1"/>
    <n v="39962835"/>
    <x v="0"/>
    <x v="504"/>
    <x v="1"/>
    <x v="0"/>
    <n v="4"/>
  </r>
  <r>
    <s v="B08B6XWQ1C"/>
    <x v="150"/>
    <x v="1"/>
    <n v="349"/>
    <n v="995"/>
    <n v="0.65"/>
    <x v="0"/>
    <x v="609"/>
    <x v="527"/>
    <x v="0"/>
    <n v="6642620"/>
    <x v="0"/>
    <x v="505"/>
    <x v="0"/>
    <x v="0"/>
    <n v="4"/>
  </r>
  <r>
    <s v="B01DGVKBC6"/>
    <x v="190"/>
    <x v="0"/>
    <n v="287"/>
    <n v="499"/>
    <n v="0.42"/>
    <x v="5"/>
    <x v="610"/>
    <x v="25"/>
    <x v="1"/>
    <n v="4029924"/>
    <x v="1"/>
    <x v="280"/>
    <x v="1"/>
    <x v="0"/>
    <n v="4"/>
  </r>
  <r>
    <s v="B08JD36C6H"/>
    <x v="191"/>
    <x v="0"/>
    <n v="349"/>
    <n v="450"/>
    <n v="0.22"/>
    <x v="3"/>
    <x v="611"/>
    <x v="528"/>
    <x v="2"/>
    <n v="8395200"/>
    <x v="1"/>
    <x v="506"/>
    <x v="1"/>
    <x v="0"/>
    <n v="4"/>
  </r>
  <r>
    <s v="B00E3DVQFS"/>
    <x v="10"/>
    <x v="1"/>
    <n v="879"/>
    <n v="1109"/>
    <n v="0.21"/>
    <x v="5"/>
    <x v="612"/>
    <x v="529"/>
    <x v="2"/>
    <n v="35043291"/>
    <x v="0"/>
    <x v="507"/>
    <x v="1"/>
    <x v="0"/>
    <n v="4"/>
  </r>
  <r>
    <s v="B00BN5SNF0"/>
    <x v="192"/>
    <x v="1"/>
    <n v="250"/>
    <n v="250"/>
    <n v="0"/>
    <x v="2"/>
    <x v="613"/>
    <x v="33"/>
    <x v="3"/>
    <n v="3492750"/>
    <x v="1"/>
    <x v="508"/>
    <x v="1"/>
    <x v="0"/>
    <n v="4"/>
  </r>
  <r>
    <s v="B09SGGRKV8"/>
    <x v="35"/>
    <x v="1"/>
    <n v="199"/>
    <n v="499"/>
    <n v="0.6"/>
    <x v="9"/>
    <x v="614"/>
    <x v="19"/>
    <x v="0"/>
    <n v="1243508"/>
    <x v="1"/>
    <x v="509"/>
    <x v="0"/>
    <x v="0"/>
    <n v="4"/>
  </r>
  <r>
    <s v="B084BR3QX8"/>
    <x v="24"/>
    <x v="0"/>
    <n v="149"/>
    <n v="999"/>
    <n v="0.85"/>
    <x v="12"/>
    <x v="615"/>
    <x v="99"/>
    <x v="0"/>
    <n v="2520477"/>
    <x v="0"/>
    <x v="510"/>
    <x v="0"/>
    <x v="0"/>
    <n v="4"/>
  </r>
  <r>
    <s v="B09VC2D2WG"/>
    <x v="4"/>
    <x v="0"/>
    <n v="469"/>
    <n v="1499"/>
    <n v="0.69"/>
    <x v="3"/>
    <x v="616"/>
    <x v="13"/>
    <x v="0"/>
    <n v="527648"/>
    <x v="0"/>
    <x v="511"/>
    <x v="0"/>
    <x v="1"/>
    <n v="4"/>
  </r>
  <r>
    <s v="B09163Q5CD"/>
    <x v="193"/>
    <x v="0"/>
    <n v="1187"/>
    <n v="1929"/>
    <n v="0.38"/>
    <x v="3"/>
    <x v="617"/>
    <x v="530"/>
    <x v="1"/>
    <n v="3205998"/>
    <x v="0"/>
    <x v="512"/>
    <x v="1"/>
    <x v="0"/>
    <n v="4"/>
  </r>
  <r>
    <s v="B08K9PX15C"/>
    <x v="35"/>
    <x v="0"/>
    <n v="849"/>
    <n v="1499"/>
    <n v="0.43"/>
    <x v="1"/>
    <x v="618"/>
    <x v="531"/>
    <x v="1"/>
    <n v="11020648"/>
    <x v="0"/>
    <x v="513"/>
    <x v="1"/>
    <x v="0"/>
    <n v="4"/>
  </r>
  <r>
    <s v="B083RD1J99"/>
    <x v="117"/>
    <x v="0"/>
    <n v="328"/>
    <n v="399"/>
    <n v="0.18"/>
    <x v="3"/>
    <x v="619"/>
    <x v="532"/>
    <x v="2"/>
    <n v="1372959"/>
    <x v="1"/>
    <x v="514"/>
    <x v="1"/>
    <x v="0"/>
    <n v="4"/>
  </r>
  <r>
    <s v="B09Z7YGV3R"/>
    <x v="194"/>
    <x v="0"/>
    <n v="269"/>
    <n v="699"/>
    <n v="0.62"/>
    <x v="1"/>
    <x v="620"/>
    <x v="533"/>
    <x v="0"/>
    <n v="65007"/>
    <x v="0"/>
    <x v="39"/>
    <x v="0"/>
    <x v="1"/>
    <n v="4"/>
  </r>
  <r>
    <s v="B00N3XLDW0"/>
    <x v="195"/>
    <x v="1"/>
    <n v="299"/>
    <n v="400"/>
    <n v="0.25"/>
    <x v="11"/>
    <x v="621"/>
    <x v="534"/>
    <x v="1"/>
    <n v="16358000"/>
    <x v="1"/>
    <x v="515"/>
    <x v="1"/>
    <x v="0"/>
    <n v="4"/>
  </r>
  <r>
    <s v="B07Z53L5QL"/>
    <x v="196"/>
    <x v="0"/>
    <n v="549"/>
    <n v="1499"/>
    <n v="0.63"/>
    <x v="4"/>
    <x v="622"/>
    <x v="535"/>
    <x v="0"/>
    <n v="16497994"/>
    <x v="0"/>
    <x v="516"/>
    <x v="0"/>
    <x v="0"/>
    <n v="4"/>
  </r>
  <r>
    <s v="B00P93X0VO"/>
    <x v="145"/>
    <x v="3"/>
    <n v="114"/>
    <n v="120"/>
    <n v="0.05"/>
    <x v="0"/>
    <x v="623"/>
    <x v="536"/>
    <x v="3"/>
    <n v="1072560"/>
    <x v="2"/>
    <x v="393"/>
    <x v="1"/>
    <x v="0"/>
    <n v="4"/>
  </r>
  <r>
    <s v="B07SBGFDX9"/>
    <x v="197"/>
    <x v="3"/>
    <n v="120"/>
    <n v="120"/>
    <n v="0"/>
    <x v="3"/>
    <x v="624"/>
    <x v="33"/>
    <x v="3"/>
    <n v="516960"/>
    <x v="2"/>
    <x v="517"/>
    <x v="1"/>
    <x v="0"/>
    <n v="4"/>
  </r>
  <r>
    <s v="B07X2L5Z8C"/>
    <x v="139"/>
    <x v="0"/>
    <n v="1490"/>
    <n v="2295"/>
    <n v="0.35"/>
    <x v="13"/>
    <x v="625"/>
    <x v="537"/>
    <x v="1"/>
    <n v="24446340"/>
    <x v="0"/>
    <x v="518"/>
    <x v="1"/>
    <x v="0"/>
    <n v="5"/>
  </r>
  <r>
    <s v="B00VA7YYUO"/>
    <x v="198"/>
    <x v="4"/>
    <n v="99"/>
    <n v="99"/>
    <n v="0"/>
    <x v="4"/>
    <x v="626"/>
    <x v="33"/>
    <x v="3"/>
    <n v="498564"/>
    <x v="2"/>
    <x v="519"/>
    <x v="1"/>
    <x v="0"/>
    <n v="4"/>
  </r>
  <r>
    <s v="B07L9FW9GF"/>
    <x v="35"/>
    <x v="0"/>
    <n v="149"/>
    <n v="249"/>
    <n v="0.4"/>
    <x v="1"/>
    <x v="627"/>
    <x v="538"/>
    <x v="1"/>
    <n v="1259193"/>
    <x v="1"/>
    <x v="520"/>
    <x v="1"/>
    <x v="0"/>
    <n v="4"/>
  </r>
  <r>
    <s v="B08D64C9FN"/>
    <x v="199"/>
    <x v="0"/>
    <n v="575"/>
    <n v="2799"/>
    <n v="0.79"/>
    <x v="0"/>
    <x v="628"/>
    <x v="539"/>
    <x v="0"/>
    <n v="23895063"/>
    <x v="0"/>
    <x v="521"/>
    <x v="0"/>
    <x v="0"/>
    <n v="4"/>
  </r>
  <r>
    <s v="B00LOD70SC"/>
    <x v="200"/>
    <x v="3"/>
    <n v="178"/>
    <n v="210"/>
    <n v="0.15"/>
    <x v="4"/>
    <x v="629"/>
    <x v="540"/>
    <x v="2"/>
    <n v="514500"/>
    <x v="1"/>
    <x v="522"/>
    <x v="1"/>
    <x v="0"/>
    <n v="4"/>
  </r>
  <r>
    <s v="B09X76VL5L"/>
    <x v="3"/>
    <x v="1"/>
    <n v="1599"/>
    <n v="3490"/>
    <n v="0.54"/>
    <x v="7"/>
    <x v="630"/>
    <x v="541"/>
    <x v="0"/>
    <n v="2359240"/>
    <x v="0"/>
    <x v="523"/>
    <x v="0"/>
    <x v="1"/>
    <n v="4"/>
  </r>
  <r>
    <s v="B091JF2TFD"/>
    <x v="142"/>
    <x v="1"/>
    <n v="499"/>
    <n v="1299"/>
    <n v="0.62"/>
    <x v="2"/>
    <x v="566"/>
    <x v="129"/>
    <x v="0"/>
    <n v="1523727"/>
    <x v="0"/>
    <x v="83"/>
    <x v="0"/>
    <x v="0"/>
    <n v="4"/>
  </r>
  <r>
    <s v="B07S7DCJKS"/>
    <x v="201"/>
    <x v="0"/>
    <n v="199"/>
    <n v="499"/>
    <n v="0.6"/>
    <x v="4"/>
    <x v="631"/>
    <x v="19"/>
    <x v="0"/>
    <n v="4989002"/>
    <x v="1"/>
    <x v="524"/>
    <x v="0"/>
    <x v="0"/>
    <n v="4"/>
  </r>
  <r>
    <s v="B09NC2TY11"/>
    <x v="107"/>
    <x v="1"/>
    <n v="2499"/>
    <n v="5999"/>
    <n v="0.57999999999999996"/>
    <x v="3"/>
    <x v="632"/>
    <x v="352"/>
    <x v="0"/>
    <n v="35106148"/>
    <x v="0"/>
    <x v="525"/>
    <x v="0"/>
    <x v="0"/>
    <n v="4"/>
  </r>
  <r>
    <s v="B0BDS8MY8J"/>
    <x v="24"/>
    <x v="0"/>
    <n v="199"/>
    <n v="999"/>
    <n v="0.8"/>
    <x v="0"/>
    <x v="633"/>
    <x v="3"/>
    <x v="0"/>
    <n v="361638"/>
    <x v="0"/>
    <x v="306"/>
    <x v="0"/>
    <x v="1"/>
    <n v="4"/>
  </r>
  <r>
    <s v="B09X7DY7Q4"/>
    <x v="106"/>
    <x v="1"/>
    <n v="939"/>
    <n v="1800"/>
    <n v="0.48"/>
    <x v="6"/>
    <x v="634"/>
    <x v="542"/>
    <x v="1"/>
    <n v="369093600"/>
    <x v="0"/>
    <x v="526"/>
    <x v="1"/>
    <x v="0"/>
    <n v="4"/>
  </r>
  <r>
    <s v="B09YV575RK"/>
    <x v="105"/>
    <x v="1"/>
    <n v="2499"/>
    <n v="9999"/>
    <n v="0.75"/>
    <x v="1"/>
    <x v="635"/>
    <x v="387"/>
    <x v="0"/>
    <n v="90890910"/>
    <x v="0"/>
    <x v="37"/>
    <x v="0"/>
    <x v="0"/>
    <n v="4"/>
  </r>
  <r>
    <s v="B08LW31NQ6"/>
    <x v="86"/>
    <x v="0"/>
    <n v="1439"/>
    <n v="2890"/>
    <n v="0.5"/>
    <x v="6"/>
    <x v="636"/>
    <x v="543"/>
    <x v="0"/>
    <n v="11846110"/>
    <x v="0"/>
    <x v="527"/>
    <x v="0"/>
    <x v="0"/>
    <n v="4"/>
  </r>
  <r>
    <s v="B09ND94ZRG"/>
    <x v="142"/>
    <x v="1"/>
    <n v="1099"/>
    <n v="5999"/>
    <n v="0.82"/>
    <x v="12"/>
    <x v="637"/>
    <x v="544"/>
    <x v="0"/>
    <n v="77783034"/>
    <x v="0"/>
    <x v="528"/>
    <x v="0"/>
    <x v="0"/>
    <n v="4"/>
  </r>
  <r>
    <s v="B00P93X6EK"/>
    <x v="145"/>
    <x v="3"/>
    <n v="157"/>
    <n v="160"/>
    <n v="0.02"/>
    <x v="6"/>
    <x v="638"/>
    <x v="445"/>
    <x v="3"/>
    <n v="708480"/>
    <x v="2"/>
    <x v="529"/>
    <x v="1"/>
    <x v="0"/>
    <n v="4"/>
  </r>
  <r>
    <s v="B0994GP1CX"/>
    <x v="93"/>
    <x v="0"/>
    <n v="115"/>
    <n v="999"/>
    <n v="0.88"/>
    <x v="8"/>
    <x v="639"/>
    <x v="545"/>
    <x v="0"/>
    <n v="5686308"/>
    <x v="0"/>
    <x v="530"/>
    <x v="0"/>
    <x v="0"/>
    <n v="3"/>
  </r>
  <r>
    <s v="B07H8W9PB6"/>
    <x v="202"/>
    <x v="0"/>
    <n v="175"/>
    <n v="499"/>
    <n v="0.65"/>
    <x v="3"/>
    <x v="640"/>
    <x v="546"/>
    <x v="0"/>
    <n v="10479"/>
    <x v="1"/>
    <x v="115"/>
    <x v="0"/>
    <x v="1"/>
    <n v="4"/>
  </r>
  <r>
    <s v="B09NNHFSSF"/>
    <x v="203"/>
    <x v="1"/>
    <n v="1999"/>
    <n v="4700"/>
    <n v="0.56999999999999995"/>
    <x v="11"/>
    <x v="641"/>
    <x v="547"/>
    <x v="0"/>
    <n v="8836000"/>
    <x v="0"/>
    <x v="73"/>
    <x v="0"/>
    <x v="0"/>
    <n v="4"/>
  </r>
  <r>
    <s v="B08D9NDZ1Y"/>
    <x v="117"/>
    <x v="0"/>
    <n v="3999"/>
    <n v="4333"/>
    <n v="0.08"/>
    <x v="12"/>
    <x v="642"/>
    <x v="548"/>
    <x v="3"/>
    <n v="94293876"/>
    <x v="0"/>
    <x v="346"/>
    <x v="1"/>
    <x v="0"/>
    <n v="4"/>
  </r>
  <r>
    <s v="B0085IATT6"/>
    <x v="18"/>
    <x v="0"/>
    <n v="899"/>
    <n v="1800"/>
    <n v="0.5"/>
    <x v="3"/>
    <x v="643"/>
    <x v="130"/>
    <x v="0"/>
    <n v="40275000"/>
    <x v="0"/>
    <x v="531"/>
    <x v="0"/>
    <x v="0"/>
    <n v="4"/>
  </r>
  <r>
    <s v="B08WJ86PV2"/>
    <x v="204"/>
    <x v="0"/>
    <n v="299"/>
    <n v="990"/>
    <n v="0.7"/>
    <x v="6"/>
    <x v="644"/>
    <x v="549"/>
    <x v="0"/>
    <n v="2428470"/>
    <x v="0"/>
    <x v="124"/>
    <x v="0"/>
    <x v="0"/>
    <n v="4"/>
  </r>
  <r>
    <s v="B078HRR1XV"/>
    <x v="205"/>
    <x v="0"/>
    <n v="3303"/>
    <n v="4699"/>
    <n v="0.3"/>
    <x v="5"/>
    <x v="645"/>
    <x v="550"/>
    <x v="1"/>
    <n v="63643256"/>
    <x v="0"/>
    <x v="532"/>
    <x v="1"/>
    <x v="0"/>
    <n v="4"/>
  </r>
  <r>
    <s v="B09P22HXH6"/>
    <x v="86"/>
    <x v="0"/>
    <n v="1890"/>
    <n v="5490"/>
    <n v="0.66"/>
    <x v="3"/>
    <x v="646"/>
    <x v="551"/>
    <x v="0"/>
    <n v="60258240"/>
    <x v="0"/>
    <x v="533"/>
    <x v="0"/>
    <x v="0"/>
    <n v="4"/>
  </r>
  <r>
    <s v="B00LM4X3XE"/>
    <x v="172"/>
    <x v="3"/>
    <n v="90"/>
    <n v="100"/>
    <n v="0.1"/>
    <x v="4"/>
    <x v="647"/>
    <x v="361"/>
    <x v="2"/>
    <n v="306100"/>
    <x v="2"/>
    <x v="534"/>
    <x v="1"/>
    <x v="0"/>
    <n v="4"/>
  </r>
  <r>
    <s v="B09YLFHFDW"/>
    <x v="60"/>
    <x v="1"/>
    <n v="1599"/>
    <n v="2790"/>
    <n v="0.43"/>
    <x v="9"/>
    <x v="648"/>
    <x v="552"/>
    <x v="1"/>
    <n v="6338880"/>
    <x v="0"/>
    <x v="535"/>
    <x v="1"/>
    <x v="0"/>
    <n v="4"/>
  </r>
  <r>
    <s v="B07YWS9SP9"/>
    <x v="206"/>
    <x v="0"/>
    <n v="599"/>
    <n v="999"/>
    <n v="0.4"/>
    <x v="1"/>
    <x v="649"/>
    <x v="266"/>
    <x v="1"/>
    <n v="7593399"/>
    <x v="0"/>
    <x v="381"/>
    <x v="1"/>
    <x v="0"/>
    <n v="4"/>
  </r>
  <r>
    <s v="B08WLY8V9S"/>
    <x v="123"/>
    <x v="0"/>
    <n v="425"/>
    <n v="899"/>
    <n v="0.53"/>
    <x v="6"/>
    <x v="650"/>
    <x v="553"/>
    <x v="0"/>
    <n v="3792881"/>
    <x v="0"/>
    <x v="536"/>
    <x v="0"/>
    <x v="0"/>
    <n v="4"/>
  </r>
  <r>
    <s v="B0873L7J6X"/>
    <x v="170"/>
    <x v="1"/>
    <n v="1499"/>
    <n v="3999"/>
    <n v="0.63"/>
    <x v="0"/>
    <x v="651"/>
    <x v="102"/>
    <x v="0"/>
    <n v="171057225"/>
    <x v="0"/>
    <x v="537"/>
    <x v="0"/>
    <x v="0"/>
    <n v="4"/>
  </r>
  <r>
    <s v="B07YNHCW6N"/>
    <x v="166"/>
    <x v="0"/>
    <n v="549"/>
    <n v="2499"/>
    <n v="0.78"/>
    <x v="4"/>
    <x v="652"/>
    <x v="554"/>
    <x v="0"/>
    <n v="13884444"/>
    <x v="0"/>
    <x v="538"/>
    <x v="0"/>
    <x v="0"/>
    <n v="4"/>
  </r>
  <r>
    <s v="B01MQ2A86A"/>
    <x v="139"/>
    <x v="0"/>
    <n v="1295"/>
    <n v="1645"/>
    <n v="0.21"/>
    <x v="13"/>
    <x v="653"/>
    <x v="555"/>
    <x v="2"/>
    <n v="20356875"/>
    <x v="0"/>
    <x v="539"/>
    <x v="1"/>
    <x v="0"/>
    <n v="5"/>
  </r>
  <r>
    <s v="B00KIE28X0"/>
    <x v="207"/>
    <x v="4"/>
    <n v="310"/>
    <n v="310"/>
    <n v="0"/>
    <x v="6"/>
    <x v="654"/>
    <x v="33"/>
    <x v="3"/>
    <n v="1823420"/>
    <x v="1"/>
    <x v="540"/>
    <x v="1"/>
    <x v="0"/>
    <n v="4"/>
  </r>
  <r>
    <s v="B0BHYJ8CVF"/>
    <x v="4"/>
    <x v="0"/>
    <n v="1149"/>
    <n v="1499"/>
    <n v="0.23"/>
    <x v="3"/>
    <x v="655"/>
    <x v="556"/>
    <x v="2"/>
    <n v="15654057"/>
    <x v="0"/>
    <x v="541"/>
    <x v="1"/>
    <x v="0"/>
    <n v="4"/>
  </r>
  <r>
    <s v="B0BCVJ3PVP"/>
    <x v="208"/>
    <x v="0"/>
    <n v="499"/>
    <n v="1299"/>
    <n v="0.62"/>
    <x v="6"/>
    <x v="656"/>
    <x v="129"/>
    <x v="0"/>
    <n v="563766"/>
    <x v="0"/>
    <x v="542"/>
    <x v="0"/>
    <x v="1"/>
    <n v="4"/>
  </r>
  <r>
    <s v="B0B2931FCV"/>
    <x v="35"/>
    <x v="1"/>
    <n v="999"/>
    <n v="4199"/>
    <n v="0.76"/>
    <x v="12"/>
    <x v="657"/>
    <x v="557"/>
    <x v="0"/>
    <n v="8032687"/>
    <x v="0"/>
    <x v="543"/>
    <x v="0"/>
    <x v="0"/>
    <n v="4"/>
  </r>
  <r>
    <s v="B09TMZ1MF8"/>
    <x v="179"/>
    <x v="0"/>
    <n v="1709"/>
    <n v="4000"/>
    <n v="0.56999999999999995"/>
    <x v="5"/>
    <x v="658"/>
    <x v="558"/>
    <x v="0"/>
    <n v="12116000"/>
    <x v="0"/>
    <x v="544"/>
    <x v="0"/>
    <x v="0"/>
    <n v="4"/>
  </r>
  <r>
    <s v="B07VV37FT4"/>
    <x v="145"/>
    <x v="3"/>
    <n v="250"/>
    <n v="250"/>
    <n v="0"/>
    <x v="0"/>
    <x v="659"/>
    <x v="33"/>
    <x v="3"/>
    <n v="657000"/>
    <x v="1"/>
    <x v="545"/>
    <x v="1"/>
    <x v="0"/>
    <n v="4"/>
  </r>
  <r>
    <s v="B07JB2Y4SR"/>
    <x v="145"/>
    <x v="4"/>
    <n v="90"/>
    <n v="100"/>
    <n v="0.1"/>
    <x v="5"/>
    <x v="660"/>
    <x v="361"/>
    <x v="2"/>
    <n v="1071800"/>
    <x v="2"/>
    <x v="546"/>
    <x v="1"/>
    <x v="0"/>
    <n v="4"/>
  </r>
  <r>
    <s v="B08KRMK9LZ"/>
    <x v="123"/>
    <x v="1"/>
    <n v="2025"/>
    <n v="5999"/>
    <n v="0.66"/>
    <x v="0"/>
    <x v="661"/>
    <x v="559"/>
    <x v="0"/>
    <n v="37391767"/>
    <x v="0"/>
    <x v="547"/>
    <x v="0"/>
    <x v="0"/>
    <n v="4"/>
  </r>
  <r>
    <s v="B08LT9BMPP"/>
    <x v="139"/>
    <x v="0"/>
    <n v="1495"/>
    <n v="1995"/>
    <n v="0.25"/>
    <x v="6"/>
    <x v="662"/>
    <x v="28"/>
    <x v="1"/>
    <n v="21029295"/>
    <x v="0"/>
    <x v="548"/>
    <x v="1"/>
    <x v="0"/>
    <n v="4"/>
  </r>
  <r>
    <s v="B0814ZY6FP"/>
    <x v="35"/>
    <x v="1"/>
    <n v="899"/>
    <n v="1199"/>
    <n v="0.25"/>
    <x v="11"/>
    <x v="663"/>
    <x v="560"/>
    <x v="1"/>
    <n v="12890449"/>
    <x v="0"/>
    <x v="549"/>
    <x v="1"/>
    <x v="0"/>
    <n v="4"/>
  </r>
  <r>
    <s v="B09F3PDDRF"/>
    <x v="24"/>
    <x v="0"/>
    <n v="349"/>
    <n v="999"/>
    <n v="0.65"/>
    <x v="2"/>
    <x v="664"/>
    <x v="88"/>
    <x v="0"/>
    <n v="816183"/>
    <x v="0"/>
    <x v="178"/>
    <x v="0"/>
    <x v="1"/>
    <n v="4"/>
  </r>
  <r>
    <s v="B07X963JNS"/>
    <x v="128"/>
    <x v="1"/>
    <n v="900"/>
    <n v="2499"/>
    <n v="0.64"/>
    <x v="1"/>
    <x v="401"/>
    <x v="561"/>
    <x v="0"/>
    <n v="90923616"/>
    <x v="0"/>
    <x v="326"/>
    <x v="0"/>
    <x v="0"/>
    <n v="4"/>
  </r>
  <r>
    <s v="B09LD3116F"/>
    <x v="209"/>
    <x v="1"/>
    <n v="2490"/>
    <n v="3990"/>
    <n v="0.38"/>
    <x v="3"/>
    <x v="665"/>
    <x v="18"/>
    <x v="1"/>
    <n v="14387940"/>
    <x v="0"/>
    <x v="550"/>
    <x v="1"/>
    <x v="0"/>
    <n v="4"/>
  </r>
  <r>
    <s v="B08Y5QJTVK"/>
    <x v="10"/>
    <x v="1"/>
    <n v="116"/>
    <n v="200"/>
    <n v="0.42"/>
    <x v="5"/>
    <x v="666"/>
    <x v="562"/>
    <x v="1"/>
    <n v="71400"/>
    <x v="1"/>
    <x v="54"/>
    <x v="1"/>
    <x v="1"/>
    <n v="4"/>
  </r>
  <r>
    <s v="B00LY1FN1K"/>
    <x v="207"/>
    <x v="4"/>
    <n v="200"/>
    <n v="230"/>
    <n v="0.13"/>
    <x v="5"/>
    <x v="667"/>
    <x v="563"/>
    <x v="2"/>
    <n v="2339100"/>
    <x v="1"/>
    <x v="551"/>
    <x v="1"/>
    <x v="0"/>
    <n v="4"/>
  </r>
  <r>
    <s v="B07DJ5KYDZ"/>
    <x v="86"/>
    <x v="0"/>
    <n v="1249"/>
    <n v="2796"/>
    <n v="0.55000000000000004"/>
    <x v="5"/>
    <x v="668"/>
    <x v="564"/>
    <x v="0"/>
    <n v="12856008"/>
    <x v="0"/>
    <x v="21"/>
    <x v="0"/>
    <x v="0"/>
    <n v="4"/>
  </r>
  <r>
    <s v="B009LJ2BXA"/>
    <x v="117"/>
    <x v="0"/>
    <n v="649"/>
    <n v="999"/>
    <n v="0.35"/>
    <x v="12"/>
    <x v="321"/>
    <x v="174"/>
    <x v="1"/>
    <n v="7214778"/>
    <x v="0"/>
    <x v="552"/>
    <x v="1"/>
    <x v="0"/>
    <n v="4"/>
  </r>
  <r>
    <s v="B09BVCVTBC"/>
    <x v="210"/>
    <x v="0"/>
    <n v="2649"/>
    <n v="3499"/>
    <n v="0.24"/>
    <x v="6"/>
    <x v="669"/>
    <x v="565"/>
    <x v="2"/>
    <n v="4447229"/>
    <x v="0"/>
    <x v="553"/>
    <x v="1"/>
    <x v="0"/>
    <n v="4"/>
  </r>
  <r>
    <s v="B07SY4C3TD"/>
    <x v="117"/>
    <x v="0"/>
    <n v="596"/>
    <n v="723"/>
    <n v="0.18"/>
    <x v="5"/>
    <x v="670"/>
    <x v="566"/>
    <x v="2"/>
    <n v="2327337"/>
    <x v="0"/>
    <x v="554"/>
    <x v="1"/>
    <x v="0"/>
    <n v="4"/>
  </r>
  <r>
    <s v="B094JB13XL"/>
    <x v="107"/>
    <x v="1"/>
    <n v="2499"/>
    <n v="5999"/>
    <n v="0.57999999999999996"/>
    <x v="3"/>
    <x v="387"/>
    <x v="352"/>
    <x v="0"/>
    <n v="233235121"/>
    <x v="0"/>
    <x v="317"/>
    <x v="0"/>
    <x v="0"/>
    <n v="4"/>
  </r>
  <r>
    <s v="B08CRRQK6Z"/>
    <x v="35"/>
    <x v="1"/>
    <n v="4999"/>
    <n v="12499"/>
    <n v="0.6"/>
    <x v="0"/>
    <x v="671"/>
    <x v="403"/>
    <x v="0"/>
    <n v="56757959"/>
    <x v="0"/>
    <x v="321"/>
    <x v="0"/>
    <x v="0"/>
    <n v="4"/>
  </r>
  <r>
    <s v="B08MTLLSL8"/>
    <x v="3"/>
    <x v="1"/>
    <n v="399"/>
    <n v="1290"/>
    <n v="0.69"/>
    <x v="0"/>
    <x v="672"/>
    <x v="407"/>
    <x v="0"/>
    <n v="98094180"/>
    <x v="0"/>
    <x v="555"/>
    <x v="0"/>
    <x v="0"/>
    <n v="4"/>
  </r>
  <r>
    <s v="B08Y57TPDM"/>
    <x v="10"/>
    <x v="1"/>
    <n v="116"/>
    <n v="200"/>
    <n v="0.42"/>
    <x v="4"/>
    <x v="673"/>
    <x v="562"/>
    <x v="1"/>
    <n v="97000"/>
    <x v="1"/>
    <x v="556"/>
    <x v="1"/>
    <x v="1"/>
    <n v="4"/>
  </r>
  <r>
    <s v="B09CYTJV3N"/>
    <x v="6"/>
    <x v="1"/>
    <n v="4499"/>
    <n v="5999"/>
    <n v="0.25"/>
    <x v="4"/>
    <x v="674"/>
    <x v="27"/>
    <x v="2"/>
    <n v="268131304"/>
    <x v="0"/>
    <x v="557"/>
    <x v="1"/>
    <x v="0"/>
    <n v="4"/>
  </r>
  <r>
    <s v="B07GLNJC25"/>
    <x v="35"/>
    <x v="0"/>
    <n v="330"/>
    <n v="499"/>
    <n v="0.34"/>
    <x v="7"/>
    <x v="675"/>
    <x v="567"/>
    <x v="1"/>
    <n v="4274434"/>
    <x v="1"/>
    <x v="558"/>
    <x v="1"/>
    <x v="0"/>
    <n v="4"/>
  </r>
  <r>
    <s v="B08FY4FG5X"/>
    <x v="142"/>
    <x v="1"/>
    <n v="649"/>
    <n v="2499"/>
    <n v="0.74"/>
    <x v="2"/>
    <x v="676"/>
    <x v="568"/>
    <x v="0"/>
    <n v="32609451"/>
    <x v="0"/>
    <x v="559"/>
    <x v="0"/>
    <x v="0"/>
    <n v="4"/>
  </r>
  <r>
    <s v="B07TMCXRFV"/>
    <x v="104"/>
    <x v="0"/>
    <n v="1234"/>
    <n v="1599"/>
    <n v="0.23"/>
    <x v="6"/>
    <x v="677"/>
    <x v="569"/>
    <x v="2"/>
    <n v="26671320"/>
    <x v="0"/>
    <x v="560"/>
    <x v="1"/>
    <x v="0"/>
    <n v="4"/>
  </r>
  <r>
    <s v="B00LZPQVMK"/>
    <x v="172"/>
    <x v="3"/>
    <n v="272"/>
    <n v="320"/>
    <n v="0.15"/>
    <x v="1"/>
    <x v="678"/>
    <x v="570"/>
    <x v="2"/>
    <n v="1179520"/>
    <x v="1"/>
    <x v="303"/>
    <x v="1"/>
    <x v="0"/>
    <n v="4"/>
  </r>
  <r>
    <s v="B08X77LM8C"/>
    <x v="211"/>
    <x v="1"/>
    <n v="99"/>
    <n v="999"/>
    <n v="0.9"/>
    <x v="11"/>
    <x v="679"/>
    <x v="302"/>
    <x v="0"/>
    <n v="593406"/>
    <x v="0"/>
    <x v="200"/>
    <x v="0"/>
    <x v="1"/>
    <n v="4"/>
  </r>
  <r>
    <s v="B01EJ5MM5M"/>
    <x v="212"/>
    <x v="0"/>
    <n v="3498"/>
    <n v="3875"/>
    <n v="0.1"/>
    <x v="10"/>
    <x v="680"/>
    <x v="571"/>
    <x v="3"/>
    <n v="47216875"/>
    <x v="0"/>
    <x v="561"/>
    <x v="1"/>
    <x v="0"/>
    <n v="3"/>
  </r>
  <r>
    <s v="B08J82K4GX"/>
    <x v="12"/>
    <x v="0"/>
    <n v="10099"/>
    <n v="19110"/>
    <n v="0.47"/>
    <x v="4"/>
    <x v="681"/>
    <x v="572"/>
    <x v="1"/>
    <n v="50125530"/>
    <x v="0"/>
    <x v="562"/>
    <x v="1"/>
    <x v="0"/>
    <n v="4"/>
  </r>
  <r>
    <s v="B07Z1Z77ZZ"/>
    <x v="165"/>
    <x v="0"/>
    <n v="449"/>
    <n v="999"/>
    <n v="0.55000000000000004"/>
    <x v="4"/>
    <x v="682"/>
    <x v="443"/>
    <x v="0"/>
    <n v="9691299"/>
    <x v="0"/>
    <x v="563"/>
    <x v="0"/>
    <x v="0"/>
    <n v="4"/>
  </r>
  <r>
    <s v="B00DJ5N9VK"/>
    <x v="213"/>
    <x v="6"/>
    <n v="150"/>
    <n v="150"/>
    <n v="0"/>
    <x v="4"/>
    <x v="683"/>
    <x v="33"/>
    <x v="3"/>
    <n v="2380050"/>
    <x v="2"/>
    <x v="564"/>
    <x v="1"/>
    <x v="0"/>
    <n v="4"/>
  </r>
  <r>
    <s v="B08FGNPQ9X"/>
    <x v="180"/>
    <x v="0"/>
    <n v="1199"/>
    <n v="2999"/>
    <n v="0.6"/>
    <x v="3"/>
    <x v="684"/>
    <x v="273"/>
    <x v="0"/>
    <n v="32164275"/>
    <x v="0"/>
    <x v="408"/>
    <x v="0"/>
    <x v="0"/>
    <n v="4"/>
  </r>
  <r>
    <s v="B07NTKGW45"/>
    <x v="214"/>
    <x v="0"/>
    <n v="397"/>
    <n v="899"/>
    <n v="0.56000000000000005"/>
    <x v="1"/>
    <x v="685"/>
    <x v="573"/>
    <x v="0"/>
    <n v="2719475"/>
    <x v="0"/>
    <x v="565"/>
    <x v="0"/>
    <x v="0"/>
    <n v="4"/>
  </r>
  <r>
    <s v="B08J4PL1Z3"/>
    <x v="204"/>
    <x v="0"/>
    <n v="699"/>
    <n v="1490"/>
    <n v="0.53"/>
    <x v="1"/>
    <x v="686"/>
    <x v="574"/>
    <x v="0"/>
    <n v="8546640"/>
    <x v="0"/>
    <x v="566"/>
    <x v="0"/>
    <x v="0"/>
    <n v="4"/>
  </r>
  <r>
    <s v="B07XJWTYM2"/>
    <x v="57"/>
    <x v="1"/>
    <n v="1679"/>
    <n v="1999"/>
    <n v="0.16"/>
    <x v="3"/>
    <x v="687"/>
    <x v="575"/>
    <x v="2"/>
    <n v="145053437"/>
    <x v="0"/>
    <x v="567"/>
    <x v="1"/>
    <x v="0"/>
    <n v="4"/>
  </r>
  <r>
    <s v="B09939XJX8"/>
    <x v="187"/>
    <x v="0"/>
    <n v="354"/>
    <n v="1500"/>
    <n v="0.76"/>
    <x v="1"/>
    <x v="688"/>
    <x v="576"/>
    <x v="0"/>
    <n v="1539000"/>
    <x v="0"/>
    <x v="568"/>
    <x v="0"/>
    <x v="0"/>
    <n v="4"/>
  </r>
  <r>
    <s v="B09MDCZJXS"/>
    <x v="215"/>
    <x v="0"/>
    <n v="1199"/>
    <n v="5499"/>
    <n v="0.78"/>
    <x v="11"/>
    <x v="689"/>
    <x v="577"/>
    <x v="0"/>
    <n v="11234457"/>
    <x v="0"/>
    <x v="569"/>
    <x v="0"/>
    <x v="0"/>
    <n v="4"/>
  </r>
  <r>
    <s v="B08CTQP51L"/>
    <x v="166"/>
    <x v="0"/>
    <n v="379"/>
    <n v="1499"/>
    <n v="0.75"/>
    <x v="0"/>
    <x v="690"/>
    <x v="578"/>
    <x v="0"/>
    <n v="6219351"/>
    <x v="0"/>
    <x v="570"/>
    <x v="0"/>
    <x v="0"/>
    <n v="4"/>
  </r>
  <r>
    <s v="B0BG62HMDJ"/>
    <x v="216"/>
    <x v="0"/>
    <n v="499"/>
    <n v="775"/>
    <n v="0.36"/>
    <x v="4"/>
    <x v="691"/>
    <x v="579"/>
    <x v="1"/>
    <n v="57350"/>
    <x v="0"/>
    <x v="571"/>
    <x v="1"/>
    <x v="1"/>
    <n v="4"/>
  </r>
  <r>
    <s v="B08GTYFC37"/>
    <x v="106"/>
    <x v="0"/>
    <n v="10389"/>
    <n v="32000"/>
    <n v="0.68"/>
    <x v="5"/>
    <x v="692"/>
    <x v="74"/>
    <x v="0"/>
    <n v="1324736000"/>
    <x v="0"/>
    <x v="572"/>
    <x v="0"/>
    <x v="0"/>
    <n v="4"/>
  </r>
  <r>
    <s v="B08SBH499M"/>
    <x v="35"/>
    <x v="0"/>
    <n v="649"/>
    <n v="1300"/>
    <n v="0.5"/>
    <x v="3"/>
    <x v="693"/>
    <x v="220"/>
    <x v="0"/>
    <n v="6753500"/>
    <x v="0"/>
    <x v="573"/>
    <x v="0"/>
    <x v="0"/>
    <n v="4"/>
  </r>
  <r>
    <s v="B08FYB5HHK"/>
    <x v="7"/>
    <x v="0"/>
    <n v="1199"/>
    <n v="1999"/>
    <n v="0.4"/>
    <x v="6"/>
    <x v="91"/>
    <x v="270"/>
    <x v="1"/>
    <n v="44817580"/>
    <x v="0"/>
    <x v="76"/>
    <x v="1"/>
    <x v="0"/>
    <n v="4"/>
  </r>
  <r>
    <s v="B0B5GJRTHB"/>
    <x v="17"/>
    <x v="1"/>
    <n v="889"/>
    <n v="1999"/>
    <n v="0.56000000000000005"/>
    <x v="0"/>
    <x v="694"/>
    <x v="580"/>
    <x v="0"/>
    <n v="4565716"/>
    <x v="0"/>
    <x v="574"/>
    <x v="0"/>
    <x v="0"/>
    <n v="4"/>
  </r>
  <r>
    <s v="B09GBBJV72"/>
    <x v="117"/>
    <x v="0"/>
    <n v="1409"/>
    <n v="2199"/>
    <n v="0.36"/>
    <x v="2"/>
    <x v="695"/>
    <x v="581"/>
    <x v="1"/>
    <n v="938973"/>
    <x v="0"/>
    <x v="575"/>
    <x v="1"/>
    <x v="1"/>
    <n v="4"/>
  </r>
  <r>
    <s v="B07P434WJY"/>
    <x v="217"/>
    <x v="0"/>
    <n v="549"/>
    <n v="1999"/>
    <n v="0.73"/>
    <x v="4"/>
    <x v="696"/>
    <x v="493"/>
    <x v="0"/>
    <n v="2732633"/>
    <x v="0"/>
    <x v="576"/>
    <x v="0"/>
    <x v="0"/>
    <n v="4"/>
  </r>
  <r>
    <s v="B07T9FV9YP"/>
    <x v="167"/>
    <x v="0"/>
    <n v="749"/>
    <n v="1799"/>
    <n v="0.57999999999999996"/>
    <x v="1"/>
    <x v="697"/>
    <x v="582"/>
    <x v="0"/>
    <n v="23745001"/>
    <x v="0"/>
    <x v="577"/>
    <x v="0"/>
    <x v="0"/>
    <n v="4"/>
  </r>
  <r>
    <s v="B08WKFSN84"/>
    <x v="0"/>
    <x v="0"/>
    <n v="379"/>
    <n v="1099"/>
    <n v="0.66"/>
    <x v="4"/>
    <x v="97"/>
    <x v="155"/>
    <x v="0"/>
    <n v="3083794"/>
    <x v="0"/>
    <x v="82"/>
    <x v="0"/>
    <x v="0"/>
    <n v="4"/>
  </r>
  <r>
    <s v="B09TBCVJS3"/>
    <x v="218"/>
    <x v="1"/>
    <n v="5998"/>
    <n v="7999"/>
    <n v="0.25"/>
    <x v="0"/>
    <x v="698"/>
    <x v="560"/>
    <x v="1"/>
    <n v="242809645"/>
    <x v="0"/>
    <x v="578"/>
    <x v="1"/>
    <x v="0"/>
    <n v="4"/>
  </r>
  <r>
    <s v="B08TR61BVK"/>
    <x v="219"/>
    <x v="0"/>
    <n v="299"/>
    <n v="1499"/>
    <n v="0.8"/>
    <x v="0"/>
    <x v="699"/>
    <x v="483"/>
    <x v="0"/>
    <n v="4299132"/>
    <x v="0"/>
    <x v="363"/>
    <x v="0"/>
    <x v="0"/>
    <n v="4"/>
  </r>
  <r>
    <s v="B0B2CPVXHX"/>
    <x v="166"/>
    <x v="0"/>
    <n v="379"/>
    <n v="1499"/>
    <n v="0.75"/>
    <x v="3"/>
    <x v="700"/>
    <x v="578"/>
    <x v="0"/>
    <n v="1004330"/>
    <x v="0"/>
    <x v="579"/>
    <x v="0"/>
    <x v="1"/>
    <n v="4"/>
  </r>
  <r>
    <s v="B08XNL93PL"/>
    <x v="4"/>
    <x v="3"/>
    <n v="1399"/>
    <n v="2999"/>
    <n v="0.53"/>
    <x v="4"/>
    <x v="701"/>
    <x v="104"/>
    <x v="0"/>
    <n v="10586470"/>
    <x v="0"/>
    <x v="580"/>
    <x v="0"/>
    <x v="0"/>
    <n v="4"/>
  </r>
  <r>
    <s v="B088GXTJM3"/>
    <x v="150"/>
    <x v="1"/>
    <n v="699"/>
    <n v="1299"/>
    <n v="0.46"/>
    <x v="4"/>
    <x v="702"/>
    <x v="583"/>
    <x v="1"/>
    <n v="8031717"/>
    <x v="0"/>
    <x v="581"/>
    <x v="1"/>
    <x v="0"/>
    <n v="4"/>
  </r>
  <r>
    <s v="B099S26HWG"/>
    <x v="145"/>
    <x v="3"/>
    <n v="300"/>
    <n v="300"/>
    <n v="0"/>
    <x v="0"/>
    <x v="703"/>
    <x v="33"/>
    <x v="3"/>
    <n v="125700"/>
    <x v="1"/>
    <x v="90"/>
    <x v="1"/>
    <x v="1"/>
    <n v="4"/>
  </r>
  <r>
    <s v="B08461VC1Z"/>
    <x v="220"/>
    <x v="0"/>
    <n v="999"/>
    <n v="1995"/>
    <n v="0.5"/>
    <x v="6"/>
    <x v="704"/>
    <x v="584"/>
    <x v="1"/>
    <n v="14597415"/>
    <x v="0"/>
    <x v="582"/>
    <x v="1"/>
    <x v="0"/>
    <n v="4"/>
  </r>
  <r>
    <s v="B00K32PEW4"/>
    <x v="149"/>
    <x v="3"/>
    <n v="535"/>
    <n v="535"/>
    <n v="0"/>
    <x v="5"/>
    <x v="498"/>
    <x v="33"/>
    <x v="3"/>
    <n v="2367910"/>
    <x v="0"/>
    <x v="583"/>
    <x v="1"/>
    <x v="0"/>
    <n v="4"/>
  </r>
  <r>
    <s v="B07LFWP97N"/>
    <x v="34"/>
    <x v="0"/>
    <n v="269"/>
    <n v="1099"/>
    <n v="0.76"/>
    <x v="3"/>
    <x v="705"/>
    <x v="585"/>
    <x v="0"/>
    <n v="1200108"/>
    <x v="0"/>
    <x v="584"/>
    <x v="0"/>
    <x v="0"/>
    <n v="4"/>
  </r>
  <r>
    <s v="B0746N6WML"/>
    <x v="172"/>
    <x v="3"/>
    <n v="341"/>
    <n v="450"/>
    <n v="0.24"/>
    <x v="4"/>
    <x v="706"/>
    <x v="586"/>
    <x v="2"/>
    <n v="1121850"/>
    <x v="1"/>
    <x v="585"/>
    <x v="1"/>
    <x v="0"/>
    <n v="4"/>
  </r>
  <r>
    <s v="B07W9KYT62"/>
    <x v="7"/>
    <x v="0"/>
    <n v="2499"/>
    <n v="3999"/>
    <n v="0.38"/>
    <x v="5"/>
    <x v="707"/>
    <x v="587"/>
    <x v="1"/>
    <n v="50703321"/>
    <x v="0"/>
    <x v="586"/>
    <x v="1"/>
    <x v="0"/>
    <n v="4"/>
  </r>
  <r>
    <s v="B08D9MNH4B"/>
    <x v="117"/>
    <x v="0"/>
    <n v="5899"/>
    <n v="7005"/>
    <n v="0.16"/>
    <x v="9"/>
    <x v="708"/>
    <x v="588"/>
    <x v="2"/>
    <n v="29413995"/>
    <x v="0"/>
    <x v="587"/>
    <x v="1"/>
    <x v="0"/>
    <n v="4"/>
  </r>
  <r>
    <s v="B09MKG4ZCM"/>
    <x v="154"/>
    <x v="0"/>
    <n v="1565"/>
    <n v="2999"/>
    <n v="0.48"/>
    <x v="1"/>
    <x v="709"/>
    <x v="589"/>
    <x v="1"/>
    <n v="33327887"/>
    <x v="0"/>
    <x v="588"/>
    <x v="1"/>
    <x v="0"/>
    <n v="4"/>
  </r>
  <r>
    <s v="B07RZZ1QSW"/>
    <x v="221"/>
    <x v="1"/>
    <n v="326"/>
    <n v="799"/>
    <n v="0.59"/>
    <x v="5"/>
    <x v="710"/>
    <x v="590"/>
    <x v="0"/>
    <n v="8607627"/>
    <x v="0"/>
    <x v="589"/>
    <x v="0"/>
    <x v="0"/>
    <n v="4"/>
  </r>
  <r>
    <s v="B07222HQKP"/>
    <x v="222"/>
    <x v="0"/>
    <n v="657"/>
    <n v="999"/>
    <n v="0.34"/>
    <x v="4"/>
    <x v="711"/>
    <x v="591"/>
    <x v="1"/>
    <n v="13930056"/>
    <x v="0"/>
    <x v="590"/>
    <x v="1"/>
    <x v="0"/>
    <n v="4"/>
  </r>
  <r>
    <s v="B00NFD0ETQ"/>
    <x v="139"/>
    <x v="0"/>
    <n v="1995"/>
    <n v="2895"/>
    <n v="0.31"/>
    <x v="13"/>
    <x v="712"/>
    <x v="592"/>
    <x v="1"/>
    <n v="31150200"/>
    <x v="0"/>
    <x v="591"/>
    <x v="1"/>
    <x v="0"/>
    <n v="5"/>
  </r>
  <r>
    <s v="B075DB1F13"/>
    <x v="156"/>
    <x v="1"/>
    <n v="1500"/>
    <n v="1500"/>
    <n v="0"/>
    <x v="5"/>
    <x v="713"/>
    <x v="33"/>
    <x v="3"/>
    <n v="38994000"/>
    <x v="0"/>
    <x v="592"/>
    <x v="1"/>
    <x v="0"/>
    <n v="4"/>
  </r>
  <r>
    <s v="B0148NPH9I"/>
    <x v="139"/>
    <x v="0"/>
    <n v="2640"/>
    <n v="3195"/>
    <n v="0.17"/>
    <x v="6"/>
    <x v="714"/>
    <x v="593"/>
    <x v="2"/>
    <n v="51586470"/>
    <x v="0"/>
    <x v="593"/>
    <x v="1"/>
    <x v="0"/>
    <n v="4"/>
  </r>
  <r>
    <s v="B01JOFKL0A"/>
    <x v="212"/>
    <x v="0"/>
    <n v="5299"/>
    <n v="6355"/>
    <n v="0.17"/>
    <x v="2"/>
    <x v="715"/>
    <x v="594"/>
    <x v="2"/>
    <n v="52619400"/>
    <x v="0"/>
    <x v="594"/>
    <x v="1"/>
    <x v="0"/>
    <n v="4"/>
  </r>
  <r>
    <s v="B079S811J3"/>
    <x v="167"/>
    <x v="0"/>
    <n v="1990"/>
    <n v="2999"/>
    <n v="0.34"/>
    <x v="4"/>
    <x v="716"/>
    <x v="595"/>
    <x v="1"/>
    <n v="42696763"/>
    <x v="0"/>
    <x v="595"/>
    <x v="1"/>
    <x v="0"/>
    <n v="4"/>
  </r>
  <r>
    <s v="B0083T231O"/>
    <x v="46"/>
    <x v="1"/>
    <n v="1289"/>
    <n v="1499"/>
    <n v="0.14000000000000001"/>
    <x v="6"/>
    <x v="717"/>
    <x v="596"/>
    <x v="2"/>
    <n v="30981332"/>
    <x v="0"/>
    <x v="596"/>
    <x v="1"/>
    <x v="0"/>
    <n v="4"/>
  </r>
  <r>
    <s v="B086PXQ2R4"/>
    <x v="145"/>
    <x v="3"/>
    <n v="165"/>
    <n v="165"/>
    <n v="0"/>
    <x v="6"/>
    <x v="718"/>
    <x v="33"/>
    <x v="3"/>
    <n v="276210"/>
    <x v="2"/>
    <x v="597"/>
    <x v="1"/>
    <x v="0"/>
    <n v="4"/>
  </r>
  <r>
    <s v="B07L1N3TJX"/>
    <x v="223"/>
    <x v="0"/>
    <n v="1699"/>
    <n v="3499"/>
    <n v="0.51"/>
    <x v="9"/>
    <x v="719"/>
    <x v="597"/>
    <x v="0"/>
    <n v="26903811"/>
    <x v="0"/>
    <x v="598"/>
    <x v="0"/>
    <x v="0"/>
    <n v="4"/>
  </r>
  <r>
    <s v="B07YFWVRCM"/>
    <x v="224"/>
    <x v="1"/>
    <n v="2299"/>
    <n v="7500"/>
    <n v="0.69"/>
    <x v="3"/>
    <x v="720"/>
    <x v="598"/>
    <x v="0"/>
    <n v="41655000"/>
    <x v="0"/>
    <x v="599"/>
    <x v="0"/>
    <x v="0"/>
    <n v="4"/>
  </r>
  <r>
    <s v="B08TDJ5BVF"/>
    <x v="164"/>
    <x v="0"/>
    <n v="39"/>
    <n v="39"/>
    <n v="0"/>
    <x v="11"/>
    <x v="721"/>
    <x v="33"/>
    <x v="3"/>
    <n v="130416"/>
    <x v="2"/>
    <x v="600"/>
    <x v="1"/>
    <x v="0"/>
    <n v="4"/>
  </r>
  <r>
    <s v="B09XXZXQC1"/>
    <x v="154"/>
    <x v="0"/>
    <n v="26999"/>
    <n v="37999"/>
    <n v="0.28999999999999998"/>
    <x v="13"/>
    <x v="722"/>
    <x v="599"/>
    <x v="1"/>
    <n v="109665114"/>
    <x v="0"/>
    <x v="601"/>
    <x v="1"/>
    <x v="0"/>
    <n v="5"/>
  </r>
  <r>
    <s v="B083T5G5PM"/>
    <x v="225"/>
    <x v="1"/>
    <n v="1490"/>
    <n v="1990"/>
    <n v="0.25"/>
    <x v="3"/>
    <x v="723"/>
    <x v="600"/>
    <x v="1"/>
    <n v="195517500"/>
    <x v="0"/>
    <x v="602"/>
    <x v="1"/>
    <x v="0"/>
    <n v="4"/>
  </r>
  <r>
    <s v="B0BHVPTM2C"/>
    <x v="226"/>
    <x v="0"/>
    <n v="398"/>
    <n v="1949"/>
    <n v="0.8"/>
    <x v="1"/>
    <x v="724"/>
    <x v="601"/>
    <x v="0"/>
    <n v="146175"/>
    <x v="0"/>
    <x v="182"/>
    <x v="0"/>
    <x v="1"/>
    <n v="4"/>
  </r>
  <r>
    <s v="B01NBX5RSB"/>
    <x v="117"/>
    <x v="0"/>
    <n v="770"/>
    <n v="1547"/>
    <n v="0.5"/>
    <x v="4"/>
    <x v="725"/>
    <x v="602"/>
    <x v="0"/>
    <n v="3998995"/>
    <x v="0"/>
    <x v="603"/>
    <x v="0"/>
    <x v="0"/>
    <n v="4"/>
  </r>
  <r>
    <s v="B08MWJTST6"/>
    <x v="123"/>
    <x v="1"/>
    <n v="279"/>
    <n v="1299"/>
    <n v="0.79"/>
    <x v="1"/>
    <x v="726"/>
    <x v="603"/>
    <x v="0"/>
    <n v="6588528"/>
    <x v="0"/>
    <x v="604"/>
    <x v="0"/>
    <x v="0"/>
    <n v="4"/>
  </r>
  <r>
    <s v="B07R99NBVB"/>
    <x v="34"/>
    <x v="5"/>
    <n v="249"/>
    <n v="599"/>
    <n v="0.57999999999999996"/>
    <x v="6"/>
    <x v="727"/>
    <x v="354"/>
    <x v="0"/>
    <n v="3585015"/>
    <x v="0"/>
    <x v="581"/>
    <x v="0"/>
    <x v="0"/>
    <n v="4"/>
  </r>
  <r>
    <s v="B00LY12TH6"/>
    <x v="207"/>
    <x v="4"/>
    <n v="230"/>
    <n v="230"/>
    <n v="0"/>
    <x v="6"/>
    <x v="728"/>
    <x v="33"/>
    <x v="3"/>
    <n v="2168210"/>
    <x v="1"/>
    <x v="605"/>
    <x v="1"/>
    <x v="0"/>
    <n v="4"/>
  </r>
  <r>
    <s v="B08497Z1MQ"/>
    <x v="117"/>
    <x v="0"/>
    <n v="599"/>
    <n v="700"/>
    <n v="0.14000000000000001"/>
    <x v="4"/>
    <x v="729"/>
    <x v="604"/>
    <x v="2"/>
    <n v="1610700"/>
    <x v="0"/>
    <x v="606"/>
    <x v="1"/>
    <x v="0"/>
    <n v="4"/>
  </r>
  <r>
    <s v="B07KNM95JK"/>
    <x v="227"/>
    <x v="0"/>
    <n v="598"/>
    <n v="1150"/>
    <n v="0.48"/>
    <x v="3"/>
    <x v="730"/>
    <x v="605"/>
    <x v="1"/>
    <n v="2915250"/>
    <x v="0"/>
    <x v="607"/>
    <x v="1"/>
    <x v="0"/>
    <n v="4"/>
  </r>
  <r>
    <s v="B09Q3M3WLJ"/>
    <x v="166"/>
    <x v="0"/>
    <n v="399"/>
    <n v="1499"/>
    <n v="0.73"/>
    <x v="1"/>
    <x v="731"/>
    <x v="470"/>
    <x v="0"/>
    <n v="1035809"/>
    <x v="0"/>
    <x v="382"/>
    <x v="0"/>
    <x v="1"/>
    <n v="4"/>
  </r>
  <r>
    <s v="B09B9SPC7F"/>
    <x v="228"/>
    <x v="0"/>
    <n v="499"/>
    <n v="1299"/>
    <n v="0.62"/>
    <x v="3"/>
    <x v="732"/>
    <x v="129"/>
    <x v="0"/>
    <n v="3559260"/>
    <x v="0"/>
    <x v="395"/>
    <x v="0"/>
    <x v="0"/>
    <n v="4"/>
  </r>
  <r>
    <s v="B099SD8PRP"/>
    <x v="86"/>
    <x v="0"/>
    <n v="579"/>
    <n v="1090"/>
    <n v="0.47"/>
    <x v="5"/>
    <x v="733"/>
    <x v="103"/>
    <x v="1"/>
    <n v="3795380"/>
    <x v="0"/>
    <x v="608"/>
    <x v="1"/>
    <x v="0"/>
    <n v="4"/>
  </r>
  <r>
    <s v="B00S2SEV7K"/>
    <x v="200"/>
    <x v="3"/>
    <n v="90"/>
    <n v="100"/>
    <n v="0.1"/>
    <x v="3"/>
    <x v="734"/>
    <x v="361"/>
    <x v="2"/>
    <n v="619900"/>
    <x v="2"/>
    <x v="609"/>
    <x v="1"/>
    <x v="0"/>
    <n v="4"/>
  </r>
  <r>
    <s v="B08WKCTFF3"/>
    <x v="35"/>
    <x v="0"/>
    <n v="899"/>
    <n v="1999"/>
    <n v="0.55000000000000004"/>
    <x v="5"/>
    <x v="735"/>
    <x v="481"/>
    <x v="0"/>
    <n v="3332333"/>
    <x v="0"/>
    <x v="610"/>
    <x v="0"/>
    <x v="0"/>
    <n v="4"/>
  </r>
  <r>
    <s v="B08498D67S"/>
    <x v="117"/>
    <x v="0"/>
    <n v="1149"/>
    <n v="1800"/>
    <n v="0.36"/>
    <x v="4"/>
    <x v="736"/>
    <x v="606"/>
    <x v="1"/>
    <n v="8501400"/>
    <x v="0"/>
    <x v="611"/>
    <x v="1"/>
    <x v="0"/>
    <n v="4"/>
  </r>
  <r>
    <s v="B00C3GBCIS"/>
    <x v="34"/>
    <x v="0"/>
    <n v="249"/>
    <n v="499"/>
    <n v="0.5"/>
    <x v="0"/>
    <x v="737"/>
    <x v="182"/>
    <x v="0"/>
    <n v="11407140"/>
    <x v="1"/>
    <x v="612"/>
    <x v="0"/>
    <x v="0"/>
    <n v="4"/>
  </r>
  <r>
    <s v="B00URH5E34"/>
    <x v="229"/>
    <x v="0"/>
    <n v="39"/>
    <n v="39"/>
    <n v="0"/>
    <x v="9"/>
    <x v="738"/>
    <x v="33"/>
    <x v="3"/>
    <n v="529308"/>
    <x v="2"/>
    <x v="613"/>
    <x v="1"/>
    <x v="0"/>
    <n v="4"/>
  </r>
  <r>
    <s v="B00EYW1U68"/>
    <x v="7"/>
    <x v="0"/>
    <n v="1599"/>
    <n v="3599"/>
    <n v="0.56000000000000005"/>
    <x v="0"/>
    <x v="739"/>
    <x v="607"/>
    <x v="0"/>
    <n v="58239018"/>
    <x v="0"/>
    <x v="614"/>
    <x v="0"/>
    <x v="0"/>
    <n v="4"/>
  </r>
  <r>
    <s v="B08SMJT55F"/>
    <x v="3"/>
    <x v="1"/>
    <n v="1199"/>
    <n v="3990"/>
    <n v="0.7"/>
    <x v="0"/>
    <x v="740"/>
    <x v="608"/>
    <x v="0"/>
    <n v="11602920"/>
    <x v="0"/>
    <x v="82"/>
    <x v="0"/>
    <x v="0"/>
    <n v="4"/>
  </r>
  <r>
    <s v="B08Y7MXFMK"/>
    <x v="230"/>
    <x v="0"/>
    <n v="1099"/>
    <n v="1499"/>
    <n v="0.27"/>
    <x v="0"/>
    <x v="741"/>
    <x v="609"/>
    <x v="1"/>
    <n v="3560125"/>
    <x v="0"/>
    <x v="486"/>
    <x v="1"/>
    <x v="0"/>
    <n v="4"/>
  </r>
  <r>
    <s v="B086Q3QMFS"/>
    <x v="145"/>
    <x v="3"/>
    <n v="120"/>
    <n v="120"/>
    <n v="0"/>
    <x v="6"/>
    <x v="742"/>
    <x v="33"/>
    <x v="3"/>
    <n v="594120"/>
    <x v="2"/>
    <x v="615"/>
    <x v="1"/>
    <x v="0"/>
    <n v="4"/>
  </r>
  <r>
    <s v="B08498H13H"/>
    <x v="117"/>
    <x v="0"/>
    <n v="1519"/>
    <n v="3499"/>
    <n v="0.56999999999999995"/>
    <x v="4"/>
    <x v="743"/>
    <x v="610"/>
    <x v="0"/>
    <n v="1427592"/>
    <x v="0"/>
    <x v="134"/>
    <x v="0"/>
    <x v="1"/>
    <n v="4"/>
  </r>
  <r>
    <s v="B07LFQLKFZ"/>
    <x v="172"/>
    <x v="3"/>
    <n v="420"/>
    <n v="420"/>
    <n v="0"/>
    <x v="0"/>
    <x v="744"/>
    <x v="33"/>
    <x v="3"/>
    <n v="808920"/>
    <x v="1"/>
    <x v="616"/>
    <x v="1"/>
    <x v="0"/>
    <n v="4"/>
  </r>
  <r>
    <s v="B00LY17RHI"/>
    <x v="231"/>
    <x v="3"/>
    <n v="225"/>
    <n v="225"/>
    <n v="0"/>
    <x v="3"/>
    <x v="745"/>
    <x v="33"/>
    <x v="3"/>
    <n v="1079550"/>
    <x v="1"/>
    <x v="617"/>
    <x v="1"/>
    <x v="0"/>
    <n v="4"/>
  </r>
  <r>
    <s v="B07W14CHV8"/>
    <x v="232"/>
    <x v="0"/>
    <n v="199"/>
    <n v="799"/>
    <n v="0.75"/>
    <x v="3"/>
    <x v="746"/>
    <x v="611"/>
    <x v="0"/>
    <n v="5859067"/>
    <x v="0"/>
    <x v="618"/>
    <x v="0"/>
    <x v="0"/>
    <n v="4"/>
  </r>
  <r>
    <s v="B09F5Z694W"/>
    <x v="212"/>
    <x v="0"/>
    <n v="8349"/>
    <n v="9625"/>
    <n v="0.13"/>
    <x v="11"/>
    <x v="747"/>
    <x v="612"/>
    <x v="2"/>
    <n v="35150500"/>
    <x v="0"/>
    <x v="619"/>
    <x v="1"/>
    <x v="0"/>
    <n v="4"/>
  </r>
  <r>
    <s v="B0B25LQQPC"/>
    <x v="176"/>
    <x v="0"/>
    <n v="3307"/>
    <n v="6100"/>
    <n v="0.46"/>
    <x v="4"/>
    <x v="748"/>
    <x v="613"/>
    <x v="1"/>
    <n v="15341500"/>
    <x v="0"/>
    <x v="191"/>
    <x v="1"/>
    <x v="0"/>
    <n v="4"/>
  </r>
  <r>
    <s v="B01LYLJ99X"/>
    <x v="117"/>
    <x v="0"/>
    <n v="449"/>
    <n v="1300"/>
    <n v="0.65"/>
    <x v="0"/>
    <x v="749"/>
    <x v="614"/>
    <x v="0"/>
    <n v="6446700"/>
    <x v="0"/>
    <x v="620"/>
    <x v="0"/>
    <x v="0"/>
    <n v="4"/>
  </r>
  <r>
    <s v="B014SZPBM4"/>
    <x v="10"/>
    <x v="1"/>
    <n v="380"/>
    <n v="400"/>
    <n v="0.05"/>
    <x v="5"/>
    <x v="750"/>
    <x v="536"/>
    <x v="3"/>
    <n v="844400"/>
    <x v="1"/>
    <x v="621"/>
    <x v="1"/>
    <x v="0"/>
    <n v="4"/>
  </r>
  <r>
    <s v="B08CZHGHKH"/>
    <x v="233"/>
    <x v="0"/>
    <n v="499"/>
    <n v="1399"/>
    <n v="0.64"/>
    <x v="2"/>
    <x v="751"/>
    <x v="615"/>
    <x v="0"/>
    <n v="2045338"/>
    <x v="0"/>
    <x v="95"/>
    <x v="0"/>
    <x v="0"/>
    <n v="4"/>
  </r>
  <r>
    <s v="B0B2RBP83P"/>
    <x v="86"/>
    <x v="0"/>
    <n v="37247"/>
    <n v="59890"/>
    <n v="0.38"/>
    <x v="1"/>
    <x v="201"/>
    <x v="616"/>
    <x v="1"/>
    <n v="19344470"/>
    <x v="0"/>
    <x v="622"/>
    <x v="1"/>
    <x v="1"/>
    <n v="4"/>
  </r>
  <r>
    <s v="B078W65FJ7"/>
    <x v="3"/>
    <x v="1"/>
    <n v="849"/>
    <n v="2490"/>
    <n v="0.66"/>
    <x v="0"/>
    <x v="752"/>
    <x v="617"/>
    <x v="0"/>
    <n v="227058120"/>
    <x v="0"/>
    <x v="623"/>
    <x v="0"/>
    <x v="0"/>
    <n v="4"/>
  </r>
  <r>
    <s v="B08S74GTBT"/>
    <x v="35"/>
    <x v="1"/>
    <n v="799"/>
    <n v="1999"/>
    <n v="0.6"/>
    <x v="7"/>
    <x v="753"/>
    <x v="149"/>
    <x v="0"/>
    <n v="835582"/>
    <x v="0"/>
    <x v="115"/>
    <x v="0"/>
    <x v="1"/>
    <n v="4"/>
  </r>
  <r>
    <s v="B07QMRHWJD"/>
    <x v="31"/>
    <x v="0"/>
    <n v="298"/>
    <n v="999"/>
    <n v="0.7"/>
    <x v="4"/>
    <x v="754"/>
    <x v="618"/>
    <x v="0"/>
    <n v="1550448"/>
    <x v="0"/>
    <x v="104"/>
    <x v="0"/>
    <x v="0"/>
    <n v="4"/>
  </r>
  <r>
    <s v="B07W7Z6DVL"/>
    <x v="170"/>
    <x v="1"/>
    <n v="1499"/>
    <n v="2999"/>
    <n v="0.5"/>
    <x v="3"/>
    <x v="755"/>
    <x v="463"/>
    <x v="0"/>
    <n v="75760738"/>
    <x v="0"/>
    <x v="624"/>
    <x v="0"/>
    <x v="0"/>
    <n v="4"/>
  </r>
  <r>
    <s v="B07WMS7TWB"/>
    <x v="234"/>
    <x v="4"/>
    <n v="649"/>
    <n v="1245"/>
    <n v="0.48"/>
    <x v="2"/>
    <x v="756"/>
    <x v="619"/>
    <x v="1"/>
    <n v="153589425"/>
    <x v="0"/>
    <x v="625"/>
    <x v="1"/>
    <x v="0"/>
    <n v="4"/>
  </r>
  <r>
    <s v="B00H47GVGY"/>
    <x v="235"/>
    <x v="4"/>
    <n v="1199"/>
    <n v="1695"/>
    <n v="0.28999999999999998"/>
    <x v="9"/>
    <x v="757"/>
    <x v="620"/>
    <x v="1"/>
    <n v="22543500"/>
    <x v="0"/>
    <x v="626"/>
    <x v="1"/>
    <x v="0"/>
    <n v="4"/>
  </r>
  <r>
    <s v="B07VX71FZP"/>
    <x v="19"/>
    <x v="4"/>
    <n v="1199"/>
    <n v="2000"/>
    <n v="0.4"/>
    <x v="1"/>
    <x v="758"/>
    <x v="621"/>
    <x v="1"/>
    <n v="37086000"/>
    <x v="0"/>
    <x v="380"/>
    <x v="1"/>
    <x v="0"/>
    <n v="4"/>
  </r>
  <r>
    <s v="B07NCKMXVZ"/>
    <x v="236"/>
    <x v="4"/>
    <n v="455"/>
    <n v="999"/>
    <n v="0.54"/>
    <x v="3"/>
    <x v="759"/>
    <x v="622"/>
    <x v="0"/>
    <n v="3574422"/>
    <x v="0"/>
    <x v="627"/>
    <x v="0"/>
    <x v="0"/>
    <n v="4"/>
  </r>
  <r>
    <s v="B0B61DSF17"/>
    <x v="237"/>
    <x v="4"/>
    <n v="199"/>
    <n v="1999"/>
    <n v="0.9"/>
    <x v="7"/>
    <x v="760"/>
    <x v="623"/>
    <x v="0"/>
    <n v="4059969"/>
    <x v="0"/>
    <x v="469"/>
    <x v="0"/>
    <x v="0"/>
    <n v="4"/>
  </r>
  <r>
    <s v="B07VQGVL68"/>
    <x v="238"/>
    <x v="4"/>
    <n v="293"/>
    <n v="499"/>
    <n v="0.41"/>
    <x v="2"/>
    <x v="761"/>
    <x v="624"/>
    <x v="1"/>
    <n v="22452006"/>
    <x v="1"/>
    <x v="628"/>
    <x v="1"/>
    <x v="0"/>
    <n v="4"/>
  </r>
  <r>
    <s v="B01LWYDEQ7"/>
    <x v="234"/>
    <x v="4"/>
    <n v="199"/>
    <n v="495"/>
    <n v="0.6"/>
    <x v="3"/>
    <x v="762"/>
    <x v="316"/>
    <x v="0"/>
    <n v="133928685"/>
    <x v="1"/>
    <x v="629"/>
    <x v="0"/>
    <x v="0"/>
    <n v="4"/>
  </r>
  <r>
    <s v="B07VNFP3C2"/>
    <x v="239"/>
    <x v="4"/>
    <n v="749"/>
    <n v="1245"/>
    <n v="0.4"/>
    <x v="2"/>
    <x v="763"/>
    <x v="625"/>
    <x v="1"/>
    <n v="39569835"/>
    <x v="0"/>
    <x v="630"/>
    <x v="1"/>
    <x v="0"/>
    <n v="4"/>
  </r>
  <r>
    <s v="B00LUGTJGO"/>
    <x v="240"/>
    <x v="4"/>
    <n v="1399"/>
    <n v="1549"/>
    <n v="0.1"/>
    <x v="2"/>
    <x v="764"/>
    <x v="626"/>
    <x v="3"/>
    <n v="4030498"/>
    <x v="0"/>
    <x v="631"/>
    <x v="1"/>
    <x v="0"/>
    <n v="4"/>
  </r>
  <r>
    <s v="B01MQZ7J8K"/>
    <x v="239"/>
    <x v="4"/>
    <n v="749"/>
    <n v="1445"/>
    <n v="0.48"/>
    <x v="2"/>
    <x v="765"/>
    <x v="627"/>
    <x v="1"/>
    <n v="91540750"/>
    <x v="0"/>
    <x v="632"/>
    <x v="1"/>
    <x v="0"/>
    <n v="4"/>
  </r>
  <r>
    <s v="B01GFTEV5Y"/>
    <x v="234"/>
    <x v="4"/>
    <n v="1699"/>
    <n v="3193"/>
    <n v="0.47"/>
    <x v="11"/>
    <x v="766"/>
    <x v="628"/>
    <x v="1"/>
    <n v="172524176"/>
    <x v="0"/>
    <x v="633"/>
    <x v="1"/>
    <x v="0"/>
    <n v="4"/>
  </r>
  <r>
    <s v="B00NW4UWN6"/>
    <x v="239"/>
    <x v="4"/>
    <n v="1043"/>
    <n v="1345"/>
    <n v="0.22"/>
    <x v="11"/>
    <x v="767"/>
    <x v="629"/>
    <x v="2"/>
    <n v="20971240"/>
    <x v="0"/>
    <x v="634"/>
    <x v="1"/>
    <x v="0"/>
    <n v="4"/>
  </r>
  <r>
    <s v="B01NCVJMKX"/>
    <x v="241"/>
    <x v="4"/>
    <n v="499"/>
    <n v="999"/>
    <n v="0.5"/>
    <x v="3"/>
    <x v="768"/>
    <x v="9"/>
    <x v="0"/>
    <n v="4854141"/>
    <x v="0"/>
    <x v="635"/>
    <x v="0"/>
    <x v="0"/>
    <n v="4"/>
  </r>
  <r>
    <s v="B00O24PUO6"/>
    <x v="242"/>
    <x v="4"/>
    <n v="1464"/>
    <n v="1650"/>
    <n v="0.11"/>
    <x v="3"/>
    <x v="769"/>
    <x v="630"/>
    <x v="2"/>
    <n v="23298000"/>
    <x v="0"/>
    <x v="636"/>
    <x v="1"/>
    <x v="0"/>
    <n v="4"/>
  </r>
  <r>
    <s v="B07GXPDLYQ"/>
    <x v="243"/>
    <x v="4"/>
    <n v="249"/>
    <n v="499"/>
    <n v="0.5"/>
    <x v="8"/>
    <x v="770"/>
    <x v="182"/>
    <x v="0"/>
    <n v="4205073"/>
    <x v="1"/>
    <x v="59"/>
    <x v="0"/>
    <x v="0"/>
    <n v="3"/>
  </r>
  <r>
    <s v="B01C8P29N0"/>
    <x v="240"/>
    <x v="4"/>
    <n v="625"/>
    <n v="1400"/>
    <n v="0.55000000000000004"/>
    <x v="0"/>
    <x v="771"/>
    <x v="631"/>
    <x v="0"/>
    <n v="32642400"/>
    <x v="0"/>
    <x v="637"/>
    <x v="0"/>
    <x v="0"/>
    <n v="4"/>
  </r>
  <r>
    <s v="B08KDBLMQP"/>
    <x v="42"/>
    <x v="4"/>
    <n v="1290"/>
    <n v="2500"/>
    <n v="0.48"/>
    <x v="1"/>
    <x v="772"/>
    <x v="632"/>
    <x v="1"/>
    <n v="16325000"/>
    <x v="0"/>
    <x v="638"/>
    <x v="1"/>
    <x v="0"/>
    <n v="4"/>
  </r>
  <r>
    <s v="B078JDNZJ8"/>
    <x v="244"/>
    <x v="4"/>
    <n v="3600"/>
    <n v="6190"/>
    <n v="0.42"/>
    <x v="4"/>
    <x v="773"/>
    <x v="633"/>
    <x v="1"/>
    <n v="73809560"/>
    <x v="0"/>
    <x v="639"/>
    <x v="1"/>
    <x v="0"/>
    <n v="4"/>
  </r>
  <r>
    <s v="B01M5F614J"/>
    <x v="245"/>
    <x v="4"/>
    <n v="6549"/>
    <n v="13999"/>
    <n v="0.53"/>
    <x v="1"/>
    <x v="774"/>
    <x v="634"/>
    <x v="0"/>
    <n v="41451039"/>
    <x v="0"/>
    <x v="640"/>
    <x v="0"/>
    <x v="0"/>
    <n v="4"/>
  </r>
  <r>
    <s v="B083GKDRKR"/>
    <x v="244"/>
    <x v="4"/>
    <n v="1625"/>
    <n v="2995"/>
    <n v="0.46"/>
    <x v="6"/>
    <x v="775"/>
    <x v="635"/>
    <x v="1"/>
    <n v="70334580"/>
    <x v="0"/>
    <x v="641"/>
    <x v="1"/>
    <x v="0"/>
    <n v="4"/>
  </r>
  <r>
    <s v="B097R2V1W8"/>
    <x v="240"/>
    <x v="4"/>
    <n v="2599"/>
    <n v="5890"/>
    <n v="0.56000000000000005"/>
    <x v="3"/>
    <x v="776"/>
    <x v="53"/>
    <x v="0"/>
    <n v="128301870"/>
    <x v="0"/>
    <x v="642"/>
    <x v="0"/>
    <x v="0"/>
    <n v="4"/>
  </r>
  <r>
    <s v="B07YR26BJ3"/>
    <x v="246"/>
    <x v="4"/>
    <n v="1199"/>
    <n v="2000"/>
    <n v="0.4"/>
    <x v="1"/>
    <x v="777"/>
    <x v="621"/>
    <x v="1"/>
    <n v="28060000"/>
    <x v="0"/>
    <x v="643"/>
    <x v="1"/>
    <x v="0"/>
    <n v="4"/>
  </r>
  <r>
    <s v="B097R45BH8"/>
    <x v="240"/>
    <x v="4"/>
    <n v="5499"/>
    <n v="13150"/>
    <n v="0.57999999999999996"/>
    <x v="0"/>
    <x v="778"/>
    <x v="636"/>
    <x v="0"/>
    <n v="84133700"/>
    <x v="0"/>
    <x v="644"/>
    <x v="0"/>
    <x v="0"/>
    <n v="4"/>
  </r>
  <r>
    <s v="B09X5C9VLK"/>
    <x v="247"/>
    <x v="4"/>
    <n v="1299"/>
    <n v="3500"/>
    <n v="0.63"/>
    <x v="11"/>
    <x v="779"/>
    <x v="637"/>
    <x v="0"/>
    <n v="154175000"/>
    <x v="0"/>
    <x v="645"/>
    <x v="0"/>
    <x v="0"/>
    <n v="4"/>
  </r>
  <r>
    <s v="B01C8P29T4"/>
    <x v="240"/>
    <x v="4"/>
    <n v="599"/>
    <n v="785"/>
    <n v="0.24"/>
    <x v="0"/>
    <x v="780"/>
    <x v="638"/>
    <x v="2"/>
    <n v="19033895"/>
    <x v="0"/>
    <x v="646"/>
    <x v="1"/>
    <x v="0"/>
    <n v="4"/>
  </r>
  <r>
    <s v="B00HVXS7WC"/>
    <x v="240"/>
    <x v="4"/>
    <n v="1999"/>
    <n v="3210"/>
    <n v="0.38"/>
    <x v="0"/>
    <x v="781"/>
    <x v="639"/>
    <x v="1"/>
    <n v="132730290"/>
    <x v="0"/>
    <x v="647"/>
    <x v="1"/>
    <x v="0"/>
    <n v="4"/>
  </r>
  <r>
    <s v="B096YCN3SD"/>
    <x v="247"/>
    <x v="4"/>
    <n v="549"/>
    <n v="1000"/>
    <n v="0.45"/>
    <x v="9"/>
    <x v="782"/>
    <x v="640"/>
    <x v="1"/>
    <n v="1074000"/>
    <x v="0"/>
    <x v="648"/>
    <x v="1"/>
    <x v="0"/>
    <n v="4"/>
  </r>
  <r>
    <s v="B09LQH3SD9"/>
    <x v="247"/>
    <x v="4"/>
    <n v="999"/>
    <n v="2000"/>
    <n v="0.5"/>
    <x v="11"/>
    <x v="783"/>
    <x v="9"/>
    <x v="0"/>
    <n v="2326000"/>
    <x v="0"/>
    <x v="649"/>
    <x v="0"/>
    <x v="0"/>
    <n v="4"/>
  </r>
  <r>
    <s v="B09KNMLH4Y"/>
    <x v="248"/>
    <x v="4"/>
    <n v="398"/>
    <n v="1999"/>
    <n v="0.8"/>
    <x v="3"/>
    <x v="784"/>
    <x v="641"/>
    <x v="0"/>
    <n v="513743"/>
    <x v="0"/>
    <x v="199"/>
    <x v="0"/>
    <x v="1"/>
    <n v="4"/>
  </r>
  <r>
    <s v="B00ABMASXG"/>
    <x v="240"/>
    <x v="4"/>
    <n v="539"/>
    <n v="720"/>
    <n v="0.25"/>
    <x v="3"/>
    <x v="785"/>
    <x v="642"/>
    <x v="1"/>
    <n v="25932240"/>
    <x v="0"/>
    <x v="650"/>
    <x v="1"/>
    <x v="0"/>
    <n v="4"/>
  </r>
  <r>
    <s v="B07QDSN9V6"/>
    <x v="249"/>
    <x v="4"/>
    <n v="699"/>
    <n v="1595"/>
    <n v="0.56000000000000005"/>
    <x v="3"/>
    <x v="786"/>
    <x v="643"/>
    <x v="0"/>
    <n v="12903550"/>
    <x v="0"/>
    <x v="651"/>
    <x v="0"/>
    <x v="0"/>
    <n v="4"/>
  </r>
  <r>
    <s v="B00YMJ0OI8"/>
    <x v="239"/>
    <x v="4"/>
    <n v="2148"/>
    <n v="3645"/>
    <n v="0.41"/>
    <x v="3"/>
    <x v="787"/>
    <x v="644"/>
    <x v="1"/>
    <n v="114409260"/>
    <x v="0"/>
    <x v="652"/>
    <x v="1"/>
    <x v="0"/>
    <n v="4"/>
  </r>
  <r>
    <s v="B0B8XNPQPN"/>
    <x v="234"/>
    <x v="4"/>
    <n v="3599"/>
    <n v="7950"/>
    <n v="0.55000000000000004"/>
    <x v="0"/>
    <x v="259"/>
    <x v="645"/>
    <x v="0"/>
    <n v="1081200"/>
    <x v="0"/>
    <x v="121"/>
    <x v="0"/>
    <x v="1"/>
    <n v="4"/>
  </r>
  <r>
    <s v="B0814P4L98"/>
    <x v="250"/>
    <x v="4"/>
    <n v="351"/>
    <n v="999"/>
    <n v="0.65"/>
    <x v="1"/>
    <x v="788"/>
    <x v="646"/>
    <x v="0"/>
    <n v="5374620"/>
    <x v="0"/>
    <x v="416"/>
    <x v="0"/>
    <x v="0"/>
    <n v="4"/>
  </r>
  <r>
    <s v="B008QTK47Q"/>
    <x v="251"/>
    <x v="4"/>
    <n v="1614"/>
    <n v="1745"/>
    <n v="0.08"/>
    <x v="4"/>
    <x v="789"/>
    <x v="647"/>
    <x v="3"/>
    <n v="66264630"/>
    <x v="0"/>
    <x v="653"/>
    <x v="1"/>
    <x v="0"/>
    <n v="4"/>
  </r>
  <r>
    <s v="B088ZTJT2R"/>
    <x v="244"/>
    <x v="4"/>
    <n v="719"/>
    <n v="1295"/>
    <n v="0.44"/>
    <x v="0"/>
    <x v="790"/>
    <x v="648"/>
    <x v="1"/>
    <n v="22297310"/>
    <x v="0"/>
    <x v="654"/>
    <x v="1"/>
    <x v="0"/>
    <n v="4"/>
  </r>
  <r>
    <s v="B0BK1K598K"/>
    <x v="76"/>
    <x v="4"/>
    <n v="678"/>
    <n v="1499"/>
    <n v="0.55000000000000004"/>
    <x v="0"/>
    <x v="791"/>
    <x v="649"/>
    <x v="0"/>
    <n v="1349100"/>
    <x v="0"/>
    <x v="309"/>
    <x v="0"/>
    <x v="1"/>
    <n v="4"/>
  </r>
  <r>
    <s v="B09Y5FZK9N"/>
    <x v="234"/>
    <x v="4"/>
    <n v="809"/>
    <n v="1545"/>
    <n v="0.48"/>
    <x v="7"/>
    <x v="792"/>
    <x v="650"/>
    <x v="1"/>
    <n v="1507920"/>
    <x v="0"/>
    <x v="655"/>
    <x v="1"/>
    <x v="1"/>
    <n v="4"/>
  </r>
  <r>
    <s v="B09J2SCVQT"/>
    <x v="252"/>
    <x v="4"/>
    <n v="1969"/>
    <n v="5000"/>
    <n v="0.61"/>
    <x v="3"/>
    <x v="793"/>
    <x v="651"/>
    <x v="0"/>
    <n v="24635000"/>
    <x v="0"/>
    <x v="656"/>
    <x v="0"/>
    <x v="0"/>
    <n v="4"/>
  </r>
  <r>
    <s v="B00TDD0YM4"/>
    <x v="251"/>
    <x v="4"/>
    <n v="1490"/>
    <n v="1695"/>
    <n v="0.12"/>
    <x v="5"/>
    <x v="794"/>
    <x v="652"/>
    <x v="2"/>
    <n v="6005385"/>
    <x v="0"/>
    <x v="657"/>
    <x v="1"/>
    <x v="0"/>
    <n v="4"/>
  </r>
  <r>
    <s v="B078KRFWQB"/>
    <x v="244"/>
    <x v="4"/>
    <n v="2499"/>
    <n v="3945"/>
    <n v="0.37"/>
    <x v="11"/>
    <x v="795"/>
    <x v="653"/>
    <x v="1"/>
    <n v="10777740"/>
    <x v="0"/>
    <x v="658"/>
    <x v="1"/>
    <x v="0"/>
    <n v="4"/>
  </r>
  <r>
    <s v="B07SRM58TP"/>
    <x v="76"/>
    <x v="4"/>
    <n v="1665"/>
    <n v="2099"/>
    <n v="0.21"/>
    <x v="1"/>
    <x v="796"/>
    <x v="654"/>
    <x v="2"/>
    <n v="30158432"/>
    <x v="0"/>
    <x v="659"/>
    <x v="1"/>
    <x v="0"/>
    <n v="4"/>
  </r>
  <r>
    <s v="B00EDJJ7FS"/>
    <x v="251"/>
    <x v="4"/>
    <n v="3229"/>
    <n v="5295"/>
    <n v="0.39"/>
    <x v="0"/>
    <x v="797"/>
    <x v="655"/>
    <x v="1"/>
    <n v="210338580"/>
    <x v="0"/>
    <x v="660"/>
    <x v="1"/>
    <x v="0"/>
    <n v="4"/>
  </r>
  <r>
    <s v="B0832W3B7Q"/>
    <x v="234"/>
    <x v="4"/>
    <n v="1799"/>
    <n v="3595"/>
    <n v="0.5"/>
    <x v="11"/>
    <x v="798"/>
    <x v="656"/>
    <x v="1"/>
    <n v="35198645"/>
    <x v="0"/>
    <x v="661"/>
    <x v="1"/>
    <x v="0"/>
    <n v="4"/>
  </r>
  <r>
    <s v="B07WNK1FFN"/>
    <x v="76"/>
    <x v="4"/>
    <n v="1260"/>
    <n v="1699"/>
    <n v="0.26"/>
    <x v="0"/>
    <x v="799"/>
    <x v="657"/>
    <x v="1"/>
    <n v="4911809"/>
    <x v="0"/>
    <x v="662"/>
    <x v="1"/>
    <x v="0"/>
    <n v="4"/>
  </r>
  <r>
    <s v="B009P2LK08"/>
    <x v="240"/>
    <x v="4"/>
    <n v="749"/>
    <n v="1129"/>
    <n v="0.34"/>
    <x v="1"/>
    <x v="800"/>
    <x v="658"/>
    <x v="1"/>
    <n v="2761534"/>
    <x v="0"/>
    <x v="663"/>
    <x v="1"/>
    <x v="0"/>
    <n v="4"/>
  </r>
  <r>
    <s v="B07DGD4Z4C"/>
    <x v="253"/>
    <x v="4"/>
    <n v="3499"/>
    <n v="5795"/>
    <n v="0.4"/>
    <x v="2"/>
    <x v="801"/>
    <x v="659"/>
    <x v="1"/>
    <n v="146845300"/>
    <x v="0"/>
    <x v="664"/>
    <x v="1"/>
    <x v="0"/>
    <n v="4"/>
  </r>
  <r>
    <s v="B07GMFY9QM"/>
    <x v="254"/>
    <x v="4"/>
    <n v="379"/>
    <n v="999"/>
    <n v="0.62"/>
    <x v="4"/>
    <x v="802"/>
    <x v="236"/>
    <x v="0"/>
    <n v="3092904"/>
    <x v="0"/>
    <x v="447"/>
    <x v="0"/>
    <x v="0"/>
    <n v="4"/>
  </r>
  <r>
    <s v="B0BGPN4GGH"/>
    <x v="247"/>
    <x v="4"/>
    <n v="1099"/>
    <n v="2400"/>
    <n v="0.54"/>
    <x v="11"/>
    <x v="803"/>
    <x v="660"/>
    <x v="0"/>
    <n v="9600"/>
    <x v="0"/>
    <x v="665"/>
    <x v="0"/>
    <x v="1"/>
    <n v="4"/>
  </r>
  <r>
    <s v="B0B2DZ5S6R"/>
    <x v="19"/>
    <x v="4"/>
    <n v="749"/>
    <n v="1299"/>
    <n v="0.42"/>
    <x v="1"/>
    <x v="390"/>
    <x v="661"/>
    <x v="1"/>
    <n v="154581"/>
    <x v="0"/>
    <x v="115"/>
    <x v="1"/>
    <x v="1"/>
    <n v="4"/>
  </r>
  <r>
    <s v="B07S851WX5"/>
    <x v="239"/>
    <x v="4"/>
    <n v="1299"/>
    <n v="1299"/>
    <n v="0"/>
    <x v="0"/>
    <x v="804"/>
    <x v="33"/>
    <x v="3"/>
    <n v="52097694"/>
    <x v="0"/>
    <x v="666"/>
    <x v="1"/>
    <x v="0"/>
    <n v="4"/>
  </r>
  <r>
    <s v="B01MY839VW"/>
    <x v="255"/>
    <x v="4"/>
    <n v="549"/>
    <n v="1090"/>
    <n v="0.5"/>
    <x v="0"/>
    <x v="805"/>
    <x v="662"/>
    <x v="1"/>
    <n v="14201610"/>
    <x v="0"/>
    <x v="667"/>
    <x v="1"/>
    <x v="0"/>
    <n v="4"/>
  </r>
  <r>
    <s v="B09LV1CMGH"/>
    <x v="247"/>
    <x v="4"/>
    <n v="899"/>
    <n v="2000"/>
    <n v="0.55000000000000004"/>
    <x v="9"/>
    <x v="806"/>
    <x v="663"/>
    <x v="0"/>
    <n v="582000"/>
    <x v="0"/>
    <x v="668"/>
    <x v="0"/>
    <x v="1"/>
    <n v="4"/>
  </r>
  <r>
    <s v="B01EY310UM"/>
    <x v="251"/>
    <x v="4"/>
    <n v="1321"/>
    <n v="1545"/>
    <n v="0.14000000000000001"/>
    <x v="4"/>
    <x v="807"/>
    <x v="664"/>
    <x v="2"/>
    <n v="23874885"/>
    <x v="0"/>
    <x v="669"/>
    <x v="1"/>
    <x v="0"/>
    <n v="4"/>
  </r>
  <r>
    <s v="B09NL7LBWT"/>
    <x v="256"/>
    <x v="4"/>
    <n v="1099"/>
    <n v="1999"/>
    <n v="0.45"/>
    <x v="1"/>
    <x v="808"/>
    <x v="241"/>
    <x v="1"/>
    <n v="1207396"/>
    <x v="0"/>
    <x v="212"/>
    <x v="1"/>
    <x v="1"/>
    <n v="4"/>
  </r>
  <r>
    <s v="B008YW8M0G"/>
    <x v="240"/>
    <x v="4"/>
    <n v="775"/>
    <n v="875"/>
    <n v="0.11"/>
    <x v="0"/>
    <x v="809"/>
    <x v="251"/>
    <x v="2"/>
    <n v="40816125"/>
    <x v="0"/>
    <x v="670"/>
    <x v="1"/>
    <x v="0"/>
    <n v="4"/>
  </r>
  <r>
    <s v="B097R3XH9R"/>
    <x v="240"/>
    <x v="4"/>
    <n v="6299"/>
    <n v="15270"/>
    <n v="0.59"/>
    <x v="3"/>
    <x v="810"/>
    <x v="665"/>
    <x v="0"/>
    <n v="49367910"/>
    <x v="0"/>
    <x v="671"/>
    <x v="0"/>
    <x v="0"/>
    <n v="4"/>
  </r>
  <r>
    <s v="B08TM71L54"/>
    <x v="251"/>
    <x v="4"/>
    <n v="3190"/>
    <n v="4195"/>
    <n v="0.24"/>
    <x v="1"/>
    <x v="811"/>
    <x v="666"/>
    <x v="2"/>
    <n v="5377990"/>
    <x v="0"/>
    <x v="672"/>
    <x v="1"/>
    <x v="0"/>
    <n v="4"/>
  </r>
  <r>
    <s v="B0BPBXNQQT"/>
    <x v="257"/>
    <x v="4"/>
    <n v="799"/>
    <n v="1989"/>
    <n v="0.6"/>
    <x v="4"/>
    <x v="812"/>
    <x v="667"/>
    <x v="0"/>
    <n v="139230"/>
    <x v="0"/>
    <x v="571"/>
    <x v="0"/>
    <x v="1"/>
    <n v="4"/>
  </r>
  <r>
    <s v="B00W56GLOQ"/>
    <x v="258"/>
    <x v="4"/>
    <n v="2699"/>
    <n v="5000"/>
    <n v="0.46"/>
    <x v="1"/>
    <x v="813"/>
    <x v="668"/>
    <x v="1"/>
    <n v="130820000"/>
    <x v="0"/>
    <x v="673"/>
    <x v="1"/>
    <x v="0"/>
    <n v="4"/>
  </r>
  <r>
    <s v="B0883KDSXC"/>
    <x v="235"/>
    <x v="4"/>
    <n v="599"/>
    <n v="990"/>
    <n v="0.39"/>
    <x v="2"/>
    <x v="814"/>
    <x v="669"/>
    <x v="1"/>
    <n v="16004340"/>
    <x v="0"/>
    <x v="674"/>
    <x v="1"/>
    <x v="0"/>
    <n v="4"/>
  </r>
  <r>
    <s v="B078V8R9BS"/>
    <x v="253"/>
    <x v="4"/>
    <n v="749"/>
    <n v="1111"/>
    <n v="0.33"/>
    <x v="0"/>
    <x v="815"/>
    <x v="670"/>
    <x v="1"/>
    <n v="39654923"/>
    <x v="0"/>
    <x v="675"/>
    <x v="1"/>
    <x v="0"/>
    <n v="4"/>
  </r>
  <r>
    <s v="B08GSQXLJ2"/>
    <x v="259"/>
    <x v="4"/>
    <n v="6199"/>
    <n v="10400"/>
    <n v="0.4"/>
    <x v="3"/>
    <x v="816"/>
    <x v="671"/>
    <x v="1"/>
    <n v="149666400"/>
    <x v="0"/>
    <x v="676"/>
    <x v="1"/>
    <x v="0"/>
    <n v="4"/>
  </r>
  <r>
    <s v="B01M5B0TPW"/>
    <x v="260"/>
    <x v="4"/>
    <n v="1819"/>
    <n v="2490"/>
    <n v="0.27"/>
    <x v="5"/>
    <x v="817"/>
    <x v="672"/>
    <x v="1"/>
    <n v="19785540"/>
    <x v="0"/>
    <x v="677"/>
    <x v="1"/>
    <x v="0"/>
    <n v="4"/>
  </r>
  <r>
    <s v="B082KVTRW8"/>
    <x v="246"/>
    <x v="4"/>
    <n v="1199"/>
    <n v="1900"/>
    <n v="0.37"/>
    <x v="1"/>
    <x v="818"/>
    <x v="673"/>
    <x v="1"/>
    <n v="3353500"/>
    <x v="0"/>
    <x v="512"/>
    <x v="1"/>
    <x v="0"/>
    <n v="4"/>
  </r>
  <r>
    <s v="B08CFJBZRK"/>
    <x v="239"/>
    <x v="4"/>
    <n v="3249"/>
    <n v="6295"/>
    <n v="0.48"/>
    <x v="11"/>
    <x v="819"/>
    <x v="674"/>
    <x v="1"/>
    <n v="88520290"/>
    <x v="0"/>
    <x v="678"/>
    <x v="1"/>
    <x v="0"/>
    <n v="4"/>
  </r>
  <r>
    <s v="B07H3WDC4X"/>
    <x v="261"/>
    <x v="4"/>
    <n v="349"/>
    <n v="999"/>
    <n v="0.65"/>
    <x v="1"/>
    <x v="820"/>
    <x v="88"/>
    <x v="0"/>
    <n v="15630354"/>
    <x v="0"/>
    <x v="679"/>
    <x v="0"/>
    <x v="0"/>
    <n v="4"/>
  </r>
  <r>
    <s v="B09ZTZ9N3Q"/>
    <x v="19"/>
    <x v="4"/>
    <n v="1049"/>
    <n v="1699"/>
    <n v="0.38"/>
    <x v="19"/>
    <x v="821"/>
    <x v="675"/>
    <x v="1"/>
    <n v="188589"/>
    <x v="0"/>
    <x v="680"/>
    <x v="1"/>
    <x v="1"/>
    <n v="3"/>
  </r>
  <r>
    <s v="B083P71WKK"/>
    <x v="262"/>
    <x v="4"/>
    <n v="799"/>
    <n v="1500"/>
    <n v="0.47"/>
    <x v="4"/>
    <x v="822"/>
    <x v="676"/>
    <x v="1"/>
    <n v="14542500"/>
    <x v="0"/>
    <x v="563"/>
    <x v="1"/>
    <x v="0"/>
    <n v="4"/>
  </r>
  <r>
    <s v="B097R4D42G"/>
    <x v="240"/>
    <x v="4"/>
    <n v="4999"/>
    <n v="9650"/>
    <n v="0.48"/>
    <x v="0"/>
    <x v="823"/>
    <x v="677"/>
    <x v="1"/>
    <n v="17099800"/>
    <x v="0"/>
    <x v="681"/>
    <x v="1"/>
    <x v="0"/>
    <n v="4"/>
  </r>
  <r>
    <s v="B07MKMFKPG"/>
    <x v="263"/>
    <x v="4"/>
    <n v="6999"/>
    <n v="10590"/>
    <n v="0.34"/>
    <x v="5"/>
    <x v="824"/>
    <x v="678"/>
    <x v="1"/>
    <n v="121774410"/>
    <x v="0"/>
    <x v="682"/>
    <x v="1"/>
    <x v="0"/>
    <n v="4"/>
  </r>
  <r>
    <s v="B0949FPSFY"/>
    <x v="256"/>
    <x v="4"/>
    <n v="799"/>
    <n v="1999"/>
    <n v="0.6"/>
    <x v="3"/>
    <x v="825"/>
    <x v="149"/>
    <x v="0"/>
    <n v="4321838"/>
    <x v="0"/>
    <x v="683"/>
    <x v="0"/>
    <x v="0"/>
    <n v="4"/>
  </r>
  <r>
    <s v="B08F47T4X5"/>
    <x v="264"/>
    <x v="4"/>
    <n v="89"/>
    <n v="89"/>
    <n v="0"/>
    <x v="0"/>
    <x v="826"/>
    <x v="33"/>
    <x v="3"/>
    <n v="1746269"/>
    <x v="2"/>
    <x v="684"/>
    <x v="1"/>
    <x v="0"/>
    <n v="4"/>
  </r>
  <r>
    <s v="B01M0505SJ"/>
    <x v="255"/>
    <x v="4"/>
    <n v="1400"/>
    <n v="2485"/>
    <n v="0.44"/>
    <x v="3"/>
    <x v="827"/>
    <x v="679"/>
    <x v="1"/>
    <n v="49695030"/>
    <x v="0"/>
    <x v="685"/>
    <x v="1"/>
    <x v="0"/>
    <n v="4"/>
  </r>
  <r>
    <s v="B08D6RCM3Q"/>
    <x v="250"/>
    <x v="4"/>
    <n v="355"/>
    <n v="899"/>
    <n v="0.61"/>
    <x v="3"/>
    <x v="828"/>
    <x v="680"/>
    <x v="0"/>
    <n v="944849"/>
    <x v="0"/>
    <x v="686"/>
    <x v="0"/>
    <x v="0"/>
    <n v="4"/>
  </r>
  <r>
    <s v="B009P2LITG"/>
    <x v="240"/>
    <x v="4"/>
    <n v="2169"/>
    <n v="3279"/>
    <n v="0.34"/>
    <x v="3"/>
    <x v="829"/>
    <x v="681"/>
    <x v="1"/>
    <n v="5626764"/>
    <x v="0"/>
    <x v="88"/>
    <x v="1"/>
    <x v="0"/>
    <n v="4"/>
  </r>
  <r>
    <s v="B00V9NHDI4"/>
    <x v="265"/>
    <x v="4"/>
    <n v="2799"/>
    <n v="3799"/>
    <n v="0.26"/>
    <x v="2"/>
    <x v="830"/>
    <x v="682"/>
    <x v="1"/>
    <n v="125104869"/>
    <x v="0"/>
    <x v="687"/>
    <x v="1"/>
    <x v="0"/>
    <n v="4"/>
  </r>
  <r>
    <s v="B07WGPBXY9"/>
    <x v="234"/>
    <x v="4"/>
    <n v="899"/>
    <n v="1249"/>
    <n v="0.28000000000000003"/>
    <x v="2"/>
    <x v="831"/>
    <x v="683"/>
    <x v="1"/>
    <n v="21762576"/>
    <x v="0"/>
    <x v="688"/>
    <x v="1"/>
    <x v="0"/>
    <n v="4"/>
  </r>
  <r>
    <s v="B00KRCBA6E"/>
    <x v="266"/>
    <x v="4"/>
    <n v="2499"/>
    <n v="5000"/>
    <n v="0.5"/>
    <x v="11"/>
    <x v="832"/>
    <x v="463"/>
    <x v="0"/>
    <n v="9445000"/>
    <x v="0"/>
    <x v="461"/>
    <x v="0"/>
    <x v="0"/>
    <n v="4"/>
  </r>
  <r>
    <s v="B0B3X2BY3M"/>
    <x v="259"/>
    <x v="4"/>
    <n v="3599"/>
    <n v="7299"/>
    <n v="0.51"/>
    <x v="1"/>
    <x v="833"/>
    <x v="684"/>
    <x v="0"/>
    <n v="75354876"/>
    <x v="0"/>
    <x v="689"/>
    <x v="0"/>
    <x v="0"/>
    <n v="4"/>
  </r>
  <r>
    <s v="B00F159RIK"/>
    <x v="240"/>
    <x v="4"/>
    <n v="499"/>
    <n v="625"/>
    <n v="0.2"/>
    <x v="0"/>
    <x v="834"/>
    <x v="685"/>
    <x v="2"/>
    <n v="3346875"/>
    <x v="0"/>
    <x v="690"/>
    <x v="1"/>
    <x v="0"/>
    <n v="4"/>
  </r>
  <r>
    <s v="B08MV82R99"/>
    <x v="240"/>
    <x v="4"/>
    <n v="653"/>
    <n v="1020"/>
    <n v="0.36"/>
    <x v="3"/>
    <x v="835"/>
    <x v="686"/>
    <x v="1"/>
    <n v="3433320"/>
    <x v="0"/>
    <x v="691"/>
    <x v="1"/>
    <x v="0"/>
    <n v="4"/>
  </r>
  <r>
    <s v="B09VKWGZD7"/>
    <x v="76"/>
    <x v="4"/>
    <n v="4789"/>
    <n v="8990"/>
    <n v="0.47"/>
    <x v="4"/>
    <x v="836"/>
    <x v="676"/>
    <x v="1"/>
    <n v="9142830"/>
    <x v="0"/>
    <x v="17"/>
    <x v="1"/>
    <x v="0"/>
    <n v="4"/>
  </r>
  <r>
    <s v="B009P2LK80"/>
    <x v="240"/>
    <x v="4"/>
    <n v="1409"/>
    <n v="1639"/>
    <n v="0.14000000000000001"/>
    <x v="7"/>
    <x v="837"/>
    <x v="687"/>
    <x v="2"/>
    <n v="1289893"/>
    <x v="0"/>
    <x v="692"/>
    <x v="1"/>
    <x v="1"/>
    <n v="4"/>
  </r>
  <r>
    <s v="B00A7PLVU6"/>
    <x v="242"/>
    <x v="4"/>
    <n v="753"/>
    <n v="899"/>
    <n v="0.16"/>
    <x v="0"/>
    <x v="838"/>
    <x v="688"/>
    <x v="2"/>
    <n v="16597338"/>
    <x v="0"/>
    <x v="693"/>
    <x v="1"/>
    <x v="0"/>
    <n v="4"/>
  </r>
  <r>
    <s v="B0B25DJ352"/>
    <x v="267"/>
    <x v="4"/>
    <n v="353"/>
    <n v="1199"/>
    <n v="0.71"/>
    <x v="4"/>
    <x v="839"/>
    <x v="689"/>
    <x v="0"/>
    <n v="754171"/>
    <x v="0"/>
    <x v="542"/>
    <x v="0"/>
    <x v="1"/>
    <n v="4"/>
  </r>
  <r>
    <s v="B013B2WGT6"/>
    <x v="262"/>
    <x v="4"/>
    <n v="1099"/>
    <n v="1899"/>
    <n v="0.42"/>
    <x v="4"/>
    <x v="840"/>
    <x v="82"/>
    <x v="1"/>
    <n v="29009124"/>
    <x v="0"/>
    <x v="694"/>
    <x v="1"/>
    <x v="0"/>
    <n v="4"/>
  </r>
  <r>
    <s v="B097RJ867P"/>
    <x v="251"/>
    <x v="4"/>
    <n v="8799"/>
    <n v="11595"/>
    <n v="0.24"/>
    <x v="5"/>
    <x v="841"/>
    <x v="690"/>
    <x v="2"/>
    <n v="34564695"/>
    <x v="0"/>
    <x v="253"/>
    <x v="1"/>
    <x v="0"/>
    <n v="4"/>
  </r>
  <r>
    <s v="B091V8HK8Z"/>
    <x v="268"/>
    <x v="4"/>
    <n v="1345"/>
    <n v="1750"/>
    <n v="0.23"/>
    <x v="11"/>
    <x v="842"/>
    <x v="691"/>
    <x v="2"/>
    <n v="4315500"/>
    <x v="0"/>
    <x v="695"/>
    <x v="1"/>
    <x v="0"/>
    <n v="4"/>
  </r>
  <r>
    <s v="B071VNHMX2"/>
    <x v="251"/>
    <x v="4"/>
    <n v="2095"/>
    <n v="2095"/>
    <n v="0"/>
    <x v="6"/>
    <x v="843"/>
    <x v="33"/>
    <x v="3"/>
    <n v="16653155"/>
    <x v="0"/>
    <x v="465"/>
    <x v="1"/>
    <x v="0"/>
    <n v="4"/>
  </r>
  <r>
    <s v="B08MVSGXMY"/>
    <x v="259"/>
    <x v="4"/>
    <n v="1498"/>
    <n v="2300"/>
    <n v="0.35"/>
    <x v="11"/>
    <x v="844"/>
    <x v="692"/>
    <x v="1"/>
    <n v="218500"/>
    <x v="0"/>
    <x v="696"/>
    <x v="1"/>
    <x v="1"/>
    <n v="4"/>
  </r>
  <r>
    <s v="B00H0B29DI"/>
    <x v="235"/>
    <x v="4"/>
    <n v="2199"/>
    <n v="2990"/>
    <n v="0.26"/>
    <x v="11"/>
    <x v="845"/>
    <x v="693"/>
    <x v="1"/>
    <n v="4658420"/>
    <x v="0"/>
    <x v="95"/>
    <x v="1"/>
    <x v="0"/>
    <n v="4"/>
  </r>
  <r>
    <s v="B01GZSQJPA"/>
    <x v="251"/>
    <x v="4"/>
    <n v="3699"/>
    <n v="4295"/>
    <n v="0.14000000000000001"/>
    <x v="3"/>
    <x v="846"/>
    <x v="694"/>
    <x v="2"/>
    <n v="114002185"/>
    <x v="0"/>
    <x v="697"/>
    <x v="1"/>
    <x v="0"/>
    <n v="4"/>
  </r>
  <r>
    <s v="B08VGFX2B6"/>
    <x v="269"/>
    <x v="4"/>
    <n v="177"/>
    <n v="199"/>
    <n v="0.11"/>
    <x v="3"/>
    <x v="847"/>
    <x v="695"/>
    <x v="2"/>
    <n v="733912"/>
    <x v="2"/>
    <x v="698"/>
    <x v="1"/>
    <x v="0"/>
    <n v="4"/>
  </r>
  <r>
    <s v="B09GYBZPHF"/>
    <x v="247"/>
    <x v="4"/>
    <n v="1149"/>
    <n v="2499"/>
    <n v="0.54"/>
    <x v="11"/>
    <x v="848"/>
    <x v="696"/>
    <x v="0"/>
    <n v="10953117"/>
    <x v="0"/>
    <x v="699"/>
    <x v="0"/>
    <x v="0"/>
    <n v="4"/>
  </r>
  <r>
    <s v="B0B4KPCBSH"/>
    <x v="270"/>
    <x v="4"/>
    <n v="244"/>
    <n v="499"/>
    <n v="0.51"/>
    <x v="8"/>
    <x v="849"/>
    <x v="697"/>
    <x v="0"/>
    <n v="238522"/>
    <x v="1"/>
    <x v="700"/>
    <x v="0"/>
    <x v="1"/>
    <n v="3"/>
  </r>
  <r>
    <s v="B09CGLY5CX"/>
    <x v="259"/>
    <x v="4"/>
    <n v="1959"/>
    <n v="2400"/>
    <n v="0.18"/>
    <x v="1"/>
    <x v="850"/>
    <x v="698"/>
    <x v="2"/>
    <n v="568800"/>
    <x v="0"/>
    <x v="164"/>
    <x v="1"/>
    <x v="1"/>
    <n v="4"/>
  </r>
  <r>
    <s v="B09JN37WBX"/>
    <x v="271"/>
    <x v="4"/>
    <n v="319"/>
    <n v="749"/>
    <n v="0.56999999999999995"/>
    <x v="13"/>
    <x v="851"/>
    <x v="699"/>
    <x v="0"/>
    <n v="92876"/>
    <x v="0"/>
    <x v="178"/>
    <x v="0"/>
    <x v="1"/>
    <n v="5"/>
  </r>
  <r>
    <s v="B01I1LDZGA"/>
    <x v="234"/>
    <x v="4"/>
    <n v="1499"/>
    <n v="1775"/>
    <n v="0.16"/>
    <x v="2"/>
    <x v="852"/>
    <x v="700"/>
    <x v="2"/>
    <n v="26033925"/>
    <x v="0"/>
    <x v="701"/>
    <x v="1"/>
    <x v="0"/>
    <n v="4"/>
  </r>
  <r>
    <s v="B0BN2576GQ"/>
    <x v="272"/>
    <x v="4"/>
    <n v="469"/>
    <n v="1599"/>
    <n v="0.71"/>
    <x v="7"/>
    <x v="853"/>
    <x v="701"/>
    <x v="0"/>
    <n v="9594"/>
    <x v="0"/>
    <x v="702"/>
    <x v="0"/>
    <x v="1"/>
    <n v="4"/>
  </r>
  <r>
    <s v="B06XPYRWV5"/>
    <x v="234"/>
    <x v="4"/>
    <n v="1099"/>
    <n v="1795"/>
    <n v="0.39"/>
    <x v="0"/>
    <x v="854"/>
    <x v="702"/>
    <x v="1"/>
    <n v="7617980"/>
    <x v="0"/>
    <x v="78"/>
    <x v="1"/>
    <x v="0"/>
    <n v="4"/>
  </r>
  <r>
    <s v="B01N1XVVLC"/>
    <x v="240"/>
    <x v="4"/>
    <n v="9590"/>
    <n v="15999"/>
    <n v="0.4"/>
    <x v="3"/>
    <x v="836"/>
    <x v="703"/>
    <x v="1"/>
    <n v="16270983"/>
    <x v="0"/>
    <x v="110"/>
    <x v="1"/>
    <x v="0"/>
    <n v="4"/>
  </r>
  <r>
    <s v="B00O2R38C4"/>
    <x v="273"/>
    <x v="4"/>
    <n v="999"/>
    <n v="1490"/>
    <n v="0.33"/>
    <x v="3"/>
    <x v="855"/>
    <x v="704"/>
    <x v="1"/>
    <n v="19368510"/>
    <x v="0"/>
    <x v="703"/>
    <x v="1"/>
    <x v="0"/>
    <n v="4"/>
  </r>
  <r>
    <s v="B0B2CZTCL2"/>
    <x v="274"/>
    <x v="4"/>
    <n v="1299"/>
    <n v="1999"/>
    <n v="0.35"/>
    <x v="11"/>
    <x v="856"/>
    <x v="97"/>
    <x v="1"/>
    <n v="621689"/>
    <x v="0"/>
    <x v="126"/>
    <x v="1"/>
    <x v="1"/>
    <n v="4"/>
  </r>
  <r>
    <s v="B00PVT30YI"/>
    <x v="275"/>
    <x v="4"/>
    <n v="292"/>
    <n v="499"/>
    <n v="0.41"/>
    <x v="3"/>
    <x v="857"/>
    <x v="705"/>
    <x v="1"/>
    <n v="2114762"/>
    <x v="1"/>
    <x v="704"/>
    <x v="1"/>
    <x v="0"/>
    <n v="4"/>
  </r>
  <r>
    <s v="B00SH18114"/>
    <x v="270"/>
    <x v="4"/>
    <n v="160"/>
    <n v="299"/>
    <n v="0.46"/>
    <x v="13"/>
    <x v="858"/>
    <x v="706"/>
    <x v="1"/>
    <n v="831519"/>
    <x v="1"/>
    <x v="253"/>
    <x v="1"/>
    <x v="0"/>
    <n v="5"/>
  </r>
  <r>
    <s v="B00E9G8KOY"/>
    <x v="276"/>
    <x v="4"/>
    <n v="600"/>
    <n v="600"/>
    <n v="0"/>
    <x v="3"/>
    <x v="859"/>
    <x v="33"/>
    <x v="3"/>
    <n v="6544200"/>
    <x v="0"/>
    <x v="502"/>
    <x v="1"/>
    <x v="0"/>
    <n v="4"/>
  </r>
  <r>
    <s v="B00H3H03Q4"/>
    <x v="276"/>
    <x v="4"/>
    <n v="1130"/>
    <n v="1130"/>
    <n v="0"/>
    <x v="0"/>
    <x v="860"/>
    <x v="33"/>
    <x v="3"/>
    <n v="14972500"/>
    <x v="0"/>
    <x v="245"/>
    <x v="1"/>
    <x v="0"/>
    <n v="4"/>
  </r>
  <r>
    <s v="B0756K5DYZ"/>
    <x v="239"/>
    <x v="4"/>
    <n v="3249"/>
    <n v="6295"/>
    <n v="0.48"/>
    <x v="2"/>
    <x v="861"/>
    <x v="674"/>
    <x v="1"/>
    <n v="271125650"/>
    <x v="0"/>
    <x v="705"/>
    <x v="1"/>
    <x v="0"/>
    <n v="4"/>
  </r>
  <r>
    <s v="B0188KPKB2"/>
    <x v="277"/>
    <x v="4"/>
    <n v="3599"/>
    <n v="9455"/>
    <n v="0.62"/>
    <x v="3"/>
    <x v="862"/>
    <x v="707"/>
    <x v="0"/>
    <n v="111833740"/>
    <x v="0"/>
    <x v="706"/>
    <x v="0"/>
    <x v="0"/>
    <n v="4"/>
  </r>
  <r>
    <s v="B091KNVNS9"/>
    <x v="278"/>
    <x v="4"/>
    <n v="368"/>
    <n v="699"/>
    <n v="0.47"/>
    <x v="3"/>
    <x v="863"/>
    <x v="125"/>
    <x v="1"/>
    <n v="866760"/>
    <x v="0"/>
    <x v="86"/>
    <x v="1"/>
    <x v="0"/>
    <n v="4"/>
  </r>
  <r>
    <s v="B075JJ5NQC"/>
    <x v="253"/>
    <x v="4"/>
    <n v="3199"/>
    <n v="4999"/>
    <n v="0.36"/>
    <x v="1"/>
    <x v="864"/>
    <x v="708"/>
    <x v="1"/>
    <n v="104324131"/>
    <x v="0"/>
    <x v="707"/>
    <x v="1"/>
    <x v="0"/>
    <n v="4"/>
  </r>
  <r>
    <s v="B0B5KZ3C53"/>
    <x v="246"/>
    <x v="4"/>
    <n v="1599"/>
    <n v="2900"/>
    <n v="0.45"/>
    <x v="7"/>
    <x v="865"/>
    <x v="709"/>
    <x v="1"/>
    <n v="1278900"/>
    <x v="0"/>
    <x v="708"/>
    <x v="1"/>
    <x v="1"/>
    <n v="4"/>
  </r>
  <r>
    <s v="B09NTHQRW3"/>
    <x v="279"/>
    <x v="4"/>
    <n v="1999"/>
    <n v="2499"/>
    <n v="0.2"/>
    <x v="3"/>
    <x v="866"/>
    <x v="101"/>
    <x v="2"/>
    <n v="2583966"/>
    <x v="0"/>
    <x v="709"/>
    <x v="1"/>
    <x v="0"/>
    <n v="4"/>
  </r>
  <r>
    <s v="B008YW3CYM"/>
    <x v="235"/>
    <x v="4"/>
    <n v="616"/>
    <n v="1190"/>
    <n v="0.48"/>
    <x v="3"/>
    <x v="867"/>
    <x v="710"/>
    <x v="1"/>
    <n v="44179940"/>
    <x v="0"/>
    <x v="710"/>
    <x v="1"/>
    <x v="0"/>
    <n v="4"/>
  </r>
  <r>
    <s v="B07QHHCB27"/>
    <x v="246"/>
    <x v="4"/>
    <n v="1499"/>
    <n v="2100"/>
    <n v="0.28999999999999998"/>
    <x v="3"/>
    <x v="868"/>
    <x v="711"/>
    <x v="1"/>
    <n v="13345500"/>
    <x v="0"/>
    <x v="711"/>
    <x v="1"/>
    <x v="0"/>
    <n v="4"/>
  </r>
  <r>
    <s v="B0BMFD94VD"/>
    <x v="280"/>
    <x v="4"/>
    <n v="199"/>
    <n v="499"/>
    <n v="0.6"/>
    <x v="8"/>
    <x v="132"/>
    <x v="19"/>
    <x v="0"/>
    <n v="5988"/>
    <x v="1"/>
    <x v="712"/>
    <x v="0"/>
    <x v="1"/>
    <n v="3"/>
  </r>
  <r>
    <s v="B00HZIOGXW"/>
    <x v="259"/>
    <x v="4"/>
    <n v="610"/>
    <n v="825"/>
    <n v="0.26"/>
    <x v="3"/>
    <x v="869"/>
    <x v="712"/>
    <x v="1"/>
    <n v="10861125"/>
    <x v="0"/>
    <x v="713"/>
    <x v="1"/>
    <x v="0"/>
    <n v="4"/>
  </r>
  <r>
    <s v="B09CKSYBLR"/>
    <x v="279"/>
    <x v="4"/>
    <n v="999"/>
    <n v="1499"/>
    <n v="0.33"/>
    <x v="3"/>
    <x v="870"/>
    <x v="713"/>
    <x v="1"/>
    <n v="2467354"/>
    <x v="0"/>
    <x v="331"/>
    <x v="1"/>
    <x v="0"/>
    <n v="4"/>
  </r>
  <r>
    <s v="B072J83V9W"/>
    <x v="251"/>
    <x v="4"/>
    <n v="8999"/>
    <n v="9995"/>
    <n v="0.1"/>
    <x v="5"/>
    <x v="871"/>
    <x v="714"/>
    <x v="3"/>
    <n v="179850030"/>
    <x v="0"/>
    <x v="714"/>
    <x v="1"/>
    <x v="0"/>
    <n v="4"/>
  </r>
  <r>
    <s v="B09MTLG4TP"/>
    <x v="281"/>
    <x v="4"/>
    <n v="453"/>
    <n v="999"/>
    <n v="0.55000000000000004"/>
    <x v="4"/>
    <x v="872"/>
    <x v="715"/>
    <x v="0"/>
    <n v="609390"/>
    <x v="0"/>
    <x v="715"/>
    <x v="0"/>
    <x v="1"/>
    <n v="4"/>
  </r>
  <r>
    <s v="B097XJQZ8H"/>
    <x v="282"/>
    <x v="4"/>
    <n v="2464"/>
    <n v="6000"/>
    <n v="0.59"/>
    <x v="3"/>
    <x v="394"/>
    <x v="716"/>
    <x v="0"/>
    <n v="53196000"/>
    <x v="0"/>
    <x v="716"/>
    <x v="0"/>
    <x v="0"/>
    <n v="4"/>
  </r>
  <r>
    <s v="B00935MD1C"/>
    <x v="239"/>
    <x v="4"/>
    <n v="2719"/>
    <n v="3945"/>
    <n v="0.31"/>
    <x v="7"/>
    <x v="873"/>
    <x v="717"/>
    <x v="1"/>
    <n v="52886670"/>
    <x v="0"/>
    <x v="717"/>
    <x v="1"/>
    <x v="0"/>
    <n v="4"/>
  </r>
  <r>
    <s v="B0BR4F878Q"/>
    <x v="283"/>
    <x v="4"/>
    <n v="1439"/>
    <n v="1999"/>
    <n v="0.28000000000000003"/>
    <x v="20"/>
    <x v="874"/>
    <x v="307"/>
    <x v="1"/>
    <n v="107552197"/>
    <x v="0"/>
    <x v="718"/>
    <x v="1"/>
    <x v="0"/>
    <n v="5"/>
  </r>
  <r>
    <s v="B0B3G5XZN5"/>
    <x v="279"/>
    <x v="4"/>
    <n v="2799"/>
    <n v="3499"/>
    <n v="0.2"/>
    <x v="6"/>
    <x v="875"/>
    <x v="101"/>
    <x v="2"/>
    <n v="1910454"/>
    <x v="0"/>
    <x v="719"/>
    <x v="1"/>
    <x v="1"/>
    <n v="4"/>
  </r>
  <r>
    <s v="B07WKB69RS"/>
    <x v="247"/>
    <x v="4"/>
    <n v="2088"/>
    <n v="5550"/>
    <n v="0.62"/>
    <x v="1"/>
    <x v="876"/>
    <x v="718"/>
    <x v="0"/>
    <n v="29370600"/>
    <x v="0"/>
    <x v="720"/>
    <x v="0"/>
    <x v="0"/>
    <n v="4"/>
  </r>
  <r>
    <s v="B09DL9978Y"/>
    <x v="284"/>
    <x v="4"/>
    <n v="2399"/>
    <n v="4590"/>
    <n v="0.48"/>
    <x v="3"/>
    <x v="877"/>
    <x v="719"/>
    <x v="1"/>
    <n v="2037960"/>
    <x v="0"/>
    <x v="305"/>
    <x v="1"/>
    <x v="1"/>
    <n v="4"/>
  </r>
  <r>
    <s v="B06XMZV7RH"/>
    <x v="285"/>
    <x v="4"/>
    <n v="308"/>
    <n v="499"/>
    <n v="0.38"/>
    <x v="2"/>
    <x v="878"/>
    <x v="720"/>
    <x v="1"/>
    <n v="2287416"/>
    <x v="1"/>
    <x v="721"/>
    <x v="1"/>
    <x v="0"/>
    <n v="4"/>
  </r>
  <r>
    <s v="B09WMTJPG7"/>
    <x v="259"/>
    <x v="4"/>
    <n v="2599"/>
    <n v="4400"/>
    <n v="0.41"/>
    <x v="3"/>
    <x v="879"/>
    <x v="721"/>
    <x v="1"/>
    <n v="65766800"/>
    <x v="0"/>
    <x v="722"/>
    <x v="1"/>
    <x v="0"/>
    <n v="4"/>
  </r>
  <r>
    <s v="B09ZK6THRR"/>
    <x v="42"/>
    <x v="4"/>
    <n v="479"/>
    <n v="1000"/>
    <n v="0.52"/>
    <x v="0"/>
    <x v="880"/>
    <x v="722"/>
    <x v="0"/>
    <n v="1559000"/>
    <x v="0"/>
    <x v="512"/>
    <x v="0"/>
    <x v="0"/>
    <n v="4"/>
  </r>
  <r>
    <s v="B07MP21WJD"/>
    <x v="271"/>
    <x v="4"/>
    <n v="245"/>
    <n v="299"/>
    <n v="0.18"/>
    <x v="3"/>
    <x v="881"/>
    <x v="723"/>
    <x v="2"/>
    <n v="496340"/>
    <x v="1"/>
    <x v="512"/>
    <x v="1"/>
    <x v="0"/>
    <n v="4"/>
  </r>
  <r>
    <s v="B09XB1R2F3"/>
    <x v="286"/>
    <x v="4"/>
    <n v="179"/>
    <n v="799"/>
    <n v="0.78"/>
    <x v="12"/>
    <x v="106"/>
    <x v="54"/>
    <x v="0"/>
    <n v="105468"/>
    <x v="0"/>
    <x v="723"/>
    <x v="0"/>
    <x v="1"/>
    <n v="4"/>
  </r>
  <r>
    <s v="B08Y5QJXSR"/>
    <x v="287"/>
    <x v="4"/>
    <n v="3569"/>
    <n v="5190"/>
    <n v="0.31"/>
    <x v="4"/>
    <x v="882"/>
    <x v="724"/>
    <x v="1"/>
    <n v="148584510"/>
    <x v="0"/>
    <x v="724"/>
    <x v="1"/>
    <x v="0"/>
    <n v="4"/>
  </r>
  <r>
    <s v="B07WJXCTG9"/>
    <x v="234"/>
    <x v="4"/>
    <n v="699"/>
    <n v="1345"/>
    <n v="0.48"/>
    <x v="2"/>
    <x v="883"/>
    <x v="725"/>
    <x v="1"/>
    <n v="11359870"/>
    <x v="0"/>
    <x v="677"/>
    <x v="1"/>
    <x v="0"/>
    <n v="4"/>
  </r>
  <r>
    <s v="B09NBZ36F7"/>
    <x v="235"/>
    <x v="4"/>
    <n v="2089"/>
    <n v="4000"/>
    <n v="0.48"/>
    <x v="0"/>
    <x v="884"/>
    <x v="726"/>
    <x v="1"/>
    <n v="44796000"/>
    <x v="0"/>
    <x v="725"/>
    <x v="1"/>
    <x v="0"/>
    <n v="4"/>
  </r>
  <r>
    <s v="B0912WJ87V"/>
    <x v="288"/>
    <x v="7"/>
    <n v="2339"/>
    <n v="4000"/>
    <n v="0.42"/>
    <x v="11"/>
    <x v="885"/>
    <x v="727"/>
    <x v="1"/>
    <n v="4472000"/>
    <x v="0"/>
    <x v="726"/>
    <x v="1"/>
    <x v="0"/>
    <n v="4"/>
  </r>
  <r>
    <s v="B0BMTZ4T1D"/>
    <x v="289"/>
    <x v="4"/>
    <n v="784"/>
    <n v="1599"/>
    <n v="0.51"/>
    <x v="6"/>
    <x v="886"/>
    <x v="728"/>
    <x v="0"/>
    <n v="17589"/>
    <x v="0"/>
    <x v="198"/>
    <x v="0"/>
    <x v="1"/>
    <n v="4"/>
  </r>
  <r>
    <s v="B07Z51CGGH"/>
    <x v="265"/>
    <x v="4"/>
    <n v="5499"/>
    <n v="9999"/>
    <n v="0.45"/>
    <x v="11"/>
    <x v="887"/>
    <x v="729"/>
    <x v="1"/>
    <n v="43525647"/>
    <x v="0"/>
    <x v="727"/>
    <x v="1"/>
    <x v="0"/>
    <n v="4"/>
  </r>
  <r>
    <s v="B0BDG6QDYD"/>
    <x v="290"/>
    <x v="4"/>
    <n v="899"/>
    <n v="1990"/>
    <n v="0.55000000000000004"/>
    <x v="3"/>
    <x v="202"/>
    <x v="730"/>
    <x v="0"/>
    <n v="368150"/>
    <x v="0"/>
    <x v="179"/>
    <x v="0"/>
    <x v="1"/>
    <n v="4"/>
  </r>
  <r>
    <s v="B00YQLG7GK"/>
    <x v="251"/>
    <x v="4"/>
    <n v="1695"/>
    <n v="1695"/>
    <n v="0"/>
    <x v="0"/>
    <x v="888"/>
    <x v="33"/>
    <x v="3"/>
    <n v="24221550"/>
    <x v="0"/>
    <x v="676"/>
    <x v="1"/>
    <x v="0"/>
    <n v="4"/>
  </r>
  <r>
    <s v="B00SMJPA9C"/>
    <x v="240"/>
    <x v="4"/>
    <n v="499"/>
    <n v="940"/>
    <n v="0.47"/>
    <x v="3"/>
    <x v="889"/>
    <x v="731"/>
    <x v="1"/>
    <n v="2853840"/>
    <x v="0"/>
    <x v="600"/>
    <x v="1"/>
    <x v="0"/>
    <n v="4"/>
  </r>
  <r>
    <s v="B0B9RN5X8B"/>
    <x v="291"/>
    <x v="4"/>
    <n v="2699"/>
    <n v="4700"/>
    <n v="0.43"/>
    <x v="0"/>
    <x v="890"/>
    <x v="732"/>
    <x v="1"/>
    <n v="6091200"/>
    <x v="0"/>
    <x v="728"/>
    <x v="1"/>
    <x v="0"/>
    <n v="4"/>
  </r>
  <r>
    <s v="B08QW937WV"/>
    <x v="292"/>
    <x v="4"/>
    <n v="1448"/>
    <n v="2999"/>
    <n v="0.52"/>
    <x v="6"/>
    <x v="891"/>
    <x v="733"/>
    <x v="0"/>
    <n v="56981"/>
    <x v="0"/>
    <x v="71"/>
    <x v="0"/>
    <x v="1"/>
    <n v="4"/>
  </r>
  <r>
    <s v="B0B4PPD89B"/>
    <x v="293"/>
    <x v="4"/>
    <n v="79"/>
    <n v="79"/>
    <n v="0"/>
    <x v="1"/>
    <x v="892"/>
    <x v="33"/>
    <x v="3"/>
    <n v="7663"/>
    <x v="2"/>
    <x v="205"/>
    <x v="1"/>
    <x v="1"/>
    <n v="4"/>
  </r>
  <r>
    <s v="B08GM5S4CQ"/>
    <x v="244"/>
    <x v="4"/>
    <n v="6990"/>
    <n v="14290"/>
    <n v="0.51"/>
    <x v="5"/>
    <x v="893"/>
    <x v="734"/>
    <x v="0"/>
    <n v="25307590"/>
    <x v="0"/>
    <x v="597"/>
    <x v="0"/>
    <x v="0"/>
    <n v="4"/>
  </r>
  <r>
    <s v="B00NM6MO26"/>
    <x v="239"/>
    <x v="4"/>
    <n v="2698"/>
    <n v="3945"/>
    <n v="0.32"/>
    <x v="1"/>
    <x v="894"/>
    <x v="735"/>
    <x v="1"/>
    <n v="59309130"/>
    <x v="0"/>
    <x v="729"/>
    <x v="1"/>
    <x v="0"/>
    <n v="4"/>
  </r>
  <r>
    <s v="B083M7WPZD"/>
    <x v="76"/>
    <x v="4"/>
    <n v="3199"/>
    <n v="5999"/>
    <n v="0.47"/>
    <x v="1"/>
    <x v="895"/>
    <x v="736"/>
    <x v="1"/>
    <n v="19448758"/>
    <x v="0"/>
    <x v="730"/>
    <x v="1"/>
    <x v="0"/>
    <n v="4"/>
  </r>
  <r>
    <s v="B07GLSKXS1"/>
    <x v="246"/>
    <x v="4"/>
    <n v="1199"/>
    <n v="1950"/>
    <n v="0.39"/>
    <x v="2"/>
    <x v="896"/>
    <x v="737"/>
    <x v="1"/>
    <n v="5522400"/>
    <x v="0"/>
    <x v="731"/>
    <x v="1"/>
    <x v="0"/>
    <n v="4"/>
  </r>
  <r>
    <s v="B09F6KL23R"/>
    <x v="294"/>
    <x v="4"/>
    <n v="1414"/>
    <n v="2799"/>
    <n v="0.49"/>
    <x v="1"/>
    <x v="897"/>
    <x v="738"/>
    <x v="1"/>
    <n v="4192902"/>
    <x v="0"/>
    <x v="728"/>
    <x v="1"/>
    <x v="0"/>
    <n v="4"/>
  </r>
  <r>
    <s v="B094G9L9LT"/>
    <x v="246"/>
    <x v="4"/>
    <n v="999"/>
    <n v="1950"/>
    <n v="0.49"/>
    <x v="11"/>
    <x v="406"/>
    <x v="739"/>
    <x v="1"/>
    <n v="594750"/>
    <x v="0"/>
    <x v="205"/>
    <x v="1"/>
    <x v="1"/>
    <n v="4"/>
  </r>
  <r>
    <s v="B09FZ89DK6"/>
    <x v="265"/>
    <x v="4"/>
    <n v="5999"/>
    <n v="9999"/>
    <n v="0.4"/>
    <x v="0"/>
    <x v="898"/>
    <x v="740"/>
    <x v="1"/>
    <n v="11908809"/>
    <x v="0"/>
    <x v="732"/>
    <x v="1"/>
    <x v="0"/>
    <n v="4"/>
  </r>
  <r>
    <s v="B0811VCGL5"/>
    <x v="6"/>
    <x v="4"/>
    <n v="9970"/>
    <n v="12999"/>
    <n v="0.23"/>
    <x v="4"/>
    <x v="899"/>
    <x v="741"/>
    <x v="2"/>
    <n v="52632951"/>
    <x v="0"/>
    <x v="570"/>
    <x v="1"/>
    <x v="0"/>
    <n v="4"/>
  </r>
  <r>
    <s v="B07FXLC2G2"/>
    <x v="22"/>
    <x v="4"/>
    <n v="698"/>
    <n v="699"/>
    <n v="0"/>
    <x v="0"/>
    <x v="900"/>
    <x v="742"/>
    <x v="3"/>
    <n v="2208840"/>
    <x v="0"/>
    <x v="534"/>
    <x v="1"/>
    <x v="0"/>
    <n v="4"/>
  </r>
  <r>
    <s v="B01LYU3BZF"/>
    <x v="244"/>
    <x v="4"/>
    <n v="2199"/>
    <n v="3190"/>
    <n v="0.31"/>
    <x v="4"/>
    <x v="901"/>
    <x v="743"/>
    <x v="1"/>
    <n v="30783500"/>
    <x v="0"/>
    <x v="733"/>
    <x v="1"/>
    <x v="0"/>
    <n v="4"/>
  </r>
  <r>
    <s v="B083RC4WFJ"/>
    <x v="250"/>
    <x v="4"/>
    <n v="320"/>
    <n v="799"/>
    <n v="0.6"/>
    <x v="0"/>
    <x v="902"/>
    <x v="744"/>
    <x v="0"/>
    <n v="3072954"/>
    <x v="0"/>
    <x v="734"/>
    <x v="0"/>
    <x v="0"/>
    <n v="4"/>
  </r>
  <r>
    <s v="B09SFRNKSR"/>
    <x v="295"/>
    <x v="4"/>
    <n v="298"/>
    <n v="499"/>
    <n v="0.4"/>
    <x v="5"/>
    <x v="903"/>
    <x v="745"/>
    <x v="1"/>
    <n v="144710"/>
    <x v="1"/>
    <x v="382"/>
    <x v="1"/>
    <x v="1"/>
    <n v="4"/>
  </r>
  <r>
    <s v="B07NRTCDS5"/>
    <x v="296"/>
    <x v="4"/>
    <n v="1199"/>
    <n v="1499"/>
    <n v="0.2"/>
    <x v="11"/>
    <x v="904"/>
    <x v="101"/>
    <x v="2"/>
    <n v="3306794"/>
    <x v="0"/>
    <x v="735"/>
    <x v="1"/>
    <x v="0"/>
    <n v="4"/>
  </r>
  <r>
    <s v="B07SPVMSC6"/>
    <x v="240"/>
    <x v="4"/>
    <n v="1399"/>
    <n v="2660"/>
    <n v="0.47"/>
    <x v="3"/>
    <x v="905"/>
    <x v="746"/>
    <x v="1"/>
    <n v="24868340"/>
    <x v="0"/>
    <x v="736"/>
    <x v="1"/>
    <x v="0"/>
    <n v="4"/>
  </r>
  <r>
    <s v="B09H3BXWTK"/>
    <x v="297"/>
    <x v="4"/>
    <n v="599"/>
    <n v="2799"/>
    <n v="0.79"/>
    <x v="2"/>
    <x v="906"/>
    <x v="747"/>
    <x v="0"/>
    <n v="1617822"/>
    <x v="0"/>
    <x v="98"/>
    <x v="0"/>
    <x v="1"/>
    <n v="4"/>
  </r>
  <r>
    <s v="B0073QGKAS"/>
    <x v="240"/>
    <x v="4"/>
    <n v="1499"/>
    <n v="1499"/>
    <n v="0"/>
    <x v="4"/>
    <x v="907"/>
    <x v="33"/>
    <x v="3"/>
    <n v="13987169"/>
    <x v="0"/>
    <x v="737"/>
    <x v="1"/>
    <x v="0"/>
    <n v="4"/>
  </r>
  <r>
    <s v="B08GJ57MKL"/>
    <x v="298"/>
    <x v="4"/>
    <n v="14400"/>
    <n v="59900"/>
    <n v="0.76"/>
    <x v="5"/>
    <x v="908"/>
    <x v="748"/>
    <x v="0"/>
    <n v="229836300"/>
    <x v="0"/>
    <x v="738"/>
    <x v="0"/>
    <x v="0"/>
    <n v="4"/>
  </r>
  <r>
    <s v="B009DA69W6"/>
    <x v="246"/>
    <x v="4"/>
    <n v="1699"/>
    <n v="1900"/>
    <n v="0.11"/>
    <x v="9"/>
    <x v="909"/>
    <x v="749"/>
    <x v="2"/>
    <n v="21766400"/>
    <x v="0"/>
    <x v="739"/>
    <x v="1"/>
    <x v="0"/>
    <n v="4"/>
  </r>
  <r>
    <s v="B099PR2GQJ"/>
    <x v="299"/>
    <x v="4"/>
    <n v="649"/>
    <n v="999"/>
    <n v="0.35"/>
    <x v="11"/>
    <x v="910"/>
    <x v="174"/>
    <x v="1"/>
    <n v="48951"/>
    <x v="0"/>
    <x v="186"/>
    <x v="1"/>
    <x v="1"/>
    <n v="4"/>
  </r>
  <r>
    <s v="B08G8H8DPL"/>
    <x v="240"/>
    <x v="4"/>
    <n v="3249"/>
    <n v="6375"/>
    <n v="0.49"/>
    <x v="1"/>
    <x v="911"/>
    <x v="750"/>
    <x v="1"/>
    <n v="31734750"/>
    <x v="0"/>
    <x v="740"/>
    <x v="1"/>
    <x v="0"/>
    <n v="4"/>
  </r>
  <r>
    <s v="B08VGM3YMF"/>
    <x v="300"/>
    <x v="4"/>
    <n v="199"/>
    <n v="499"/>
    <n v="0.6"/>
    <x v="3"/>
    <x v="912"/>
    <x v="19"/>
    <x v="0"/>
    <n v="996004"/>
    <x v="1"/>
    <x v="329"/>
    <x v="0"/>
    <x v="0"/>
    <n v="4"/>
  </r>
  <r>
    <s v="B08TTRVWKY"/>
    <x v="268"/>
    <x v="4"/>
    <n v="1099"/>
    <n v="1899"/>
    <n v="0.42"/>
    <x v="4"/>
    <x v="913"/>
    <x v="82"/>
    <x v="1"/>
    <n v="3439089"/>
    <x v="0"/>
    <x v="196"/>
    <x v="1"/>
    <x v="0"/>
    <n v="4"/>
  </r>
  <r>
    <s v="B07T4D9FNY"/>
    <x v="301"/>
    <x v="4"/>
    <n v="664"/>
    <n v="1490"/>
    <n v="0.55000000000000004"/>
    <x v="1"/>
    <x v="914"/>
    <x v="751"/>
    <x v="0"/>
    <n v="3275020"/>
    <x v="0"/>
    <x v="135"/>
    <x v="0"/>
    <x v="0"/>
    <n v="4"/>
  </r>
  <r>
    <s v="B07RX42D3D"/>
    <x v="302"/>
    <x v="4"/>
    <n v="260"/>
    <n v="350"/>
    <n v="0.26"/>
    <x v="2"/>
    <x v="915"/>
    <x v="752"/>
    <x v="1"/>
    <n v="4594450"/>
    <x v="1"/>
    <x v="741"/>
    <x v="1"/>
    <x v="0"/>
    <n v="4"/>
  </r>
  <r>
    <s v="B08WRKSF9D"/>
    <x v="291"/>
    <x v="4"/>
    <n v="6499"/>
    <n v="8500"/>
    <n v="0.24"/>
    <x v="5"/>
    <x v="916"/>
    <x v="753"/>
    <x v="2"/>
    <n v="49852500"/>
    <x v="0"/>
    <x v="370"/>
    <x v="1"/>
    <x v="0"/>
    <n v="4"/>
  </r>
  <r>
    <s v="B09R83SFYV"/>
    <x v="303"/>
    <x v="4"/>
    <n v="1484"/>
    <n v="2499"/>
    <n v="0.41"/>
    <x v="7"/>
    <x v="917"/>
    <x v="754"/>
    <x v="1"/>
    <n v="2666433"/>
    <x v="0"/>
    <x v="579"/>
    <x v="1"/>
    <x v="0"/>
    <n v="4"/>
  </r>
  <r>
    <s v="B07989VV5K"/>
    <x v="235"/>
    <x v="4"/>
    <n v="999"/>
    <n v="1560"/>
    <n v="0.36"/>
    <x v="9"/>
    <x v="918"/>
    <x v="755"/>
    <x v="1"/>
    <n v="7614360"/>
    <x v="0"/>
    <x v="721"/>
    <x v="1"/>
    <x v="0"/>
    <n v="4"/>
  </r>
  <r>
    <s v="B07FL3WRX5"/>
    <x v="258"/>
    <x v="4"/>
    <n v="3299"/>
    <n v="6500"/>
    <n v="0.49"/>
    <x v="7"/>
    <x v="919"/>
    <x v="756"/>
    <x v="1"/>
    <n v="72910500"/>
    <x v="0"/>
    <x v="742"/>
    <x v="1"/>
    <x v="0"/>
    <n v="4"/>
  </r>
  <r>
    <s v="B0BPCJM7TB"/>
    <x v="304"/>
    <x v="4"/>
    <n v="259"/>
    <n v="999"/>
    <n v="0.74"/>
    <x v="1"/>
    <x v="920"/>
    <x v="757"/>
    <x v="0"/>
    <n v="42957"/>
    <x v="0"/>
    <x v="743"/>
    <x v="0"/>
    <x v="1"/>
    <n v="4"/>
  </r>
  <r>
    <s v="B08H673XKN"/>
    <x v="245"/>
    <x v="4"/>
    <n v="3249"/>
    <n v="7795"/>
    <n v="0.57999999999999996"/>
    <x v="0"/>
    <x v="921"/>
    <x v="758"/>
    <x v="0"/>
    <n v="36355880"/>
    <x v="0"/>
    <x v="744"/>
    <x v="0"/>
    <x v="0"/>
    <n v="4"/>
  </r>
  <r>
    <s v="B07DXRGWDJ"/>
    <x v="251"/>
    <x v="4"/>
    <n v="4280"/>
    <n v="5995"/>
    <n v="0.28999999999999998"/>
    <x v="11"/>
    <x v="922"/>
    <x v="759"/>
    <x v="1"/>
    <n v="12661440"/>
    <x v="0"/>
    <x v="122"/>
    <x v="1"/>
    <x v="0"/>
    <n v="4"/>
  </r>
  <r>
    <s v="B08243SKCK"/>
    <x v="305"/>
    <x v="4"/>
    <n v="189"/>
    <n v="299"/>
    <n v="0.37"/>
    <x v="0"/>
    <x v="923"/>
    <x v="760"/>
    <x v="1"/>
    <n v="818363"/>
    <x v="1"/>
    <x v="290"/>
    <x v="1"/>
    <x v="0"/>
    <n v="4"/>
  </r>
  <r>
    <s v="B09SPTNG58"/>
    <x v="259"/>
    <x v="4"/>
    <n v="1449"/>
    <n v="2349"/>
    <n v="0.38"/>
    <x v="2"/>
    <x v="924"/>
    <x v="761"/>
    <x v="1"/>
    <n v="21185631"/>
    <x v="0"/>
    <x v="745"/>
    <x v="1"/>
    <x v="0"/>
    <n v="4"/>
  </r>
  <r>
    <s v="B083J64CBB"/>
    <x v="269"/>
    <x v="4"/>
    <n v="199"/>
    <n v="499"/>
    <n v="0.6"/>
    <x v="1"/>
    <x v="925"/>
    <x v="19"/>
    <x v="0"/>
    <n v="5106766"/>
    <x v="1"/>
    <x v="746"/>
    <x v="0"/>
    <x v="0"/>
    <n v="4"/>
  </r>
  <r>
    <s v="B08JV91JTK"/>
    <x v="306"/>
    <x v="4"/>
    <n v="474"/>
    <n v="1299"/>
    <n v="0.64"/>
    <x v="3"/>
    <x v="926"/>
    <x v="762"/>
    <x v="0"/>
    <n v="714450"/>
    <x v="0"/>
    <x v="57"/>
    <x v="0"/>
    <x v="1"/>
    <n v="4"/>
  </r>
  <r>
    <s v="B0BQ3K23Y1"/>
    <x v="307"/>
    <x v="4"/>
    <n v="279"/>
    <n v="499"/>
    <n v="0.44"/>
    <x v="20"/>
    <x v="927"/>
    <x v="22"/>
    <x v="1"/>
    <n v="13972"/>
    <x v="1"/>
    <x v="747"/>
    <x v="1"/>
    <x v="1"/>
    <n v="5"/>
  </r>
  <r>
    <s v="B09MT94QLL"/>
    <x v="244"/>
    <x v="4"/>
    <n v="1999"/>
    <n v="4775"/>
    <n v="0.57999999999999996"/>
    <x v="0"/>
    <x v="928"/>
    <x v="763"/>
    <x v="0"/>
    <n v="6460575"/>
    <x v="0"/>
    <x v="748"/>
    <x v="0"/>
    <x v="0"/>
    <n v="4"/>
  </r>
  <r>
    <s v="B07NKNBTT3"/>
    <x v="308"/>
    <x v="4"/>
    <n v="799"/>
    <n v="1230"/>
    <n v="0.35"/>
    <x v="3"/>
    <x v="929"/>
    <x v="174"/>
    <x v="1"/>
    <n v="2629740"/>
    <x v="0"/>
    <x v="749"/>
    <x v="1"/>
    <x v="0"/>
    <n v="4"/>
  </r>
  <r>
    <s v="B09KPXTZXN"/>
    <x v="309"/>
    <x v="4"/>
    <n v="949"/>
    <n v="1999"/>
    <n v="0.53"/>
    <x v="1"/>
    <x v="930"/>
    <x v="152"/>
    <x v="0"/>
    <n v="3356321"/>
    <x v="0"/>
    <x v="73"/>
    <x v="0"/>
    <x v="0"/>
    <n v="4"/>
  </r>
  <r>
    <s v="B078HG2ZPS"/>
    <x v="253"/>
    <x v="4"/>
    <n v="3657.66"/>
    <n v="5156"/>
    <n v="0.28999999999999998"/>
    <x v="2"/>
    <x v="931"/>
    <x v="764"/>
    <x v="1"/>
    <n v="66187572"/>
    <x v="0"/>
    <x v="750"/>
    <x v="1"/>
    <x v="0"/>
    <n v="4"/>
  </r>
  <r>
    <s v="B07N2MGB3G"/>
    <x v="76"/>
    <x v="4"/>
    <n v="1699"/>
    <n v="1999"/>
    <n v="0.15"/>
    <x v="3"/>
    <x v="932"/>
    <x v="765"/>
    <x v="2"/>
    <n v="17737127"/>
    <x v="0"/>
    <x v="716"/>
    <x v="1"/>
    <x v="0"/>
    <n v="4"/>
  </r>
  <r>
    <s v="B008LN8KDM"/>
    <x v="251"/>
    <x v="4"/>
    <n v="1849"/>
    <n v="2095"/>
    <n v="0.12"/>
    <x v="4"/>
    <x v="933"/>
    <x v="766"/>
    <x v="2"/>
    <n v="16091695"/>
    <x v="0"/>
    <x v="751"/>
    <x v="1"/>
    <x v="0"/>
    <n v="4"/>
  </r>
  <r>
    <s v="B08MZNT7GP"/>
    <x v="244"/>
    <x v="4"/>
    <n v="12499"/>
    <n v="19825"/>
    <n v="0.37"/>
    <x v="3"/>
    <x v="934"/>
    <x v="767"/>
    <x v="1"/>
    <n v="6383650"/>
    <x v="0"/>
    <x v="188"/>
    <x v="1"/>
    <x v="1"/>
    <n v="4"/>
  </r>
  <r>
    <s v="B009P2L7CO"/>
    <x v="240"/>
    <x v="4"/>
    <n v="1099"/>
    <n v="1920"/>
    <n v="0.43"/>
    <x v="0"/>
    <x v="935"/>
    <x v="768"/>
    <x v="1"/>
    <n v="18762240"/>
    <x v="0"/>
    <x v="752"/>
    <x v="1"/>
    <x v="0"/>
    <n v="4"/>
  </r>
  <r>
    <s v="B07YC8JHMB"/>
    <x v="310"/>
    <x v="4"/>
    <n v="8199"/>
    <n v="16000"/>
    <n v="0.49"/>
    <x v="2"/>
    <x v="936"/>
    <x v="769"/>
    <x v="1"/>
    <n v="295952000"/>
    <x v="0"/>
    <x v="753"/>
    <x v="1"/>
    <x v="0"/>
    <n v="4"/>
  </r>
  <r>
    <s v="B0BNQMF152"/>
    <x v="311"/>
    <x v="4"/>
    <n v="499"/>
    <n v="2199"/>
    <n v="0.77"/>
    <x v="7"/>
    <x v="937"/>
    <x v="770"/>
    <x v="0"/>
    <n v="116547"/>
    <x v="0"/>
    <x v="754"/>
    <x v="0"/>
    <x v="1"/>
    <n v="4"/>
  </r>
  <r>
    <s v="B08J7VCT12"/>
    <x v="246"/>
    <x v="4"/>
    <n v="6999"/>
    <n v="14999"/>
    <n v="0.53"/>
    <x v="3"/>
    <x v="938"/>
    <x v="771"/>
    <x v="0"/>
    <n v="25918272"/>
    <x v="0"/>
    <x v="755"/>
    <x v="0"/>
    <x v="0"/>
    <n v="4"/>
  </r>
  <r>
    <s v="B0989W6J2F"/>
    <x v="312"/>
    <x v="4"/>
    <n v="1595"/>
    <n v="1799"/>
    <n v="0.11"/>
    <x v="1"/>
    <x v="939"/>
    <x v="772"/>
    <x v="2"/>
    <n v="5175723"/>
    <x v="0"/>
    <x v="603"/>
    <x v="1"/>
    <x v="0"/>
    <n v="4"/>
  </r>
  <r>
    <s v="B0B84KSH3X"/>
    <x v="274"/>
    <x v="4"/>
    <n v="1049"/>
    <n v="1950"/>
    <n v="0.46"/>
    <x v="11"/>
    <x v="940"/>
    <x v="773"/>
    <x v="1"/>
    <n v="487500"/>
    <x v="0"/>
    <x v="756"/>
    <x v="1"/>
    <x v="1"/>
    <n v="4"/>
  </r>
  <r>
    <s v="B08HLC7Z3G"/>
    <x v="249"/>
    <x v="4"/>
    <n v="1182"/>
    <n v="2995"/>
    <n v="0.61"/>
    <x v="0"/>
    <x v="941"/>
    <x v="207"/>
    <x v="0"/>
    <n v="15508110"/>
    <x v="0"/>
    <x v="416"/>
    <x v="0"/>
    <x v="0"/>
    <n v="4"/>
  </r>
  <r>
    <s v="B0BN6M3TCM"/>
    <x v="313"/>
    <x v="4"/>
    <n v="499"/>
    <n v="999"/>
    <n v="0.5"/>
    <x v="13"/>
    <x v="942"/>
    <x v="9"/>
    <x v="0"/>
    <n v="78921"/>
    <x v="0"/>
    <x v="655"/>
    <x v="0"/>
    <x v="1"/>
    <n v="5"/>
  </r>
  <r>
    <s v="B01L6MT7E0"/>
    <x v="251"/>
    <x v="4"/>
    <n v="8799"/>
    <n v="11995"/>
    <n v="0.27"/>
    <x v="3"/>
    <x v="943"/>
    <x v="774"/>
    <x v="1"/>
    <n v="49863215"/>
    <x v="0"/>
    <x v="103"/>
    <x v="1"/>
    <x v="0"/>
    <n v="4"/>
  </r>
  <r>
    <s v="B0B9F9PT8R"/>
    <x v="314"/>
    <x v="4"/>
    <n v="1529"/>
    <n v="2999"/>
    <n v="0.49"/>
    <x v="8"/>
    <x v="944"/>
    <x v="775"/>
    <x v="1"/>
    <n v="86971"/>
    <x v="0"/>
    <x v="757"/>
    <x v="1"/>
    <x v="1"/>
    <n v="3"/>
  </r>
  <r>
    <s v="B0883LQJ6B"/>
    <x v="235"/>
    <x v="4"/>
    <n v="1199"/>
    <n v="1690"/>
    <n v="0.28999999999999998"/>
    <x v="0"/>
    <x v="945"/>
    <x v="776"/>
    <x v="1"/>
    <n v="7740200"/>
    <x v="0"/>
    <x v="758"/>
    <x v="1"/>
    <x v="0"/>
    <n v="4"/>
  </r>
  <r>
    <s v="B099Z83VRC"/>
    <x v="274"/>
    <x v="4"/>
    <n v="1052"/>
    <n v="1790"/>
    <n v="0.41"/>
    <x v="4"/>
    <x v="946"/>
    <x v="777"/>
    <x v="1"/>
    <n v="2513160"/>
    <x v="0"/>
    <x v="352"/>
    <x v="1"/>
    <x v="0"/>
    <n v="4"/>
  </r>
  <r>
    <s v="B00S9BSJC8"/>
    <x v="251"/>
    <x v="4"/>
    <n v="6499"/>
    <n v="8995"/>
    <n v="0.28000000000000003"/>
    <x v="4"/>
    <x v="947"/>
    <x v="778"/>
    <x v="1"/>
    <n v="25275950"/>
    <x v="0"/>
    <x v="82"/>
    <x v="1"/>
    <x v="0"/>
    <n v="4"/>
  </r>
  <r>
    <s v="B0B4SJKRDF"/>
    <x v="293"/>
    <x v="4"/>
    <n v="239"/>
    <n v="239"/>
    <n v="0"/>
    <x v="4"/>
    <x v="235"/>
    <x v="33"/>
    <x v="3"/>
    <n v="1673"/>
    <x v="1"/>
    <x v="58"/>
    <x v="1"/>
    <x v="1"/>
    <n v="4"/>
  </r>
  <r>
    <s v="B0BM4KTNL1"/>
    <x v="315"/>
    <x v="4"/>
    <n v="699"/>
    <n v="1599"/>
    <n v="0.56000000000000005"/>
    <x v="16"/>
    <x v="948"/>
    <x v="779"/>
    <x v="0"/>
    <n v="2764671"/>
    <x v="0"/>
    <x v="759"/>
    <x v="0"/>
    <x v="0"/>
    <n v="5"/>
  </r>
  <r>
    <s v="B08S6RKT4L"/>
    <x v="316"/>
    <x v="4"/>
    <n v="2599"/>
    <n v="4290"/>
    <n v="0.39"/>
    <x v="5"/>
    <x v="949"/>
    <x v="780"/>
    <x v="1"/>
    <n v="9077640"/>
    <x v="0"/>
    <x v="760"/>
    <x v="1"/>
    <x v="0"/>
    <n v="4"/>
  </r>
  <r>
    <s v="B09SZ5TWHW"/>
    <x v="317"/>
    <x v="4"/>
    <n v="1547"/>
    <n v="2890"/>
    <n v="0.46"/>
    <x v="2"/>
    <x v="950"/>
    <x v="781"/>
    <x v="1"/>
    <n v="1338070"/>
    <x v="0"/>
    <x v="199"/>
    <x v="1"/>
    <x v="1"/>
    <n v="4"/>
  </r>
  <r>
    <s v="B0BLC2BYPX"/>
    <x v="318"/>
    <x v="4"/>
    <n v="499"/>
    <n v="1299"/>
    <n v="0.62"/>
    <x v="16"/>
    <x v="951"/>
    <x v="129"/>
    <x v="0"/>
    <n v="70146"/>
    <x v="0"/>
    <x v="761"/>
    <x v="0"/>
    <x v="1"/>
    <n v="5"/>
  </r>
  <r>
    <s v="B00P0R95EA"/>
    <x v="235"/>
    <x v="4"/>
    <n v="510"/>
    <n v="640"/>
    <n v="0.2"/>
    <x v="3"/>
    <x v="952"/>
    <x v="782"/>
    <x v="2"/>
    <n v="4626560"/>
    <x v="0"/>
    <x v="762"/>
    <x v="1"/>
    <x v="0"/>
    <n v="4"/>
  </r>
  <r>
    <s v="B07W4HTS8Q"/>
    <x v="290"/>
    <x v="4"/>
    <n v="1899"/>
    <n v="3790"/>
    <n v="0.5"/>
    <x v="11"/>
    <x v="953"/>
    <x v="783"/>
    <x v="1"/>
    <n v="14561180"/>
    <x v="0"/>
    <x v="763"/>
    <x v="1"/>
    <x v="0"/>
    <n v="4"/>
  </r>
  <r>
    <s v="B078JBK4GX"/>
    <x v="244"/>
    <x v="4"/>
    <n v="2599"/>
    <n v="4560"/>
    <n v="0.43"/>
    <x v="5"/>
    <x v="954"/>
    <x v="784"/>
    <x v="1"/>
    <n v="2945760"/>
    <x v="0"/>
    <x v="719"/>
    <x v="1"/>
    <x v="1"/>
    <n v="4"/>
  </r>
  <r>
    <s v="B08S7V8YTN"/>
    <x v="247"/>
    <x v="4"/>
    <n v="1199"/>
    <n v="3500"/>
    <n v="0.66"/>
    <x v="4"/>
    <x v="955"/>
    <x v="785"/>
    <x v="0"/>
    <n v="6307000"/>
    <x v="0"/>
    <x v="329"/>
    <x v="0"/>
    <x v="0"/>
    <n v="4"/>
  </r>
  <r>
    <s v="B07H5PBN54"/>
    <x v="319"/>
    <x v="4"/>
    <n v="999"/>
    <n v="2600"/>
    <n v="0.62"/>
    <x v="10"/>
    <x v="956"/>
    <x v="786"/>
    <x v="0"/>
    <n v="655200"/>
    <x v="0"/>
    <x v="764"/>
    <x v="0"/>
    <x v="1"/>
    <n v="3"/>
  </r>
  <r>
    <s v="B07YCBSCYB"/>
    <x v="8"/>
    <x v="4"/>
    <n v="1999"/>
    <n v="3300"/>
    <n v="0.39"/>
    <x v="0"/>
    <x v="957"/>
    <x v="780"/>
    <x v="1"/>
    <n v="2574000"/>
    <x v="0"/>
    <x v="31"/>
    <x v="1"/>
    <x v="1"/>
    <n v="4"/>
  </r>
  <r>
    <s v="B098T9CJVQ"/>
    <x v="320"/>
    <x v="4"/>
    <n v="210"/>
    <n v="699"/>
    <n v="0.7"/>
    <x v="7"/>
    <x v="691"/>
    <x v="787"/>
    <x v="0"/>
    <n v="51726"/>
    <x v="0"/>
    <x v="765"/>
    <x v="0"/>
    <x v="1"/>
    <n v="4"/>
  </r>
  <r>
    <s v="B01KCSGBU2"/>
    <x v="251"/>
    <x v="4"/>
    <n v="14499"/>
    <n v="23559"/>
    <n v="0.38"/>
    <x v="4"/>
    <x v="958"/>
    <x v="788"/>
    <x v="1"/>
    <n v="47730534"/>
    <x v="0"/>
    <x v="766"/>
    <x v="1"/>
    <x v="0"/>
    <n v="4"/>
  </r>
  <r>
    <s v="B095XCRDQW"/>
    <x v="321"/>
    <x v="4"/>
    <n v="950"/>
    <n v="1599"/>
    <n v="0.41"/>
    <x v="4"/>
    <x v="959"/>
    <x v="789"/>
    <x v="1"/>
    <n v="9451689"/>
    <x v="0"/>
    <x v="767"/>
    <x v="1"/>
    <x v="0"/>
    <n v="4"/>
  </r>
  <r>
    <s v="B09CTWFV5W"/>
    <x v="251"/>
    <x v="4"/>
    <n v="7199"/>
    <n v="9995"/>
    <n v="0.28000000000000003"/>
    <x v="5"/>
    <x v="960"/>
    <x v="790"/>
    <x v="1"/>
    <n v="19630180"/>
    <x v="0"/>
    <x v="768"/>
    <x v="1"/>
    <x v="0"/>
    <n v="4"/>
  </r>
  <r>
    <s v="B0B7NWGXS6"/>
    <x v="244"/>
    <x v="4"/>
    <n v="2439"/>
    <n v="2545"/>
    <n v="0.04"/>
    <x v="3"/>
    <x v="237"/>
    <x v="791"/>
    <x v="3"/>
    <n v="63625"/>
    <x v="0"/>
    <x v="115"/>
    <x v="1"/>
    <x v="1"/>
    <n v="4"/>
  </r>
  <r>
    <s v="B07DZ986Q2"/>
    <x v="251"/>
    <x v="4"/>
    <n v="7799"/>
    <n v="8995"/>
    <n v="0.13"/>
    <x v="1"/>
    <x v="900"/>
    <x v="792"/>
    <x v="2"/>
    <n v="28424200"/>
    <x v="0"/>
    <x v="769"/>
    <x v="1"/>
    <x v="0"/>
    <n v="4"/>
  </r>
  <r>
    <s v="B07KKJPTWB"/>
    <x v="296"/>
    <x v="4"/>
    <n v="1599"/>
    <n v="1999"/>
    <n v="0.2"/>
    <x v="5"/>
    <x v="845"/>
    <x v="101"/>
    <x v="2"/>
    <n v="3114442"/>
    <x v="0"/>
    <x v="187"/>
    <x v="1"/>
    <x v="0"/>
    <n v="4"/>
  </r>
  <r>
    <s v="B071R3LHFM"/>
    <x v="258"/>
    <x v="4"/>
    <n v="2899"/>
    <n v="5500"/>
    <n v="0.47"/>
    <x v="11"/>
    <x v="961"/>
    <x v="276"/>
    <x v="1"/>
    <n v="49269000"/>
    <x v="0"/>
    <x v="770"/>
    <x v="1"/>
    <x v="0"/>
    <n v="4"/>
  </r>
  <r>
    <s v="B086X18Q71"/>
    <x v="235"/>
    <x v="4"/>
    <n v="9799"/>
    <n v="12150"/>
    <n v="0.19"/>
    <x v="4"/>
    <x v="962"/>
    <x v="793"/>
    <x v="2"/>
    <n v="160999650"/>
    <x v="0"/>
    <x v="771"/>
    <x v="1"/>
    <x v="0"/>
    <n v="4"/>
  </r>
  <r>
    <s v="B07WVQG8WZ"/>
    <x v="322"/>
    <x v="4"/>
    <n v="3299"/>
    <n v="4995"/>
    <n v="0.34"/>
    <x v="11"/>
    <x v="963"/>
    <x v="794"/>
    <x v="1"/>
    <n v="6958035"/>
    <x v="0"/>
    <x v="584"/>
    <x v="1"/>
    <x v="0"/>
    <n v="4"/>
  </r>
  <r>
    <s v="B0BFBNXS94"/>
    <x v="323"/>
    <x v="4"/>
    <n v="669"/>
    <n v="1499"/>
    <n v="0.55000000000000004"/>
    <x v="21"/>
    <x v="964"/>
    <x v="795"/>
    <x v="0"/>
    <n v="19487"/>
    <x v="0"/>
    <x v="772"/>
    <x v="0"/>
    <x v="1"/>
    <n v="2"/>
  </r>
  <r>
    <s v="B071113J7M"/>
    <x v="324"/>
    <x v="4"/>
    <n v="5890"/>
    <n v="7506"/>
    <n v="0.22"/>
    <x v="6"/>
    <x v="529"/>
    <x v="796"/>
    <x v="2"/>
    <n v="54350946"/>
    <x v="0"/>
    <x v="773"/>
    <x v="1"/>
    <x v="0"/>
    <n v="4"/>
  </r>
  <r>
    <s v="B09YLWT89W"/>
    <x v="325"/>
    <x v="4"/>
    <n v="9199"/>
    <n v="18000"/>
    <n v="0.49"/>
    <x v="1"/>
    <x v="965"/>
    <x v="797"/>
    <x v="1"/>
    <n v="288360000"/>
    <x v="0"/>
    <x v="774"/>
    <x v="1"/>
    <x v="0"/>
    <n v="4"/>
  </r>
  <r>
    <s v="B0814LP6S9"/>
    <x v="250"/>
    <x v="4"/>
    <n v="351"/>
    <n v="1099"/>
    <n v="0.68"/>
    <x v="7"/>
    <x v="966"/>
    <x v="798"/>
    <x v="0"/>
    <n v="1615530"/>
    <x v="0"/>
    <x v="337"/>
    <x v="0"/>
    <x v="0"/>
    <n v="4"/>
  </r>
  <r>
    <s v="B07BKSSDR2"/>
    <x v="326"/>
    <x v="8"/>
    <n v="899"/>
    <n v="1900"/>
    <n v="0.53"/>
    <x v="1"/>
    <x v="967"/>
    <x v="35"/>
    <x v="0"/>
    <n v="6959700"/>
    <x v="0"/>
    <x v="775"/>
    <x v="0"/>
    <x v="0"/>
    <n v="4"/>
  </r>
  <r>
    <s v="B09VGS66FV"/>
    <x v="327"/>
    <x v="4"/>
    <n v="1349"/>
    <n v="1850"/>
    <n v="0.27"/>
    <x v="5"/>
    <x v="968"/>
    <x v="799"/>
    <x v="1"/>
    <n v="1180300"/>
    <x v="0"/>
    <x v="379"/>
    <x v="1"/>
    <x v="1"/>
    <n v="4"/>
  </r>
  <r>
    <s v="B07RCGTZ4M"/>
    <x v="76"/>
    <x v="4"/>
    <n v="6236"/>
    <n v="9999"/>
    <n v="0.38"/>
    <x v="3"/>
    <x v="969"/>
    <x v="800"/>
    <x v="1"/>
    <n v="35516448"/>
    <x v="0"/>
    <x v="776"/>
    <x v="1"/>
    <x v="0"/>
    <n v="4"/>
  </r>
  <r>
    <s v="B0747VDH9L"/>
    <x v="249"/>
    <x v="4"/>
    <n v="2742"/>
    <n v="3995"/>
    <n v="0.31"/>
    <x v="5"/>
    <x v="970"/>
    <x v="801"/>
    <x v="1"/>
    <n v="44536260"/>
    <x v="0"/>
    <x v="777"/>
    <x v="1"/>
    <x v="0"/>
    <n v="4"/>
  </r>
  <r>
    <s v="B08XLR6DSB"/>
    <x v="328"/>
    <x v="4"/>
    <n v="721"/>
    <n v="1499"/>
    <n v="0.52"/>
    <x v="19"/>
    <x v="971"/>
    <x v="802"/>
    <x v="0"/>
    <n v="3671051"/>
    <x v="0"/>
    <x v="748"/>
    <x v="0"/>
    <x v="0"/>
    <n v="3"/>
  </r>
  <r>
    <s v="B08H6CZSHT"/>
    <x v="251"/>
    <x v="4"/>
    <n v="2903"/>
    <n v="3295"/>
    <n v="0.12"/>
    <x v="4"/>
    <x v="972"/>
    <x v="803"/>
    <x v="2"/>
    <n v="7575205"/>
    <x v="0"/>
    <x v="606"/>
    <x v="1"/>
    <x v="0"/>
    <n v="4"/>
  </r>
  <r>
    <s v="B07CVR2L5K"/>
    <x v="249"/>
    <x v="4"/>
    <n v="1656"/>
    <n v="2695"/>
    <n v="0.39"/>
    <x v="5"/>
    <x v="973"/>
    <x v="804"/>
    <x v="1"/>
    <n v="16242765"/>
    <x v="0"/>
    <x v="547"/>
    <x v="1"/>
    <x v="0"/>
    <n v="4"/>
  </r>
  <r>
    <s v="B09J4YQYX3"/>
    <x v="260"/>
    <x v="4"/>
    <n v="1399"/>
    <n v="2290"/>
    <n v="0.39"/>
    <x v="5"/>
    <x v="974"/>
    <x v="805"/>
    <x v="1"/>
    <n v="1055690"/>
    <x v="0"/>
    <x v="46"/>
    <x v="1"/>
    <x v="1"/>
    <n v="4"/>
  </r>
  <r>
    <s v="B0B2DD8BQ8"/>
    <x v="274"/>
    <x v="4"/>
    <n v="2079"/>
    <n v="3099"/>
    <n v="0.33"/>
    <x v="3"/>
    <x v="214"/>
    <x v="806"/>
    <x v="1"/>
    <n v="873918"/>
    <x v="0"/>
    <x v="523"/>
    <x v="1"/>
    <x v="1"/>
    <n v="4"/>
  </r>
  <r>
    <s v="B0123P3PWE"/>
    <x v="309"/>
    <x v="4"/>
    <n v="999"/>
    <n v="1075"/>
    <n v="7.0000000000000007E-2"/>
    <x v="3"/>
    <x v="463"/>
    <x v="807"/>
    <x v="3"/>
    <n v="9970625"/>
    <x v="0"/>
    <x v="20"/>
    <x v="1"/>
    <x v="0"/>
    <n v="4"/>
  </r>
  <r>
    <s v="B08HDCWDXD"/>
    <x v="265"/>
    <x v="4"/>
    <n v="3179"/>
    <n v="6999"/>
    <n v="0.55000000000000004"/>
    <x v="1"/>
    <x v="975"/>
    <x v="808"/>
    <x v="0"/>
    <n v="5200257"/>
    <x v="0"/>
    <x v="778"/>
    <x v="0"/>
    <x v="1"/>
    <n v="4"/>
  </r>
  <r>
    <s v="B0836JGZ74"/>
    <x v="329"/>
    <x v="4"/>
    <n v="1049"/>
    <n v="2499"/>
    <n v="0.57999999999999996"/>
    <x v="9"/>
    <x v="976"/>
    <x v="809"/>
    <x v="0"/>
    <n v="819672"/>
    <x v="0"/>
    <x v="91"/>
    <x v="0"/>
    <x v="1"/>
    <n v="4"/>
  </r>
  <r>
    <s v="B0BCKJJN8R"/>
    <x v="284"/>
    <x v="4"/>
    <n v="3599"/>
    <n v="7290"/>
    <n v="0.51"/>
    <x v="2"/>
    <x v="977"/>
    <x v="810"/>
    <x v="0"/>
    <n v="6867180"/>
    <x v="0"/>
    <x v="137"/>
    <x v="0"/>
    <x v="1"/>
    <n v="4"/>
  </r>
  <r>
    <s v="B008P7IF02"/>
    <x v="245"/>
    <x v="4"/>
    <n v="4799"/>
    <n v="5795"/>
    <n v="0.17"/>
    <x v="2"/>
    <x v="978"/>
    <x v="811"/>
    <x v="2"/>
    <n v="22107925"/>
    <x v="0"/>
    <x v="283"/>
    <x v="1"/>
    <x v="0"/>
    <n v="4"/>
  </r>
  <r>
    <s v="B08CNLYKW5"/>
    <x v="247"/>
    <x v="4"/>
    <n v="1699"/>
    <n v="3398"/>
    <n v="0.5"/>
    <x v="11"/>
    <x v="979"/>
    <x v="227"/>
    <x v="1"/>
    <n v="27143224"/>
    <x v="0"/>
    <x v="779"/>
    <x v="0"/>
    <x v="0"/>
    <n v="4"/>
  </r>
  <r>
    <s v="B08C7TYHPB"/>
    <x v="301"/>
    <x v="4"/>
    <n v="664"/>
    <n v="1490"/>
    <n v="0.55000000000000004"/>
    <x v="3"/>
    <x v="980"/>
    <x v="751"/>
    <x v="0"/>
    <n v="1378250"/>
    <x v="0"/>
    <x v="462"/>
    <x v="0"/>
    <x v="1"/>
    <n v="4"/>
  </r>
  <r>
    <s v="B08VJFYH6N"/>
    <x v="240"/>
    <x v="4"/>
    <n v="948"/>
    <n v="1620"/>
    <n v="0.41"/>
    <x v="3"/>
    <x v="981"/>
    <x v="705"/>
    <x v="1"/>
    <n v="7079400"/>
    <x v="0"/>
    <x v="780"/>
    <x v="1"/>
    <x v="0"/>
    <n v="4"/>
  </r>
  <r>
    <s v="B08235JZFB"/>
    <x v="259"/>
    <x v="4"/>
    <n v="850"/>
    <n v="1000"/>
    <n v="0.15"/>
    <x v="3"/>
    <x v="982"/>
    <x v="570"/>
    <x v="2"/>
    <n v="7619000"/>
    <x v="0"/>
    <x v="133"/>
    <x v="1"/>
    <x v="0"/>
    <n v="4"/>
  </r>
  <r>
    <s v="B078XFKBZL"/>
    <x v="239"/>
    <x v="4"/>
    <n v="600"/>
    <n v="640"/>
    <n v="0.06"/>
    <x v="11"/>
    <x v="983"/>
    <x v="318"/>
    <x v="3"/>
    <n v="1659520"/>
    <x v="0"/>
    <x v="781"/>
    <x v="1"/>
    <x v="0"/>
    <n v="4"/>
  </r>
  <r>
    <s v="B01M265AAK"/>
    <x v="245"/>
    <x v="4"/>
    <n v="3711"/>
    <n v="4495"/>
    <n v="0.17"/>
    <x v="4"/>
    <x v="179"/>
    <x v="812"/>
    <x v="2"/>
    <n v="1600220"/>
    <x v="0"/>
    <x v="30"/>
    <x v="1"/>
    <x v="1"/>
    <n v="4"/>
  </r>
  <r>
    <s v="B0B694PXQJ"/>
    <x v="330"/>
    <x v="4"/>
    <n v="799"/>
    <n v="2999"/>
    <n v="0.73"/>
    <x v="6"/>
    <x v="984"/>
    <x v="813"/>
    <x v="0"/>
    <n v="188937"/>
    <x v="0"/>
    <x v="306"/>
    <x v="0"/>
    <x v="1"/>
    <n v="4"/>
  </r>
  <r>
    <s v="B00B3VFJY2"/>
    <x v="276"/>
    <x v="4"/>
    <n v="980"/>
    <n v="980"/>
    <n v="0"/>
    <x v="0"/>
    <x v="393"/>
    <x v="33"/>
    <x v="3"/>
    <n v="4645200"/>
    <x v="0"/>
    <x v="782"/>
    <x v="1"/>
    <x v="0"/>
    <n v="4"/>
  </r>
  <r>
    <s v="B08W9BK4MD"/>
    <x v="331"/>
    <x v="4"/>
    <n v="351"/>
    <n v="899"/>
    <n v="0.61"/>
    <x v="2"/>
    <x v="985"/>
    <x v="814"/>
    <x v="0"/>
    <n v="266104"/>
    <x v="0"/>
    <x v="169"/>
    <x v="0"/>
    <x v="1"/>
    <n v="4"/>
  </r>
  <r>
    <s v="B09X5HD5T1"/>
    <x v="270"/>
    <x v="4"/>
    <n v="229"/>
    <n v="499"/>
    <n v="0.54"/>
    <x v="12"/>
    <x v="202"/>
    <x v="815"/>
    <x v="0"/>
    <n v="92315"/>
    <x v="1"/>
    <x v="325"/>
    <x v="0"/>
    <x v="1"/>
    <n v="4"/>
  </r>
  <r>
    <s v="B08H6B3G96"/>
    <x v="251"/>
    <x v="4"/>
    <n v="3349"/>
    <n v="3995"/>
    <n v="0.16"/>
    <x v="4"/>
    <x v="986"/>
    <x v="816"/>
    <x v="2"/>
    <n v="7806230"/>
    <x v="0"/>
    <x v="783"/>
    <x v="1"/>
    <x v="0"/>
    <n v="4"/>
  </r>
  <r>
    <s v="B09N3BFP4M"/>
    <x v="240"/>
    <x v="4"/>
    <n v="5499"/>
    <n v="11500"/>
    <n v="0.52"/>
    <x v="2"/>
    <x v="987"/>
    <x v="817"/>
    <x v="0"/>
    <n v="11028500"/>
    <x v="0"/>
    <x v="46"/>
    <x v="0"/>
    <x v="1"/>
    <n v="4"/>
  </r>
  <r>
    <s v="B09DSQXCM8"/>
    <x v="332"/>
    <x v="4"/>
    <n v="299"/>
    <n v="499"/>
    <n v="0.4"/>
    <x v="2"/>
    <x v="988"/>
    <x v="464"/>
    <x v="1"/>
    <n v="506485"/>
    <x v="1"/>
    <x v="726"/>
    <x v="1"/>
    <x v="0"/>
    <n v="4"/>
  </r>
  <r>
    <s v="B01M69WCZ6"/>
    <x v="333"/>
    <x v="4"/>
    <n v="2249"/>
    <n v="3550"/>
    <n v="0.37"/>
    <x v="1"/>
    <x v="989"/>
    <x v="653"/>
    <x v="1"/>
    <n v="14104150"/>
    <x v="0"/>
    <x v="784"/>
    <x v="1"/>
    <x v="0"/>
    <n v="4"/>
  </r>
  <r>
    <s v="B0BM9H2NY9"/>
    <x v="334"/>
    <x v="4"/>
    <n v="699"/>
    <n v="1599"/>
    <n v="0.56000000000000005"/>
    <x v="16"/>
    <x v="990"/>
    <x v="779"/>
    <x v="0"/>
    <n v="3677700"/>
    <x v="0"/>
    <x v="785"/>
    <x v="0"/>
    <x v="0"/>
    <n v="5"/>
  </r>
  <r>
    <s v="B099FDW2ZF"/>
    <x v="266"/>
    <x v="4"/>
    <n v="1235"/>
    <n v="1499"/>
    <n v="0.18"/>
    <x v="3"/>
    <x v="991"/>
    <x v="818"/>
    <x v="2"/>
    <n v="304297"/>
    <x v="0"/>
    <x v="66"/>
    <x v="1"/>
    <x v="1"/>
    <n v="4"/>
  </r>
  <r>
    <s v="B0B935YNR7"/>
    <x v="246"/>
    <x v="4"/>
    <n v="1349"/>
    <n v="2999"/>
    <n v="0.55000000000000004"/>
    <x v="11"/>
    <x v="865"/>
    <x v="819"/>
    <x v="0"/>
    <n v="1322559"/>
    <x v="0"/>
    <x v="164"/>
    <x v="0"/>
    <x v="1"/>
    <n v="4"/>
  </r>
  <r>
    <s v="B07JGCGNDG"/>
    <x v="259"/>
    <x v="4"/>
    <n v="6800"/>
    <n v="11500"/>
    <n v="0.41"/>
    <x v="3"/>
    <x v="992"/>
    <x v="820"/>
    <x v="1"/>
    <n v="118542000"/>
    <x v="0"/>
    <x v="786"/>
    <x v="1"/>
    <x v="0"/>
    <n v="4"/>
  </r>
  <r>
    <s v="B08L12N5H1"/>
    <x v="265"/>
    <x v="4"/>
    <n v="2099"/>
    <n v="2499"/>
    <n v="0.16"/>
    <x v="22"/>
    <x v="993"/>
    <x v="575"/>
    <x v="2"/>
    <n v="2479008"/>
    <x v="0"/>
    <x v="787"/>
    <x v="1"/>
    <x v="1"/>
    <n v="0"/>
  </r>
  <r>
    <s v="B07GWTWFS2"/>
    <x v="246"/>
    <x v="4"/>
    <n v="1699"/>
    <n v="1975"/>
    <n v="0.14000000000000001"/>
    <x v="3"/>
    <x v="994"/>
    <x v="821"/>
    <x v="2"/>
    <n v="9314100"/>
    <x v="0"/>
    <x v="788"/>
    <x v="1"/>
    <x v="0"/>
    <n v="4"/>
  </r>
  <r>
    <s v="B09KRHXTLN"/>
    <x v="335"/>
    <x v="4"/>
    <n v="1069"/>
    <n v="1699"/>
    <n v="0.37"/>
    <x v="2"/>
    <x v="148"/>
    <x v="822"/>
    <x v="1"/>
    <n v="531787"/>
    <x v="0"/>
    <x v="789"/>
    <x v="1"/>
    <x v="1"/>
    <n v="4"/>
  </r>
  <r>
    <s v="B09H34V36W"/>
    <x v="249"/>
    <x v="4"/>
    <n v="1349"/>
    <n v="2495"/>
    <n v="0.46"/>
    <x v="11"/>
    <x v="995"/>
    <x v="823"/>
    <x v="1"/>
    <n v="414170"/>
    <x v="0"/>
    <x v="161"/>
    <x v="1"/>
    <x v="1"/>
    <n v="4"/>
  </r>
  <r>
    <s v="B09J2QCKKM"/>
    <x v="244"/>
    <x v="4"/>
    <n v="1499"/>
    <n v="3500"/>
    <n v="0.56999999999999995"/>
    <x v="3"/>
    <x v="996"/>
    <x v="824"/>
    <x v="0"/>
    <n v="1060500"/>
    <x v="0"/>
    <x v="790"/>
    <x v="0"/>
    <x v="1"/>
    <n v="4"/>
  </r>
  <r>
    <s v="B09XRBJ94N"/>
    <x v="301"/>
    <x v="4"/>
    <n v="2092"/>
    <n v="4600"/>
    <n v="0.55000000000000004"/>
    <x v="4"/>
    <x v="997"/>
    <x v="825"/>
    <x v="0"/>
    <n v="2585200"/>
    <x v="0"/>
    <x v="46"/>
    <x v="0"/>
    <x v="1"/>
    <n v="4"/>
  </r>
  <r>
    <s v="B07SLNG3LW"/>
    <x v="249"/>
    <x v="4"/>
    <n v="3859"/>
    <n v="10295"/>
    <n v="0.63"/>
    <x v="2"/>
    <x v="998"/>
    <x v="102"/>
    <x v="0"/>
    <n v="83338025"/>
    <x v="0"/>
    <x v="791"/>
    <x v="0"/>
    <x v="0"/>
    <n v="4"/>
  </r>
  <r>
    <s v="B0BNDGL26T"/>
    <x v="336"/>
    <x v="4"/>
    <n v="499"/>
    <n v="2199"/>
    <n v="0.77"/>
    <x v="18"/>
    <x v="999"/>
    <x v="770"/>
    <x v="0"/>
    <n v="239691"/>
    <x v="0"/>
    <x v="792"/>
    <x v="0"/>
    <x v="1"/>
    <n v="3"/>
  </r>
  <r>
    <s v="B095PWLLY6"/>
    <x v="259"/>
    <x v="4"/>
    <n v="1804"/>
    <n v="2380"/>
    <n v="0.24"/>
    <x v="1"/>
    <x v="1000"/>
    <x v="826"/>
    <x v="2"/>
    <n v="36609160"/>
    <x v="0"/>
    <x v="793"/>
    <x v="1"/>
    <x v="0"/>
    <n v="4"/>
  </r>
  <r>
    <s v="B07Y9PY6Y1"/>
    <x v="324"/>
    <x v="4"/>
    <n v="6525"/>
    <n v="8820"/>
    <n v="0.26"/>
    <x v="6"/>
    <x v="1001"/>
    <x v="827"/>
    <x v="1"/>
    <n v="45308340"/>
    <x v="0"/>
    <x v="794"/>
    <x v="1"/>
    <x v="0"/>
    <n v="4"/>
  </r>
  <r>
    <s v="B0BJ966M5K"/>
    <x v="337"/>
    <x v="4"/>
    <n v="4999"/>
    <n v="24999"/>
    <n v="0.8"/>
    <x v="13"/>
    <x v="851"/>
    <x v="828"/>
    <x v="0"/>
    <n v="3099876"/>
    <x v="0"/>
    <x v="178"/>
    <x v="0"/>
    <x v="1"/>
    <n v="5"/>
  </r>
  <r>
    <s v="B086GVRP63"/>
    <x v="19"/>
    <x v="4"/>
    <n v="1189"/>
    <n v="2400"/>
    <n v="0.5"/>
    <x v="3"/>
    <x v="1002"/>
    <x v="829"/>
    <x v="0"/>
    <n v="1483200"/>
    <x v="0"/>
    <x v="178"/>
    <x v="0"/>
    <x v="1"/>
    <n v="4"/>
  </r>
  <r>
    <s v="B08MVXPTDG"/>
    <x v="259"/>
    <x v="4"/>
    <n v="2590"/>
    <n v="4200"/>
    <n v="0.38"/>
    <x v="3"/>
    <x v="984"/>
    <x v="830"/>
    <x v="1"/>
    <n v="264600"/>
    <x v="0"/>
    <x v="332"/>
    <x v="1"/>
    <x v="1"/>
    <n v="4"/>
  </r>
  <r>
    <s v="B0BMZ6SY89"/>
    <x v="338"/>
    <x v="4"/>
    <n v="899"/>
    <n v="1599"/>
    <n v="0.44"/>
    <x v="10"/>
    <x v="1003"/>
    <x v="831"/>
    <x v="1"/>
    <n v="23985"/>
    <x v="0"/>
    <x v="795"/>
    <x v="1"/>
    <x v="1"/>
    <n v="3"/>
  </r>
  <r>
    <s v="B09P1MFKG1"/>
    <x v="339"/>
    <x v="4"/>
    <n v="998"/>
    <n v="2999"/>
    <n v="0.67"/>
    <x v="13"/>
    <x v="1004"/>
    <x v="305"/>
    <x v="0"/>
    <n v="26991"/>
    <x v="0"/>
    <x v="796"/>
    <x v="0"/>
    <x v="1"/>
    <n v="5"/>
  </r>
  <r>
    <s v="B01LY9W8AF"/>
    <x v="340"/>
    <x v="4"/>
    <n v="998.06"/>
    <n v="1282"/>
    <n v="0.22"/>
    <x v="0"/>
    <x v="1005"/>
    <x v="832"/>
    <x v="2"/>
    <n v="9325268"/>
    <x v="0"/>
    <x v="296"/>
    <x v="1"/>
    <x v="0"/>
    <n v="4"/>
  </r>
  <r>
    <s v="B07ZJND9B9"/>
    <x v="290"/>
    <x v="4"/>
    <n v="1099"/>
    <n v="1990"/>
    <n v="0.45"/>
    <x v="2"/>
    <x v="959"/>
    <x v="833"/>
    <x v="1"/>
    <n v="11762890"/>
    <x v="0"/>
    <x v="797"/>
    <x v="1"/>
    <x v="0"/>
    <n v="4"/>
  </r>
  <r>
    <s v="B0B2CWRDB1"/>
    <x v="341"/>
    <x v="4"/>
    <n v="5999"/>
    <n v="9999"/>
    <n v="0.4"/>
    <x v="0"/>
    <x v="1006"/>
    <x v="740"/>
    <x v="1"/>
    <n v="1699830"/>
    <x v="0"/>
    <x v="571"/>
    <x v="1"/>
    <x v="1"/>
    <n v="4"/>
  </r>
  <r>
    <s v="B072NCN9M4"/>
    <x v="342"/>
    <x v="4"/>
    <n v="8886"/>
    <n v="11850"/>
    <n v="0.25"/>
    <x v="0"/>
    <x v="1007"/>
    <x v="131"/>
    <x v="1"/>
    <n v="36320250"/>
    <x v="0"/>
    <x v="335"/>
    <x v="1"/>
    <x v="0"/>
    <n v="4"/>
  </r>
  <r>
    <s v="B08SKZ2RMG"/>
    <x v="343"/>
    <x v="4"/>
    <n v="475"/>
    <n v="999"/>
    <n v="0.52"/>
    <x v="3"/>
    <x v="1008"/>
    <x v="834"/>
    <x v="0"/>
    <n v="1019979"/>
    <x v="0"/>
    <x v="110"/>
    <x v="0"/>
    <x v="0"/>
    <n v="4"/>
  </r>
  <r>
    <s v="B0B53DS4TF"/>
    <x v="344"/>
    <x v="4"/>
    <n v="4995"/>
    <n v="20049"/>
    <n v="0.75"/>
    <x v="20"/>
    <x v="1009"/>
    <x v="611"/>
    <x v="0"/>
    <n v="79474236"/>
    <x v="0"/>
    <x v="798"/>
    <x v="0"/>
    <x v="0"/>
    <n v="5"/>
  </r>
  <r>
    <s v="B08BJN4MP3"/>
    <x v="276"/>
    <x v="4"/>
    <n v="13999"/>
    <n v="24850"/>
    <n v="0.44"/>
    <x v="5"/>
    <x v="1010"/>
    <x v="835"/>
    <x v="1"/>
    <n v="222357800"/>
    <x v="0"/>
    <x v="799"/>
    <x v="1"/>
    <x v="0"/>
    <n v="4"/>
  </r>
  <r>
    <s v="B0BCYQY9X5"/>
    <x v="345"/>
    <x v="4"/>
    <n v="8499"/>
    <n v="16490"/>
    <n v="0.48"/>
    <x v="4"/>
    <x v="892"/>
    <x v="836"/>
    <x v="1"/>
    <n v="1599530"/>
    <x v="0"/>
    <x v="790"/>
    <x v="1"/>
    <x v="1"/>
    <n v="4"/>
  </r>
  <r>
    <s v="B009UORDX4"/>
    <x v="251"/>
    <x v="4"/>
    <n v="949"/>
    <n v="975"/>
    <n v="0.03"/>
    <x v="4"/>
    <x v="1011"/>
    <x v="837"/>
    <x v="3"/>
    <n v="7042425"/>
    <x v="0"/>
    <x v="800"/>
    <x v="1"/>
    <x v="0"/>
    <n v="4"/>
  </r>
  <r>
    <s v="B08VGDBF3B"/>
    <x v="269"/>
    <x v="4"/>
    <n v="395"/>
    <n v="499"/>
    <n v="0.21"/>
    <x v="1"/>
    <x v="1012"/>
    <x v="267"/>
    <x v="2"/>
    <n v="164670"/>
    <x v="1"/>
    <x v="575"/>
    <x v="1"/>
    <x v="1"/>
    <n v="4"/>
  </r>
  <r>
    <s v="B012ELCYUG"/>
    <x v="277"/>
    <x v="4"/>
    <n v="635"/>
    <n v="635"/>
    <n v="0"/>
    <x v="4"/>
    <x v="1013"/>
    <x v="33"/>
    <x v="3"/>
    <n v="2901950"/>
    <x v="0"/>
    <x v="12"/>
    <x v="1"/>
    <x v="0"/>
    <n v="4"/>
  </r>
  <r>
    <s v="B07S9M8YTY"/>
    <x v="235"/>
    <x v="4"/>
    <n v="717"/>
    <n v="1390"/>
    <n v="0.48"/>
    <x v="1"/>
    <x v="1014"/>
    <x v="229"/>
    <x v="1"/>
    <n v="6765130"/>
    <x v="0"/>
    <x v="12"/>
    <x v="1"/>
    <x v="0"/>
    <n v="4"/>
  </r>
  <r>
    <s v="B0B19VJXQZ"/>
    <x v="346"/>
    <x v="4"/>
    <n v="27900"/>
    <n v="59900"/>
    <n v="0.53"/>
    <x v="5"/>
    <x v="1015"/>
    <x v="838"/>
    <x v="0"/>
    <n v="317350200"/>
    <x v="0"/>
    <x v="801"/>
    <x v="0"/>
    <x v="0"/>
    <n v="4"/>
  </r>
  <r>
    <s v="B00SMFPJG0"/>
    <x v="246"/>
    <x v="4"/>
    <n v="649"/>
    <n v="670"/>
    <n v="0.03"/>
    <x v="3"/>
    <x v="1016"/>
    <x v="839"/>
    <x v="3"/>
    <n v="5216620"/>
    <x v="0"/>
    <x v="802"/>
    <x v="1"/>
    <x v="0"/>
    <n v="4"/>
  </r>
  <r>
    <s v="B0BHYLCL19"/>
    <x v="347"/>
    <x v="4"/>
    <n v="193"/>
    <n v="399"/>
    <n v="0.52"/>
    <x v="9"/>
    <x v="108"/>
    <x v="840"/>
    <x v="0"/>
    <n v="14763"/>
    <x v="1"/>
    <x v="803"/>
    <x v="0"/>
    <x v="1"/>
    <n v="4"/>
  </r>
  <r>
    <s v="B0BPJBTB3F"/>
    <x v="348"/>
    <x v="4"/>
    <n v="1299"/>
    <n v="2495"/>
    <n v="0.48"/>
    <x v="23"/>
    <x v="1017"/>
    <x v="841"/>
    <x v="1"/>
    <n v="4990"/>
    <x v="0"/>
    <x v="804"/>
    <x v="1"/>
    <x v="1"/>
    <n v="2"/>
  </r>
  <r>
    <s v="B08MXJYB2V"/>
    <x v="235"/>
    <x v="4"/>
    <n v="2449"/>
    <n v="3390"/>
    <n v="0.28000000000000003"/>
    <x v="1"/>
    <x v="1018"/>
    <x v="842"/>
    <x v="1"/>
    <n v="17648340"/>
    <x v="0"/>
    <x v="805"/>
    <x v="1"/>
    <x v="0"/>
    <n v="4"/>
  </r>
  <r>
    <s v="B081B1JL35"/>
    <x v="329"/>
    <x v="4"/>
    <n v="1049"/>
    <n v="2499"/>
    <n v="0.57999999999999996"/>
    <x v="7"/>
    <x v="968"/>
    <x v="809"/>
    <x v="0"/>
    <n v="1594362"/>
    <x v="0"/>
    <x v="121"/>
    <x v="0"/>
    <x v="1"/>
    <n v="4"/>
  </r>
  <r>
    <s v="B09VL9KFDB"/>
    <x v="244"/>
    <x v="4"/>
    <n v="2399"/>
    <n v="4200"/>
    <n v="0.43"/>
    <x v="11"/>
    <x v="1019"/>
    <x v="843"/>
    <x v="1"/>
    <n v="1667400"/>
    <x v="0"/>
    <x v="169"/>
    <x v="1"/>
    <x v="1"/>
    <n v="4"/>
  </r>
  <r>
    <s v="B0B1MDZV9C"/>
    <x v="249"/>
    <x v="4"/>
    <n v="2286"/>
    <n v="4495"/>
    <n v="0.49"/>
    <x v="2"/>
    <x v="1020"/>
    <x v="844"/>
    <x v="1"/>
    <n v="1465370"/>
    <x v="0"/>
    <x v="806"/>
    <x v="1"/>
    <x v="1"/>
    <n v="4"/>
  </r>
  <r>
    <s v="B08TT63N58"/>
    <x v="311"/>
    <x v="4"/>
    <n v="499"/>
    <n v="2199"/>
    <n v="0.77"/>
    <x v="19"/>
    <x v="1021"/>
    <x v="770"/>
    <x v="0"/>
    <n v="7755873"/>
    <x v="0"/>
    <x v="807"/>
    <x v="0"/>
    <x v="0"/>
    <n v="3"/>
  </r>
  <r>
    <s v="B08YK7BBD2"/>
    <x v="349"/>
    <x v="4"/>
    <n v="429"/>
    <n v="999"/>
    <n v="0.56999999999999995"/>
    <x v="17"/>
    <x v="1022"/>
    <x v="845"/>
    <x v="0"/>
    <n v="616383"/>
    <x v="0"/>
    <x v="190"/>
    <x v="0"/>
    <x v="1"/>
    <n v="3"/>
  </r>
  <r>
    <s v="B07YQ5SN4H"/>
    <x v="340"/>
    <x v="4"/>
    <n v="299"/>
    <n v="595"/>
    <n v="0.5"/>
    <x v="1"/>
    <x v="57"/>
    <x v="846"/>
    <x v="1"/>
    <n v="186830"/>
    <x v="0"/>
    <x v="58"/>
    <x v="1"/>
    <x v="1"/>
    <n v="4"/>
  </r>
  <r>
    <s v="B0B7FJNSZR"/>
    <x v="350"/>
    <x v="4"/>
    <n v="5395"/>
    <n v="19990"/>
    <n v="0.73"/>
    <x v="5"/>
    <x v="1023"/>
    <x v="847"/>
    <x v="0"/>
    <n v="10694650"/>
    <x v="0"/>
    <x v="808"/>
    <x v="0"/>
    <x v="1"/>
    <n v="4"/>
  </r>
  <r>
    <s v="B01N6IJG0F"/>
    <x v="245"/>
    <x v="4"/>
    <n v="559"/>
    <n v="1010"/>
    <n v="0.45"/>
    <x v="3"/>
    <x v="1024"/>
    <x v="848"/>
    <x v="1"/>
    <n v="17498250"/>
    <x v="0"/>
    <x v="654"/>
    <x v="1"/>
    <x v="0"/>
    <n v="4"/>
  </r>
  <r>
    <s v="B0B84QN4CN"/>
    <x v="274"/>
    <x v="4"/>
    <n v="660"/>
    <n v="1100"/>
    <n v="0.4"/>
    <x v="9"/>
    <x v="1025"/>
    <x v="740"/>
    <x v="1"/>
    <n v="100100"/>
    <x v="0"/>
    <x v="809"/>
    <x v="1"/>
    <x v="1"/>
    <n v="4"/>
  </r>
  <r>
    <s v="B0B8ZM9RVV"/>
    <x v="318"/>
    <x v="4"/>
    <n v="419"/>
    <n v="999"/>
    <n v="0.57999999999999996"/>
    <x v="5"/>
    <x v="252"/>
    <x v="849"/>
    <x v="0"/>
    <n v="226773"/>
    <x v="0"/>
    <x v="69"/>
    <x v="0"/>
    <x v="1"/>
    <n v="4"/>
  </r>
  <r>
    <s v="B01892MIPA"/>
    <x v="351"/>
    <x v="4"/>
    <n v="7349"/>
    <n v="10900"/>
    <n v="0.33"/>
    <x v="0"/>
    <x v="1026"/>
    <x v="670"/>
    <x v="1"/>
    <n v="130331300"/>
    <x v="0"/>
    <x v="810"/>
    <x v="1"/>
    <x v="0"/>
    <n v="4"/>
  </r>
  <r>
    <s v="B08ZHYNTM1"/>
    <x v="244"/>
    <x v="4"/>
    <n v="2899"/>
    <n v="4005"/>
    <n v="0.28000000000000003"/>
    <x v="4"/>
    <x v="1027"/>
    <x v="850"/>
    <x v="1"/>
    <n v="28595700"/>
    <x v="0"/>
    <x v="811"/>
    <x v="1"/>
    <x v="0"/>
    <n v="4"/>
  </r>
  <r>
    <s v="B09SDDQQKP"/>
    <x v="249"/>
    <x v="4"/>
    <n v="1799"/>
    <n v="3295"/>
    <n v="0.45"/>
    <x v="11"/>
    <x v="1028"/>
    <x v="851"/>
    <x v="1"/>
    <n v="2263665"/>
    <x v="0"/>
    <x v="692"/>
    <x v="1"/>
    <x v="1"/>
    <n v="4"/>
  </r>
  <r>
    <s v="B0B5RP43VN"/>
    <x v="301"/>
    <x v="4"/>
    <n v="1474"/>
    <n v="4650"/>
    <n v="0.68"/>
    <x v="3"/>
    <x v="92"/>
    <x v="852"/>
    <x v="0"/>
    <n v="4859250"/>
    <x v="0"/>
    <x v="77"/>
    <x v="0"/>
    <x v="0"/>
    <n v="4"/>
  </r>
  <r>
    <s v="B096NTB9XT"/>
    <x v="352"/>
    <x v="4"/>
    <n v="15999"/>
    <n v="24500"/>
    <n v="0.35"/>
    <x v="1"/>
    <x v="1029"/>
    <x v="853"/>
    <x v="1"/>
    <n v="274547000"/>
    <x v="0"/>
    <x v="130"/>
    <x v="1"/>
    <x v="0"/>
    <n v="4"/>
  </r>
  <r>
    <s v="B078JF6X9B"/>
    <x v="244"/>
    <x v="4"/>
    <n v="3645"/>
    <n v="6070"/>
    <n v="0.4"/>
    <x v="0"/>
    <x v="1030"/>
    <x v="854"/>
    <x v="1"/>
    <n v="3405270"/>
    <x v="0"/>
    <x v="54"/>
    <x v="1"/>
    <x v="1"/>
    <n v="4"/>
  </r>
  <r>
    <s v="B08CGW4GYR"/>
    <x v="353"/>
    <x v="4"/>
    <n v="375"/>
    <n v="999"/>
    <n v="0.62"/>
    <x v="9"/>
    <x v="1031"/>
    <x v="855"/>
    <x v="0"/>
    <n v="1986012"/>
    <x v="0"/>
    <x v="80"/>
    <x v="0"/>
    <x v="0"/>
    <n v="4"/>
  </r>
  <r>
    <s v="B00A328ENA"/>
    <x v="156"/>
    <x v="4"/>
    <n v="2976"/>
    <n v="3945"/>
    <n v="0.25"/>
    <x v="0"/>
    <x v="1032"/>
    <x v="856"/>
    <x v="2"/>
    <n v="14754300"/>
    <x v="0"/>
    <x v="657"/>
    <x v="1"/>
    <x v="0"/>
    <n v="4"/>
  </r>
  <r>
    <s v="B0763K5HLQ"/>
    <x v="279"/>
    <x v="4"/>
    <n v="1099"/>
    <n v="1499"/>
    <n v="0.27"/>
    <x v="3"/>
    <x v="1033"/>
    <x v="609"/>
    <x v="1"/>
    <n v="6597099"/>
    <x v="0"/>
    <x v="174"/>
    <x v="1"/>
    <x v="0"/>
    <n v="4"/>
  </r>
  <r>
    <s v="B09PDZNSBG"/>
    <x v="354"/>
    <x v="4"/>
    <n v="2575"/>
    <n v="6700"/>
    <n v="0.62"/>
    <x v="0"/>
    <x v="1034"/>
    <x v="857"/>
    <x v="0"/>
    <n v="4093700"/>
    <x v="0"/>
    <x v="812"/>
    <x v="0"/>
    <x v="1"/>
    <n v="4"/>
  </r>
  <r>
    <s v="B085LPT5F4"/>
    <x v="355"/>
    <x v="4"/>
    <n v="1649"/>
    <n v="2800"/>
    <n v="0.41"/>
    <x v="2"/>
    <x v="825"/>
    <x v="858"/>
    <x v="1"/>
    <n v="6053600"/>
    <x v="0"/>
    <x v="813"/>
    <x v="1"/>
    <x v="0"/>
    <n v="4"/>
  </r>
  <r>
    <s v="B0B9RZ4G4W"/>
    <x v="19"/>
    <x v="4"/>
    <n v="799"/>
    <n v="1699"/>
    <n v="0.53"/>
    <x v="1"/>
    <x v="892"/>
    <x v="859"/>
    <x v="0"/>
    <n v="164803"/>
    <x v="0"/>
    <x v="205"/>
    <x v="0"/>
    <x v="1"/>
    <n v="4"/>
  </r>
  <r>
    <s v="B0085W2MUQ"/>
    <x v="242"/>
    <x v="4"/>
    <n v="765"/>
    <n v="970"/>
    <n v="0.21"/>
    <x v="0"/>
    <x v="1035"/>
    <x v="860"/>
    <x v="2"/>
    <n v="5873350"/>
    <x v="0"/>
    <x v="370"/>
    <x v="1"/>
    <x v="0"/>
    <n v="4"/>
  </r>
  <r>
    <s v="B09474JWN6"/>
    <x v="262"/>
    <x v="4"/>
    <n v="999"/>
    <n v="1500"/>
    <n v="0.33"/>
    <x v="0"/>
    <x v="1036"/>
    <x v="861"/>
    <x v="1"/>
    <n v="579000"/>
    <x v="0"/>
    <x v="112"/>
    <x v="1"/>
    <x v="1"/>
    <n v="4"/>
  </r>
  <r>
    <s v="B09G2VTHQM"/>
    <x v="76"/>
    <x v="4"/>
    <n v="587"/>
    <n v="1295"/>
    <n v="0.55000000000000004"/>
    <x v="3"/>
    <x v="1037"/>
    <x v="862"/>
    <x v="0"/>
    <n v="721315"/>
    <x v="0"/>
    <x v="30"/>
    <x v="0"/>
    <x v="1"/>
    <n v="4"/>
  </r>
  <r>
    <s v="B07R679HTT"/>
    <x v="76"/>
    <x v="4"/>
    <n v="12609"/>
    <n v="23999"/>
    <n v="0.47"/>
    <x v="5"/>
    <x v="1038"/>
    <x v="863"/>
    <x v="1"/>
    <n v="54909712"/>
    <x v="0"/>
    <x v="814"/>
    <x v="1"/>
    <x v="0"/>
    <n v="4"/>
  </r>
  <r>
    <s v="B00B7GKXMG"/>
    <x v="274"/>
    <x v="4"/>
    <n v="699"/>
    <n v="850"/>
    <n v="0.18"/>
    <x v="3"/>
    <x v="1039"/>
    <x v="864"/>
    <x v="2"/>
    <n v="940100"/>
    <x v="0"/>
    <x v="494"/>
    <x v="1"/>
    <x v="0"/>
    <n v="4"/>
  </r>
  <r>
    <s v="B07H3N8RJH"/>
    <x v="8"/>
    <x v="4"/>
    <n v="3799"/>
    <n v="6000"/>
    <n v="0.37"/>
    <x v="0"/>
    <x v="1040"/>
    <x v="865"/>
    <x v="1"/>
    <n v="71610000"/>
    <x v="0"/>
    <x v="815"/>
    <x v="1"/>
    <x v="0"/>
    <n v="4"/>
  </r>
  <r>
    <s v="B07K2HVKLL"/>
    <x v="259"/>
    <x v="4"/>
    <n v="640"/>
    <n v="1020"/>
    <n v="0.37"/>
    <x v="3"/>
    <x v="1041"/>
    <x v="866"/>
    <x v="1"/>
    <n v="5160180"/>
    <x v="0"/>
    <x v="620"/>
    <x v="1"/>
    <x v="0"/>
    <n v="4"/>
  </r>
  <r>
    <s v="B09MQ9PDHR"/>
    <x v="281"/>
    <x v="4"/>
    <n v="979"/>
    <n v="1999"/>
    <n v="0.51"/>
    <x v="2"/>
    <x v="1042"/>
    <x v="867"/>
    <x v="0"/>
    <n v="313843"/>
    <x v="0"/>
    <x v="816"/>
    <x v="0"/>
    <x v="1"/>
    <n v="4"/>
  </r>
  <r>
    <s v="B014HDJ7ZE"/>
    <x v="240"/>
    <x v="4"/>
    <n v="5365"/>
    <n v="7445"/>
    <n v="0.28000000000000003"/>
    <x v="2"/>
    <x v="1043"/>
    <x v="868"/>
    <x v="1"/>
    <n v="26682880"/>
    <x v="0"/>
    <x v="817"/>
    <x v="1"/>
    <x v="0"/>
    <n v="4"/>
  </r>
  <r>
    <s v="B07D2NMTTV"/>
    <x v="356"/>
    <x v="4"/>
    <n v="3199"/>
    <n v="3500"/>
    <n v="0.09"/>
    <x v="0"/>
    <x v="1044"/>
    <x v="869"/>
    <x v="3"/>
    <n v="6646500"/>
    <x v="0"/>
    <x v="329"/>
    <x v="1"/>
    <x v="0"/>
    <n v="4"/>
  </r>
  <r>
    <s v="B075K76YW1"/>
    <x v="249"/>
    <x v="4"/>
    <n v="979"/>
    <n v="1395"/>
    <n v="0.3"/>
    <x v="0"/>
    <x v="1045"/>
    <x v="870"/>
    <x v="1"/>
    <n v="21276540"/>
    <x v="0"/>
    <x v="818"/>
    <x v="1"/>
    <x v="0"/>
    <n v="4"/>
  </r>
  <r>
    <s v="B0BNLFQDG2"/>
    <x v="357"/>
    <x v="4"/>
    <n v="929"/>
    <n v="2199"/>
    <n v="0.57999999999999996"/>
    <x v="7"/>
    <x v="803"/>
    <x v="871"/>
    <x v="0"/>
    <n v="8796"/>
    <x v="0"/>
    <x v="144"/>
    <x v="0"/>
    <x v="1"/>
    <n v="4"/>
  </r>
  <r>
    <s v="B082ZQ4479"/>
    <x v="239"/>
    <x v="4"/>
    <n v="3710"/>
    <n v="4330"/>
    <n v="0.14000000000000001"/>
    <x v="7"/>
    <x v="617"/>
    <x v="872"/>
    <x v="2"/>
    <n v="7196460"/>
    <x v="0"/>
    <x v="95"/>
    <x v="1"/>
    <x v="0"/>
    <n v="4"/>
  </r>
  <r>
    <s v="B09Y358DZQ"/>
    <x v="234"/>
    <x v="4"/>
    <n v="2033"/>
    <n v="4295"/>
    <n v="0.53"/>
    <x v="10"/>
    <x v="1046"/>
    <x v="873"/>
    <x v="0"/>
    <n v="1812490"/>
    <x v="0"/>
    <x v="819"/>
    <x v="0"/>
    <x v="1"/>
    <n v="3"/>
  </r>
  <r>
    <s v="B09M3F4HGB"/>
    <x v="260"/>
    <x v="4"/>
    <n v="9495"/>
    <n v="18990"/>
    <n v="0.5"/>
    <x v="0"/>
    <x v="942"/>
    <x v="227"/>
    <x v="1"/>
    <n v="1500210"/>
    <x v="0"/>
    <x v="179"/>
    <x v="0"/>
    <x v="1"/>
    <n v="4"/>
  </r>
  <r>
    <s v="B07VZH6ZBB"/>
    <x v="259"/>
    <x v="4"/>
    <n v="7799"/>
    <n v="12500"/>
    <n v="0.38"/>
    <x v="1"/>
    <x v="1047"/>
    <x v="874"/>
    <x v="1"/>
    <n v="64500000"/>
    <x v="0"/>
    <x v="620"/>
    <x v="1"/>
    <x v="0"/>
    <n v="4"/>
  </r>
  <r>
    <s v="B07F366Z51"/>
    <x v="358"/>
    <x v="4"/>
    <n v="949"/>
    <n v="2385"/>
    <n v="0.6"/>
    <x v="3"/>
    <x v="1048"/>
    <x v="875"/>
    <x v="0"/>
    <n v="5511735"/>
    <x v="0"/>
    <x v="820"/>
    <x v="0"/>
    <x v="0"/>
    <n v="4"/>
  </r>
  <r>
    <s v="B077BTLQ67"/>
    <x v="255"/>
    <x v="4"/>
    <n v="2790"/>
    <n v="4890"/>
    <n v="0.43"/>
    <x v="2"/>
    <x v="1049"/>
    <x v="480"/>
    <x v="1"/>
    <n v="2875320"/>
    <x v="0"/>
    <x v="692"/>
    <x v="1"/>
    <x v="1"/>
    <n v="4"/>
  </r>
  <r>
    <s v="B07YSJ7FF1"/>
    <x v="259"/>
    <x v="4"/>
    <n v="645"/>
    <n v="1100"/>
    <n v="0.41"/>
    <x v="1"/>
    <x v="1050"/>
    <x v="876"/>
    <x v="1"/>
    <n v="3598100"/>
    <x v="0"/>
    <x v="455"/>
    <x v="1"/>
    <x v="0"/>
    <n v="4"/>
  </r>
  <r>
    <s v="B07TXCY3YK"/>
    <x v="253"/>
    <x v="4"/>
    <n v="2237.81"/>
    <n v="3899"/>
    <n v="0.43"/>
    <x v="2"/>
    <x v="1051"/>
    <x v="877"/>
    <x v="1"/>
    <n v="42904596"/>
    <x v="0"/>
    <x v="821"/>
    <x v="1"/>
    <x v="0"/>
    <n v="4"/>
  </r>
  <r>
    <s v="B07TC9F7PN"/>
    <x v="359"/>
    <x v="4"/>
    <n v="8699"/>
    <n v="16899"/>
    <n v="0.49"/>
    <x v="0"/>
    <x v="1052"/>
    <x v="878"/>
    <x v="1"/>
    <n v="53992305"/>
    <x v="0"/>
    <x v="447"/>
    <x v="1"/>
    <x v="0"/>
    <n v="4"/>
  </r>
  <r>
    <s v="B09NS5TKPN"/>
    <x v="9"/>
    <x v="4"/>
    <n v="42990"/>
    <n v="75990"/>
    <n v="0.43"/>
    <x v="4"/>
    <x v="165"/>
    <x v="879"/>
    <x v="1"/>
    <n v="245523690"/>
    <x v="0"/>
    <x v="822"/>
    <x v="1"/>
    <x v="0"/>
    <n v="4"/>
  </r>
  <r>
    <s v="B00LP9RFSU"/>
    <x v="265"/>
    <x v="4"/>
    <n v="825"/>
    <n v="825"/>
    <n v="0"/>
    <x v="1"/>
    <x v="1053"/>
    <x v="33"/>
    <x v="3"/>
    <n v="2677950"/>
    <x v="0"/>
    <x v="823"/>
    <x v="1"/>
    <x v="0"/>
    <n v="4"/>
  </r>
  <r>
    <s v="B0B7L86YCB"/>
    <x v="360"/>
    <x v="4"/>
    <n v="161"/>
    <n v="300"/>
    <n v="0.46"/>
    <x v="24"/>
    <x v="134"/>
    <x v="880"/>
    <x v="1"/>
    <n v="7200"/>
    <x v="1"/>
    <x v="824"/>
    <x v="1"/>
    <x v="1"/>
    <n v="3"/>
  </r>
  <r>
    <s v="B09VPH38JS"/>
    <x v="361"/>
    <x v="4"/>
    <n v="697"/>
    <n v="1499"/>
    <n v="0.54"/>
    <x v="11"/>
    <x v="1054"/>
    <x v="881"/>
    <x v="0"/>
    <n v="215856"/>
    <x v="0"/>
    <x v="143"/>
    <x v="0"/>
    <x v="1"/>
    <n v="4"/>
  </r>
  <r>
    <s v="B01MUAUOCX"/>
    <x v="324"/>
    <x v="4"/>
    <n v="688"/>
    <n v="747"/>
    <n v="0.08"/>
    <x v="6"/>
    <x v="1055"/>
    <x v="882"/>
    <x v="3"/>
    <n v="1703160"/>
    <x v="0"/>
    <x v="105"/>
    <x v="1"/>
    <x v="0"/>
    <n v="4"/>
  </r>
  <r>
    <s v="B09MB3DKG1"/>
    <x v="348"/>
    <x v="4"/>
    <n v="2199"/>
    <n v="3999"/>
    <n v="0.45"/>
    <x v="12"/>
    <x v="1056"/>
    <x v="883"/>
    <x v="1"/>
    <n v="1359660"/>
    <x v="0"/>
    <x v="825"/>
    <x v="1"/>
    <x v="1"/>
    <n v="4"/>
  </r>
  <r>
    <s v="B08QHLXWV3"/>
    <x v="362"/>
    <x v="4"/>
    <n v="6850"/>
    <n v="11990"/>
    <n v="0.43"/>
    <x v="2"/>
    <x v="1054"/>
    <x v="884"/>
    <x v="1"/>
    <n v="1726560"/>
    <x v="0"/>
    <x v="743"/>
    <x v="1"/>
    <x v="1"/>
    <n v="4"/>
  </r>
  <r>
    <s v="B07G147SZD"/>
    <x v="363"/>
    <x v="4"/>
    <n v="2699"/>
    <n v="3799"/>
    <n v="0.28999999999999998"/>
    <x v="1"/>
    <x v="1057"/>
    <x v="599"/>
    <x v="1"/>
    <n v="2761873"/>
    <x v="0"/>
    <x v="146"/>
    <x v="1"/>
    <x v="1"/>
    <n v="4"/>
  </r>
  <r>
    <s v="B09LH32678"/>
    <x v="364"/>
    <x v="4"/>
    <n v="899"/>
    <n v="1999"/>
    <n v="0.55000000000000004"/>
    <x v="1"/>
    <x v="1058"/>
    <x v="481"/>
    <x v="0"/>
    <n v="1663168"/>
    <x v="0"/>
    <x v="747"/>
    <x v="0"/>
    <x v="1"/>
    <n v="4"/>
  </r>
  <r>
    <s v="B09R1YFL6S"/>
    <x v="335"/>
    <x v="4"/>
    <n v="1090"/>
    <n v="2999"/>
    <n v="0.64"/>
    <x v="12"/>
    <x v="138"/>
    <x v="885"/>
    <x v="0"/>
    <n v="170943"/>
    <x v="0"/>
    <x v="826"/>
    <x v="0"/>
    <x v="1"/>
    <n v="4"/>
  </r>
  <r>
    <s v="B07Q4NJQC5"/>
    <x v="365"/>
    <x v="4"/>
    <n v="295"/>
    <n v="599"/>
    <n v="0.51"/>
    <x v="1"/>
    <x v="1059"/>
    <x v="886"/>
    <x v="0"/>
    <n v="984756"/>
    <x v="0"/>
    <x v="827"/>
    <x v="0"/>
    <x v="0"/>
    <n v="4"/>
  </r>
  <r>
    <s v="B097RN7BBK"/>
    <x v="275"/>
    <x v="4"/>
    <n v="479"/>
    <n v="1999"/>
    <n v="0.76"/>
    <x v="10"/>
    <x v="1060"/>
    <x v="887"/>
    <x v="0"/>
    <n v="2130934"/>
    <x v="0"/>
    <x v="256"/>
    <x v="0"/>
    <x v="0"/>
    <n v="3"/>
  </r>
  <r>
    <s v="B097MKZHNV"/>
    <x v="359"/>
    <x v="4"/>
    <n v="2949"/>
    <n v="4849"/>
    <n v="0.39"/>
    <x v="0"/>
    <x v="1061"/>
    <x v="888"/>
    <x v="1"/>
    <n v="38636832"/>
    <x v="0"/>
    <x v="828"/>
    <x v="1"/>
    <x v="0"/>
    <n v="4"/>
  </r>
  <r>
    <s v="B07LG96SDB"/>
    <x v="366"/>
    <x v="4"/>
    <n v="335"/>
    <n v="510"/>
    <n v="0.34"/>
    <x v="11"/>
    <x v="1052"/>
    <x v="889"/>
    <x v="1"/>
    <n v="1629450"/>
    <x v="0"/>
    <x v="785"/>
    <x v="1"/>
    <x v="0"/>
    <n v="4"/>
  </r>
  <r>
    <s v="B08KS2KQTK"/>
    <x v="367"/>
    <x v="4"/>
    <n v="293"/>
    <n v="499"/>
    <n v="0.41"/>
    <x v="3"/>
    <x v="1062"/>
    <x v="624"/>
    <x v="1"/>
    <n v="726544"/>
    <x v="1"/>
    <x v="829"/>
    <x v="1"/>
    <x v="0"/>
    <n v="4"/>
  </r>
  <r>
    <s v="B095K14P86"/>
    <x v="368"/>
    <x v="4"/>
    <n v="599"/>
    <n v="1299"/>
    <n v="0.54"/>
    <x v="0"/>
    <x v="104"/>
    <x v="335"/>
    <x v="0"/>
    <n v="766410"/>
    <x v="0"/>
    <x v="204"/>
    <x v="0"/>
    <x v="1"/>
    <n v="4"/>
  </r>
  <r>
    <s v="B08K36NZSV"/>
    <x v="369"/>
    <x v="4"/>
    <n v="499"/>
    <n v="999"/>
    <n v="0.5"/>
    <x v="4"/>
    <x v="1063"/>
    <x v="9"/>
    <x v="0"/>
    <n v="1434564"/>
    <x v="0"/>
    <x v="830"/>
    <x v="0"/>
    <x v="0"/>
    <n v="4"/>
  </r>
  <r>
    <s v="B07LDPLSZC"/>
    <x v="244"/>
    <x v="4"/>
    <n v="849"/>
    <n v="1190"/>
    <n v="0.28999999999999998"/>
    <x v="0"/>
    <x v="1064"/>
    <x v="890"/>
    <x v="1"/>
    <n v="4978960"/>
    <x v="0"/>
    <x v="831"/>
    <x v="1"/>
    <x v="0"/>
    <n v="4"/>
  </r>
  <r>
    <s v="B07F1T31ZZ"/>
    <x v="370"/>
    <x v="4"/>
    <n v="249"/>
    <n v="400"/>
    <n v="0.38"/>
    <x v="3"/>
    <x v="1065"/>
    <x v="891"/>
    <x v="1"/>
    <n v="277200"/>
    <x v="1"/>
    <x v="204"/>
    <x v="1"/>
    <x v="1"/>
    <n v="4"/>
  </r>
  <r>
    <s v="B0BNDRK886"/>
    <x v="365"/>
    <x v="4"/>
    <n v="185"/>
    <n v="599"/>
    <n v="0.69"/>
    <x v="2"/>
    <x v="1066"/>
    <x v="892"/>
    <x v="0"/>
    <n v="782294"/>
    <x v="0"/>
    <x v="494"/>
    <x v="0"/>
    <x v="0"/>
    <n v="4"/>
  </r>
  <r>
    <s v="B09ZVJXN5L"/>
    <x v="371"/>
    <x v="4"/>
    <n v="778"/>
    <n v="999"/>
    <n v="0.22"/>
    <x v="8"/>
    <x v="1067"/>
    <x v="893"/>
    <x v="2"/>
    <n v="7992"/>
    <x v="0"/>
    <x v="712"/>
    <x v="1"/>
    <x v="1"/>
    <n v="3"/>
  </r>
  <r>
    <s v="B08JKPVDKL"/>
    <x v="372"/>
    <x v="4"/>
    <n v="279"/>
    <n v="699"/>
    <n v="0.6"/>
    <x v="4"/>
    <x v="1068"/>
    <x v="894"/>
    <x v="0"/>
    <n v="1625874"/>
    <x v="0"/>
    <x v="807"/>
    <x v="0"/>
    <x v="0"/>
    <n v="4"/>
  </r>
  <r>
    <s v="B09JFR8H3Q"/>
    <x v="373"/>
    <x v="4"/>
    <n v="215"/>
    <n v="1499"/>
    <n v="0.86"/>
    <x v="2"/>
    <x v="1069"/>
    <x v="895"/>
    <x v="0"/>
    <n v="1504996"/>
    <x v="0"/>
    <x v="181"/>
    <x v="0"/>
    <x v="0"/>
    <n v="4"/>
  </r>
  <r>
    <s v="B07LDN9Q2P"/>
    <x v="244"/>
    <x v="4"/>
    <n v="889"/>
    <n v="1295"/>
    <n v="0.31"/>
    <x v="4"/>
    <x v="1070"/>
    <x v="896"/>
    <x v="1"/>
    <n v="8288000"/>
    <x v="0"/>
    <x v="497"/>
    <x v="1"/>
    <x v="0"/>
    <n v="4"/>
  </r>
  <r>
    <s v="B08T8KWNQ9"/>
    <x v="374"/>
    <x v="4"/>
    <n v="1449"/>
    <n v="4999"/>
    <n v="0.71"/>
    <x v="9"/>
    <x v="984"/>
    <x v="897"/>
    <x v="0"/>
    <n v="314937"/>
    <x v="0"/>
    <x v="832"/>
    <x v="0"/>
    <x v="1"/>
    <n v="4"/>
  </r>
  <r>
    <s v="B07Y1RCCW5"/>
    <x v="375"/>
    <x v="4"/>
    <n v="1190"/>
    <n v="2550"/>
    <n v="0.53"/>
    <x v="11"/>
    <x v="1071"/>
    <x v="898"/>
    <x v="0"/>
    <n v="3011550"/>
    <x v="0"/>
    <x v="31"/>
    <x v="0"/>
    <x v="0"/>
    <n v="4"/>
  </r>
  <r>
    <s v="B0762HXMTF"/>
    <x v="246"/>
    <x v="4"/>
    <n v="1799"/>
    <n v="1950"/>
    <n v="0.08"/>
    <x v="2"/>
    <x v="1072"/>
    <x v="899"/>
    <x v="3"/>
    <n v="3681600"/>
    <x v="0"/>
    <x v="833"/>
    <x v="1"/>
    <x v="0"/>
    <n v="4"/>
  </r>
  <r>
    <s v="B00K57MR22"/>
    <x v="324"/>
    <x v="4"/>
    <n v="6120"/>
    <n v="8478"/>
    <n v="0.28000000000000003"/>
    <x v="13"/>
    <x v="1073"/>
    <x v="900"/>
    <x v="1"/>
    <n v="55530900"/>
    <x v="0"/>
    <x v="342"/>
    <x v="1"/>
    <x v="0"/>
    <n v="5"/>
  </r>
  <r>
    <s v="B07TTSS5MP"/>
    <x v="247"/>
    <x v="4"/>
    <n v="1799"/>
    <n v="3299"/>
    <n v="0.45"/>
    <x v="11"/>
    <x v="1074"/>
    <x v="901"/>
    <x v="1"/>
    <n v="6089954"/>
    <x v="0"/>
    <x v="834"/>
    <x v="1"/>
    <x v="0"/>
    <n v="4"/>
  </r>
  <r>
    <s v="B09ZDVL7L8"/>
    <x v="376"/>
    <x v="4"/>
    <n v="2199"/>
    <n v="3895"/>
    <n v="0.44"/>
    <x v="2"/>
    <x v="1075"/>
    <x v="902"/>
    <x v="1"/>
    <n v="4226075"/>
    <x v="0"/>
    <x v="31"/>
    <x v="1"/>
    <x v="0"/>
    <n v="4"/>
  </r>
  <r>
    <s v="B09XHXXCFH"/>
    <x v="76"/>
    <x v="4"/>
    <n v="3685"/>
    <n v="5495"/>
    <n v="0.33"/>
    <x v="3"/>
    <x v="903"/>
    <x v="903"/>
    <x v="1"/>
    <n v="1593550"/>
    <x v="0"/>
    <x v="200"/>
    <x v="1"/>
    <x v="1"/>
    <n v="4"/>
  </r>
  <r>
    <s v="B0BL3R4RGS"/>
    <x v="377"/>
    <x v="4"/>
    <n v="649"/>
    <n v="999"/>
    <n v="0.35"/>
    <x v="9"/>
    <x v="803"/>
    <x v="174"/>
    <x v="1"/>
    <n v="3996"/>
    <x v="0"/>
    <x v="835"/>
    <x v="1"/>
    <x v="1"/>
    <n v="4"/>
  </r>
  <r>
    <s v="B07P1BR7L8"/>
    <x v="251"/>
    <x v="4"/>
    <n v="8599"/>
    <n v="8995"/>
    <n v="0.04"/>
    <x v="5"/>
    <x v="1076"/>
    <x v="904"/>
    <x v="3"/>
    <n v="87557330"/>
    <x v="0"/>
    <x v="836"/>
    <x v="1"/>
    <x v="0"/>
    <n v="4"/>
  </r>
  <r>
    <s v="B078WB1VWJ"/>
    <x v="235"/>
    <x v="4"/>
    <n v="1110"/>
    <n v="1599"/>
    <n v="0.31"/>
    <x v="4"/>
    <x v="1077"/>
    <x v="905"/>
    <x v="1"/>
    <n v="6431178"/>
    <x v="0"/>
    <x v="837"/>
    <x v="1"/>
    <x v="0"/>
    <n v="4"/>
  </r>
  <r>
    <s v="B0BP89YBC1"/>
    <x v="378"/>
    <x v="4"/>
    <n v="1499"/>
    <n v="3500"/>
    <n v="0.56999999999999995"/>
    <x v="16"/>
    <x v="1078"/>
    <x v="824"/>
    <x v="0"/>
    <n v="9068500"/>
    <x v="0"/>
    <x v="838"/>
    <x v="0"/>
    <x v="0"/>
    <n v="5"/>
  </r>
  <r>
    <s v="B09W9V2PXG"/>
    <x v="278"/>
    <x v="4"/>
    <n v="759"/>
    <n v="1999"/>
    <n v="0.62"/>
    <x v="4"/>
    <x v="1079"/>
    <x v="262"/>
    <x v="0"/>
    <n v="1063468"/>
    <x v="0"/>
    <x v="747"/>
    <x v="0"/>
    <x v="1"/>
    <n v="4"/>
  </r>
  <r>
    <s v="B09XTQFFCG"/>
    <x v="379"/>
    <x v="4"/>
    <n v="2669"/>
    <n v="3199"/>
    <n v="0.17"/>
    <x v="2"/>
    <x v="1080"/>
    <x v="906"/>
    <x v="2"/>
    <n v="831740"/>
    <x v="0"/>
    <x v="332"/>
    <x v="1"/>
    <x v="1"/>
    <n v="4"/>
  </r>
  <r>
    <s v="B08LVVTGZK"/>
    <x v="247"/>
    <x v="4"/>
    <n v="929"/>
    <n v="1300"/>
    <n v="0.28999999999999998"/>
    <x v="2"/>
    <x v="1081"/>
    <x v="907"/>
    <x v="1"/>
    <n v="2173600"/>
    <x v="0"/>
    <x v="839"/>
    <x v="1"/>
    <x v="0"/>
    <n v="4"/>
  </r>
  <r>
    <s v="B07J2BQZD6"/>
    <x v="269"/>
    <x v="4"/>
    <n v="199"/>
    <n v="399"/>
    <n v="0.5"/>
    <x v="7"/>
    <x v="1082"/>
    <x v="195"/>
    <x v="0"/>
    <n v="3170055"/>
    <x v="1"/>
    <x v="840"/>
    <x v="0"/>
    <x v="0"/>
    <n v="4"/>
  </r>
  <r>
    <s v="B07HK53XM4"/>
    <x v="256"/>
    <x v="4"/>
    <n v="279"/>
    <n v="599"/>
    <n v="0.53"/>
    <x v="12"/>
    <x v="696"/>
    <x v="838"/>
    <x v="0"/>
    <n v="818833"/>
    <x v="0"/>
    <x v="160"/>
    <x v="0"/>
    <x v="0"/>
    <n v="4"/>
  </r>
  <r>
    <s v="B08RDWBYCQ"/>
    <x v="380"/>
    <x v="4"/>
    <n v="549"/>
    <n v="999"/>
    <n v="0.45"/>
    <x v="1"/>
    <x v="63"/>
    <x v="461"/>
    <x v="1"/>
    <n v="1311687"/>
    <x v="0"/>
    <x v="50"/>
    <x v="1"/>
    <x v="0"/>
    <n v="4"/>
  </r>
  <r>
    <s v="B09FHHTL8L"/>
    <x v="381"/>
    <x v="4"/>
    <n v="85"/>
    <n v="199"/>
    <n v="0.56999999999999995"/>
    <x v="3"/>
    <x v="1083"/>
    <x v="208"/>
    <x v="0"/>
    <n v="42188"/>
    <x v="2"/>
    <x v="58"/>
    <x v="0"/>
    <x v="1"/>
    <n v="4"/>
  </r>
  <r>
    <s v="B0BHNHMR3H"/>
    <x v="382"/>
    <x v="4"/>
    <n v="499"/>
    <n v="1299"/>
    <n v="0.62"/>
    <x v="2"/>
    <x v="1084"/>
    <x v="129"/>
    <x v="0"/>
    <n v="84435"/>
    <x v="0"/>
    <x v="119"/>
    <x v="0"/>
    <x v="1"/>
    <n v="4"/>
  </r>
  <r>
    <s v="B07D8VBYB4"/>
    <x v="324"/>
    <x v="4"/>
    <n v="5865"/>
    <n v="7776"/>
    <n v="0.25"/>
    <x v="5"/>
    <x v="923"/>
    <x v="908"/>
    <x v="2"/>
    <n v="21282912"/>
    <x v="0"/>
    <x v="600"/>
    <x v="1"/>
    <x v="0"/>
    <n v="4"/>
  </r>
  <r>
    <s v="B0B3TBY2YX"/>
    <x v="76"/>
    <x v="4"/>
    <n v="1260"/>
    <n v="2299"/>
    <n v="0.45"/>
    <x v="4"/>
    <x v="1085"/>
    <x v="909"/>
    <x v="1"/>
    <n v="126445"/>
    <x v="0"/>
    <x v="199"/>
    <x v="1"/>
    <x v="1"/>
    <n v="4"/>
  </r>
  <r>
    <s v="B088WCFPQF"/>
    <x v="383"/>
    <x v="4"/>
    <n v="1099"/>
    <n v="1500"/>
    <n v="0.27"/>
    <x v="6"/>
    <x v="1086"/>
    <x v="910"/>
    <x v="1"/>
    <n v="1597500"/>
    <x v="0"/>
    <x v="829"/>
    <x v="1"/>
    <x v="0"/>
    <n v="4"/>
  </r>
  <r>
    <s v="B07JZSG42Y"/>
    <x v="260"/>
    <x v="4"/>
    <n v="1928"/>
    <n v="2590"/>
    <n v="0.26"/>
    <x v="1"/>
    <x v="1087"/>
    <x v="911"/>
    <x v="1"/>
    <n v="6156430"/>
    <x v="0"/>
    <x v="841"/>
    <x v="1"/>
    <x v="0"/>
    <n v="4"/>
  </r>
  <r>
    <s v="B08YRMBK9R"/>
    <x v="335"/>
    <x v="4"/>
    <n v="3249"/>
    <n v="6299"/>
    <n v="0.48"/>
    <x v="2"/>
    <x v="1088"/>
    <x v="229"/>
    <x v="1"/>
    <n v="16182131"/>
    <x v="0"/>
    <x v="842"/>
    <x v="1"/>
    <x v="0"/>
    <n v="4"/>
  </r>
  <r>
    <s v="B00935MGHS"/>
    <x v="239"/>
    <x v="4"/>
    <n v="1199"/>
    <n v="1795"/>
    <n v="0.33"/>
    <x v="0"/>
    <x v="1089"/>
    <x v="912"/>
    <x v="1"/>
    <n v="10710765"/>
    <x v="0"/>
    <x v="843"/>
    <x v="1"/>
    <x v="0"/>
    <n v="4"/>
  </r>
  <r>
    <s v="B07B5XJ572"/>
    <x v="301"/>
    <x v="4"/>
    <n v="1456"/>
    <n v="3190"/>
    <n v="0.54"/>
    <x v="3"/>
    <x v="1090"/>
    <x v="913"/>
    <x v="0"/>
    <n v="5665440"/>
    <x v="0"/>
    <x v="60"/>
    <x v="0"/>
    <x v="0"/>
    <n v="4"/>
  </r>
  <r>
    <s v="B086199CWG"/>
    <x v="266"/>
    <x v="4"/>
    <n v="3349"/>
    <n v="4799"/>
    <n v="0.3"/>
    <x v="7"/>
    <x v="1091"/>
    <x v="914"/>
    <x v="1"/>
    <n v="20155800"/>
    <x v="0"/>
    <x v="844"/>
    <x v="1"/>
    <x v="0"/>
    <n v="4"/>
  </r>
  <r>
    <s v="B0BBWJFK5C"/>
    <x v="341"/>
    <x v="4"/>
    <n v="4899"/>
    <n v="8999"/>
    <n v="0.46"/>
    <x v="3"/>
    <x v="1092"/>
    <x v="915"/>
    <x v="1"/>
    <n v="2672703"/>
    <x v="0"/>
    <x v="790"/>
    <x v="1"/>
    <x v="1"/>
    <n v="4"/>
  </r>
  <r>
    <s v="B07GLS2563"/>
    <x v="340"/>
    <x v="4"/>
    <n v="1199"/>
    <n v="1899"/>
    <n v="0.37"/>
    <x v="0"/>
    <x v="1093"/>
    <x v="916"/>
    <x v="1"/>
    <n v="7326342"/>
    <x v="0"/>
    <x v="845"/>
    <x v="1"/>
    <x v="0"/>
    <n v="4"/>
  </r>
  <r>
    <s v="B09P182Z2H"/>
    <x v="76"/>
    <x v="4"/>
    <n v="3290"/>
    <n v="5799"/>
    <n v="0.43"/>
    <x v="4"/>
    <x v="1094"/>
    <x v="917"/>
    <x v="1"/>
    <n v="974232"/>
    <x v="0"/>
    <x v="256"/>
    <x v="1"/>
    <x v="1"/>
    <n v="4"/>
  </r>
  <r>
    <s v="B0B59K1C8F"/>
    <x v="384"/>
    <x v="4"/>
    <n v="179"/>
    <n v="799"/>
    <n v="0.78"/>
    <x v="9"/>
    <x v="1095"/>
    <x v="54"/>
    <x v="0"/>
    <n v="80699"/>
    <x v="0"/>
    <x v="144"/>
    <x v="0"/>
    <x v="1"/>
    <n v="4"/>
  </r>
  <r>
    <s v="B06Y36JKC3"/>
    <x v="385"/>
    <x v="4"/>
    <n v="149"/>
    <n v="300"/>
    <n v="0.5"/>
    <x v="3"/>
    <x v="1096"/>
    <x v="918"/>
    <x v="0"/>
    <n v="1222200"/>
    <x v="1"/>
    <x v="846"/>
    <x v="0"/>
    <x v="0"/>
    <n v="4"/>
  </r>
  <r>
    <s v="B075S9FVRY"/>
    <x v="324"/>
    <x v="4"/>
    <n v="5490"/>
    <n v="7200"/>
    <n v="0.24"/>
    <x v="6"/>
    <x v="1097"/>
    <x v="919"/>
    <x v="2"/>
    <n v="10137600"/>
    <x v="0"/>
    <x v="122"/>
    <x v="1"/>
    <x v="0"/>
    <n v="4"/>
  </r>
  <r>
    <s v="B08SJVD8QD"/>
    <x v="386"/>
    <x v="4"/>
    <n v="379"/>
    <n v="389"/>
    <n v="0.03"/>
    <x v="0"/>
    <x v="1098"/>
    <x v="920"/>
    <x v="3"/>
    <n v="1454471"/>
    <x v="1"/>
    <x v="657"/>
    <x v="1"/>
    <x v="0"/>
    <n v="4"/>
  </r>
  <r>
    <s v="B07FJNNZCJ"/>
    <x v="291"/>
    <x v="4"/>
    <n v="8699"/>
    <n v="13049"/>
    <n v="0.33"/>
    <x v="4"/>
    <x v="1099"/>
    <x v="334"/>
    <x v="1"/>
    <n v="76871659"/>
    <x v="0"/>
    <x v="847"/>
    <x v="1"/>
    <x v="0"/>
    <n v="4"/>
  </r>
  <r>
    <s v="B09MFR93KS"/>
    <x v="240"/>
    <x v="4"/>
    <n v="3041.67"/>
    <n v="5999"/>
    <n v="0.49"/>
    <x v="1"/>
    <x v="1100"/>
    <x v="921"/>
    <x v="1"/>
    <n v="4661223"/>
    <x v="0"/>
    <x v="556"/>
    <x v="1"/>
    <x v="1"/>
    <n v="4"/>
  </r>
  <r>
    <s v="B07Y5FDPKV"/>
    <x v="246"/>
    <x v="4"/>
    <n v="1745"/>
    <n v="2400"/>
    <n v="0.27"/>
    <x v="0"/>
    <x v="1101"/>
    <x v="922"/>
    <x v="1"/>
    <n v="33984000"/>
    <x v="0"/>
    <x v="848"/>
    <x v="1"/>
    <x v="0"/>
    <n v="4"/>
  </r>
  <r>
    <s v="B0756KCV5K"/>
    <x v="239"/>
    <x v="4"/>
    <n v="3180"/>
    <n v="5295"/>
    <n v="0.4"/>
    <x v="0"/>
    <x v="1102"/>
    <x v="923"/>
    <x v="1"/>
    <n v="36636105"/>
    <x v="0"/>
    <x v="849"/>
    <x v="1"/>
    <x v="0"/>
    <n v="4"/>
  </r>
  <r>
    <s v="B0BJ6P3LSK"/>
    <x v="387"/>
    <x v="4"/>
    <n v="4999"/>
    <n v="24999"/>
    <n v="0.8"/>
    <x v="6"/>
    <x v="1103"/>
    <x v="828"/>
    <x v="0"/>
    <n v="7174713"/>
    <x v="0"/>
    <x v="204"/>
    <x v="0"/>
    <x v="1"/>
    <n v="4"/>
  </r>
  <r>
    <s v="B09HS1NDRQ"/>
    <x v="250"/>
    <x v="4"/>
    <n v="390"/>
    <n v="799"/>
    <n v="0.51"/>
    <x v="11"/>
    <x v="1103"/>
    <x v="924"/>
    <x v="0"/>
    <n v="229313"/>
    <x v="0"/>
    <x v="39"/>
    <x v="0"/>
    <x v="1"/>
    <n v="4"/>
  </r>
  <r>
    <s v="B018SJJ0GE"/>
    <x v="388"/>
    <x v="4"/>
    <n v="1999"/>
    <n v="2999"/>
    <n v="0.33"/>
    <x v="5"/>
    <x v="589"/>
    <x v="334"/>
    <x v="1"/>
    <n v="1163612"/>
    <x v="0"/>
    <x v="204"/>
    <x v="1"/>
    <x v="1"/>
    <n v="4"/>
  </r>
  <r>
    <s v="B09FPP3R1D"/>
    <x v="389"/>
    <x v="4"/>
    <n v="1624"/>
    <n v="2495"/>
    <n v="0.35"/>
    <x v="3"/>
    <x v="1104"/>
    <x v="925"/>
    <x v="1"/>
    <n v="2063365"/>
    <x v="0"/>
    <x v="542"/>
    <x v="1"/>
    <x v="1"/>
    <n v="4"/>
  </r>
  <r>
    <s v="B01F7B2JCI"/>
    <x v="390"/>
    <x v="4"/>
    <n v="184"/>
    <n v="450"/>
    <n v="0.59"/>
    <x v="0"/>
    <x v="419"/>
    <x v="926"/>
    <x v="0"/>
    <n v="2236950"/>
    <x v="1"/>
    <x v="282"/>
    <x v="0"/>
    <x v="0"/>
    <n v="4"/>
  </r>
  <r>
    <s v="B09NNZ1GF7"/>
    <x v="271"/>
    <x v="4"/>
    <n v="445"/>
    <n v="999"/>
    <n v="0.55000000000000004"/>
    <x v="4"/>
    <x v="1105"/>
    <x v="927"/>
    <x v="0"/>
    <n v="228771"/>
    <x v="0"/>
    <x v="307"/>
    <x v="0"/>
    <x v="1"/>
    <n v="4"/>
  </r>
  <r>
    <s v="B01CS4A5V4"/>
    <x v="391"/>
    <x v="4"/>
    <n v="699"/>
    <n v="1690"/>
    <n v="0.59"/>
    <x v="3"/>
    <x v="1106"/>
    <x v="465"/>
    <x v="0"/>
    <n v="5955560"/>
    <x v="0"/>
    <x v="554"/>
    <x v="0"/>
    <x v="0"/>
    <n v="4"/>
  </r>
  <r>
    <s v="B0BL11S5QK"/>
    <x v="301"/>
    <x v="4"/>
    <n v="1601"/>
    <n v="3890"/>
    <n v="0.59"/>
    <x v="0"/>
    <x v="1107"/>
    <x v="928"/>
    <x v="0"/>
    <n v="606840"/>
    <x v="0"/>
    <x v="199"/>
    <x v="0"/>
    <x v="1"/>
    <n v="4"/>
  </r>
  <r>
    <s v="B09BL2KHQW"/>
    <x v="246"/>
    <x v="4"/>
    <n v="231"/>
    <n v="260"/>
    <n v="0.11"/>
    <x v="3"/>
    <x v="155"/>
    <x v="929"/>
    <x v="2"/>
    <n v="127400"/>
    <x v="1"/>
    <x v="112"/>
    <x v="1"/>
    <x v="1"/>
    <n v="4"/>
  </r>
  <r>
    <s v="B081RLM75M"/>
    <x v="392"/>
    <x v="4"/>
    <n v="369"/>
    <n v="599"/>
    <n v="0.38"/>
    <x v="2"/>
    <x v="1108"/>
    <x v="930"/>
    <x v="1"/>
    <n v="49118"/>
    <x v="0"/>
    <x v="101"/>
    <x v="1"/>
    <x v="1"/>
    <n v="4"/>
  </r>
  <r>
    <s v="B07SYYVP69"/>
    <x v="301"/>
    <x v="4"/>
    <n v="809"/>
    <n v="1950"/>
    <n v="0.59"/>
    <x v="2"/>
    <x v="1109"/>
    <x v="931"/>
    <x v="0"/>
    <n v="1384500"/>
    <x v="0"/>
    <x v="796"/>
    <x v="0"/>
    <x v="1"/>
    <n v="4"/>
  </r>
  <r>
    <s v="B0BDZWMGZ1"/>
    <x v="290"/>
    <x v="4"/>
    <n v="1199"/>
    <n v="2990"/>
    <n v="0.6"/>
    <x v="11"/>
    <x v="1110"/>
    <x v="417"/>
    <x v="0"/>
    <n v="397670"/>
    <x v="0"/>
    <x v="91"/>
    <x v="0"/>
    <x v="1"/>
    <n v="4"/>
  </r>
  <r>
    <s v="B078JT7LTD"/>
    <x v="324"/>
    <x v="4"/>
    <n v="6120"/>
    <n v="8073"/>
    <n v="0.24"/>
    <x v="13"/>
    <x v="1111"/>
    <x v="932"/>
    <x v="2"/>
    <n v="22208823"/>
    <x v="0"/>
    <x v="203"/>
    <x v="1"/>
    <x v="0"/>
    <n v="5"/>
  </r>
  <r>
    <s v="B09WF4Q7B3"/>
    <x v="274"/>
    <x v="4"/>
    <n v="1799"/>
    <n v="2599"/>
    <n v="0.31"/>
    <x v="9"/>
    <x v="1112"/>
    <x v="933"/>
    <x v="1"/>
    <n v="2003829"/>
    <x v="0"/>
    <x v="571"/>
    <x v="1"/>
    <x v="1"/>
    <n v="4"/>
  </r>
  <r>
    <s v="B092R48XXB"/>
    <x v="6"/>
    <x v="4"/>
    <n v="18999"/>
    <n v="29999"/>
    <n v="0.37"/>
    <x v="3"/>
    <x v="1113"/>
    <x v="934"/>
    <x v="1"/>
    <n v="76077464"/>
    <x v="0"/>
    <x v="607"/>
    <x v="1"/>
    <x v="0"/>
    <n v="4"/>
  </r>
  <r>
    <s v="B00KIDSU8S"/>
    <x v="244"/>
    <x v="4"/>
    <n v="1999"/>
    <n v="2360"/>
    <n v="0.15"/>
    <x v="0"/>
    <x v="1114"/>
    <x v="935"/>
    <x v="2"/>
    <n v="18410360"/>
    <x v="0"/>
    <x v="791"/>
    <x v="1"/>
    <x v="0"/>
    <n v="4"/>
  </r>
  <r>
    <s v="B0977CGNJJ"/>
    <x v="76"/>
    <x v="4"/>
    <n v="5999"/>
    <n v="11495"/>
    <n v="0.48"/>
    <x v="4"/>
    <x v="1115"/>
    <x v="936"/>
    <x v="1"/>
    <n v="6138330"/>
    <x v="0"/>
    <x v="747"/>
    <x v="1"/>
    <x v="1"/>
    <n v="4"/>
  </r>
  <r>
    <s v="B08WWKM5HQ"/>
    <x v="259"/>
    <x v="4"/>
    <n v="2599"/>
    <n v="4780"/>
    <n v="0.46"/>
    <x v="2"/>
    <x v="1116"/>
    <x v="143"/>
    <x v="1"/>
    <n v="4292440"/>
    <x v="0"/>
    <x v="75"/>
    <x v="1"/>
    <x v="1"/>
    <n v="4"/>
  </r>
  <r>
    <s v="B015GX9Y0W"/>
    <x v="247"/>
    <x v="4"/>
    <n v="1199"/>
    <n v="2400"/>
    <n v="0.5"/>
    <x v="2"/>
    <x v="1117"/>
    <x v="937"/>
    <x v="0"/>
    <n v="2884800"/>
    <x v="0"/>
    <x v="309"/>
    <x v="0"/>
    <x v="0"/>
    <n v="4"/>
  </r>
  <r>
    <s v="B089BDBDGM"/>
    <x v="269"/>
    <x v="4"/>
    <n v="219"/>
    <n v="249"/>
    <n v="0.12"/>
    <x v="1"/>
    <x v="1118"/>
    <x v="938"/>
    <x v="2"/>
    <n v="275892"/>
    <x v="1"/>
    <x v="155"/>
    <x v="1"/>
    <x v="0"/>
    <n v="4"/>
  </r>
  <r>
    <s v="B0BPBG712X"/>
    <x v="393"/>
    <x v="4"/>
    <n v="799"/>
    <n v="1199"/>
    <n v="0.33"/>
    <x v="5"/>
    <x v="1119"/>
    <x v="713"/>
    <x v="1"/>
    <n v="20383"/>
    <x v="0"/>
    <x v="188"/>
    <x v="1"/>
    <x v="1"/>
    <n v="4"/>
  </r>
  <r>
    <s v="B00JBNZPFM"/>
    <x v="394"/>
    <x v="4"/>
    <n v="6199"/>
    <n v="10999"/>
    <n v="0.44"/>
    <x v="0"/>
    <x v="1120"/>
    <x v="939"/>
    <x v="1"/>
    <n v="114708571"/>
    <x v="0"/>
    <x v="850"/>
    <x v="1"/>
    <x v="0"/>
    <n v="4"/>
  </r>
  <r>
    <s v="B08N6P8G5K"/>
    <x v="249"/>
    <x v="4"/>
    <n v="6790"/>
    <n v="10995"/>
    <n v="0.38"/>
    <x v="6"/>
    <x v="1121"/>
    <x v="940"/>
    <x v="1"/>
    <n v="35096040"/>
    <x v="0"/>
    <x v="303"/>
    <x v="1"/>
    <x v="0"/>
    <n v="4"/>
  </r>
  <r>
    <s v="B07NPBG1B4"/>
    <x v="8"/>
    <x v="4"/>
    <n v="1982.84"/>
    <n v="3300"/>
    <n v="0.4"/>
    <x v="3"/>
    <x v="1122"/>
    <x v="941"/>
    <x v="1"/>
    <n v="19380900"/>
    <x v="0"/>
    <x v="851"/>
    <x v="1"/>
    <x v="0"/>
    <n v="4"/>
  </r>
  <r>
    <s v="B01MRARGBW"/>
    <x v="395"/>
    <x v="4"/>
    <n v="199"/>
    <n v="400"/>
    <n v="0.5"/>
    <x v="3"/>
    <x v="1123"/>
    <x v="942"/>
    <x v="0"/>
    <n v="551600"/>
    <x v="1"/>
    <x v="852"/>
    <x v="0"/>
    <x v="0"/>
    <n v="4"/>
  </r>
  <r>
    <s v="B07VZYMQNZ"/>
    <x v="260"/>
    <x v="4"/>
    <n v="1180"/>
    <n v="1440"/>
    <n v="0.18"/>
    <x v="0"/>
    <x v="1124"/>
    <x v="723"/>
    <x v="2"/>
    <n v="2198880"/>
    <x v="0"/>
    <x v="469"/>
    <x v="1"/>
    <x v="0"/>
    <n v="4"/>
  </r>
  <r>
    <s v="B01L7C4IU2"/>
    <x v="244"/>
    <x v="4"/>
    <n v="2199"/>
    <n v="3045"/>
    <n v="0.28000000000000003"/>
    <x v="0"/>
    <x v="1125"/>
    <x v="260"/>
    <x v="1"/>
    <n v="8178870"/>
    <x v="0"/>
    <x v="853"/>
    <x v="1"/>
    <x v="0"/>
    <n v="4"/>
  </r>
  <r>
    <s v="B09H7JDJCW"/>
    <x v="251"/>
    <x v="4"/>
    <n v="2999"/>
    <n v="3595"/>
    <n v="0.17"/>
    <x v="1"/>
    <x v="1126"/>
    <x v="943"/>
    <x v="2"/>
    <n v="639910"/>
    <x v="0"/>
    <x v="197"/>
    <x v="1"/>
    <x v="1"/>
    <n v="4"/>
  </r>
  <r>
    <s v="B07F6GXNPB"/>
    <x v="265"/>
    <x v="4"/>
    <n v="253"/>
    <n v="500"/>
    <n v="0.49"/>
    <x v="4"/>
    <x v="1127"/>
    <x v="944"/>
    <x v="1"/>
    <n v="1332000"/>
    <x v="1"/>
    <x v="640"/>
    <x v="1"/>
    <x v="0"/>
    <n v="4"/>
  </r>
  <r>
    <s v="B0B97D658R"/>
    <x v="396"/>
    <x v="4"/>
    <n v="499"/>
    <n v="799"/>
    <n v="0.38"/>
    <x v="9"/>
    <x v="1083"/>
    <x v="504"/>
    <x v="1"/>
    <n v="169388"/>
    <x v="0"/>
    <x v="854"/>
    <x v="1"/>
    <x v="1"/>
    <n v="4"/>
  </r>
  <r>
    <s v="B09NFSHCWN"/>
    <x v="397"/>
    <x v="4"/>
    <n v="1149"/>
    <n v="1899"/>
    <n v="0.39"/>
    <x v="12"/>
    <x v="134"/>
    <x v="669"/>
    <x v="1"/>
    <n v="45576"/>
    <x v="0"/>
    <x v="855"/>
    <x v="1"/>
    <x v="1"/>
    <n v="4"/>
  </r>
  <r>
    <s v="B076VQS87V"/>
    <x v="398"/>
    <x v="4"/>
    <n v="457"/>
    <n v="799"/>
    <n v="0.43"/>
    <x v="4"/>
    <x v="1128"/>
    <x v="945"/>
    <x v="1"/>
    <n v="1492532"/>
    <x v="0"/>
    <x v="597"/>
    <x v="1"/>
    <x v="0"/>
    <n v="4"/>
  </r>
  <r>
    <s v="B09LMMFW3S"/>
    <x v="270"/>
    <x v="4"/>
    <n v="229"/>
    <n v="399"/>
    <n v="0.43"/>
    <x v="9"/>
    <x v="1129"/>
    <x v="877"/>
    <x v="1"/>
    <n v="179949"/>
    <x v="1"/>
    <x v="756"/>
    <x v="1"/>
    <x v="1"/>
    <n v="4"/>
  </r>
  <r>
    <s v="B0BBLHTRM9"/>
    <x v="365"/>
    <x v="4"/>
    <n v="199"/>
    <n v="699"/>
    <n v="0.72"/>
    <x v="25"/>
    <x v="1130"/>
    <x v="26"/>
    <x v="0"/>
    <n v="111141"/>
    <x v="0"/>
    <x v="856"/>
    <x v="0"/>
    <x v="1"/>
    <n v="3"/>
  </r>
  <r>
    <s v="B0BJYSCWFQ"/>
    <x v="399"/>
    <x v="4"/>
    <n v="899"/>
    <n v="1999"/>
    <n v="0.55000000000000004"/>
    <x v="0"/>
    <x v="1131"/>
    <x v="481"/>
    <x v="0"/>
    <n v="77961"/>
    <x v="0"/>
    <x v="164"/>
    <x v="0"/>
    <x v="1"/>
    <n v="4"/>
  </r>
  <r>
    <s v="B0187F2IOK"/>
    <x v="240"/>
    <x v="4"/>
    <n v="1499"/>
    <n v="2199"/>
    <n v="0.32"/>
    <x v="5"/>
    <x v="1132"/>
    <x v="946"/>
    <x v="1"/>
    <n v="14361669"/>
    <x v="0"/>
    <x v="857"/>
    <x v="1"/>
    <x v="0"/>
    <n v="4"/>
  </r>
  <r>
    <s v="B0B8CB7MHW"/>
    <x v="400"/>
    <x v="4"/>
    <n v="426"/>
    <n v="999"/>
    <n v="0.56999999999999995"/>
    <x v="3"/>
    <x v="1133"/>
    <x v="947"/>
    <x v="0"/>
    <n v="221778"/>
    <x v="0"/>
    <x v="622"/>
    <x v="0"/>
    <x v="1"/>
    <n v="4"/>
  </r>
  <r>
    <s v="B07K19NYZ8"/>
    <x v="235"/>
    <x v="4"/>
    <n v="2320"/>
    <n v="3290"/>
    <n v="0.28999999999999998"/>
    <x v="11"/>
    <x v="1134"/>
    <x v="948"/>
    <x v="1"/>
    <n v="641550"/>
    <x v="0"/>
    <x v="168"/>
    <x v="1"/>
    <x v="1"/>
    <n v="4"/>
  </r>
  <r>
    <s v="B08ZXZ362Z"/>
    <x v="328"/>
    <x v="4"/>
    <n v="1563"/>
    <n v="3098"/>
    <n v="0.5"/>
    <x v="12"/>
    <x v="1135"/>
    <x v="949"/>
    <x v="1"/>
    <n v="7072734"/>
    <x v="0"/>
    <x v="858"/>
    <x v="1"/>
    <x v="0"/>
    <n v="4"/>
  </r>
  <r>
    <s v="B00GHL8VP2"/>
    <x v="235"/>
    <x v="4"/>
    <n v="3487.77"/>
    <n v="4990"/>
    <n v="0.3"/>
    <x v="3"/>
    <x v="1136"/>
    <x v="950"/>
    <x v="1"/>
    <n v="5623730"/>
    <x v="0"/>
    <x v="859"/>
    <x v="1"/>
    <x v="0"/>
    <n v="4"/>
  </r>
  <r>
    <s v="B0B9JZW1SQ"/>
    <x v="401"/>
    <x v="4"/>
    <n v="498"/>
    <n v="1200"/>
    <n v="0.59"/>
    <x v="14"/>
    <x v="1137"/>
    <x v="518"/>
    <x v="0"/>
    <n v="135600"/>
    <x v="0"/>
    <x v="712"/>
    <x v="0"/>
    <x v="1"/>
    <n v="3"/>
  </r>
  <r>
    <s v="B00TI8E7BI"/>
    <x v="251"/>
    <x v="4"/>
    <n v="2695"/>
    <n v="2695"/>
    <n v="0"/>
    <x v="5"/>
    <x v="1138"/>
    <x v="33"/>
    <x v="3"/>
    <n v="6786010"/>
    <x v="0"/>
    <x v="562"/>
    <x v="1"/>
    <x v="0"/>
    <n v="4"/>
  </r>
  <r>
    <s v="B07J9KXQCC"/>
    <x v="388"/>
    <x v="4"/>
    <n v="949"/>
    <n v="2299"/>
    <n v="0.59"/>
    <x v="9"/>
    <x v="926"/>
    <x v="951"/>
    <x v="0"/>
    <n v="1264450"/>
    <x v="0"/>
    <x v="116"/>
    <x v="0"/>
    <x v="1"/>
    <n v="4"/>
  </r>
  <r>
    <s v="B0B3JSWG81"/>
    <x v="402"/>
    <x v="4"/>
    <n v="199"/>
    <n v="999"/>
    <n v="0.8"/>
    <x v="19"/>
    <x v="1017"/>
    <x v="3"/>
    <x v="0"/>
    <n v="1998"/>
    <x v="0"/>
    <x v="177"/>
    <x v="0"/>
    <x v="1"/>
    <n v="3"/>
  </r>
  <r>
    <s v="B08L7J3T31"/>
    <x v="403"/>
    <x v="4"/>
    <n v="379"/>
    <n v="919"/>
    <n v="0.59"/>
    <x v="1"/>
    <x v="1139"/>
    <x v="952"/>
    <x v="0"/>
    <n v="1001710"/>
    <x v="0"/>
    <x v="120"/>
    <x v="0"/>
    <x v="0"/>
    <n v="4"/>
  </r>
  <r>
    <s v="B01M6453MB"/>
    <x v="239"/>
    <x v="4"/>
    <n v="2280"/>
    <n v="3045"/>
    <n v="0.25"/>
    <x v="3"/>
    <x v="1140"/>
    <x v="953"/>
    <x v="1"/>
    <n v="12539310"/>
    <x v="0"/>
    <x v="860"/>
    <x v="1"/>
    <x v="0"/>
    <n v="4"/>
  </r>
  <r>
    <s v="B009P2LIL4"/>
    <x v="240"/>
    <x v="4"/>
    <n v="2219"/>
    <n v="3080"/>
    <n v="0.28000000000000003"/>
    <x v="9"/>
    <x v="1141"/>
    <x v="954"/>
    <x v="1"/>
    <n v="1441440"/>
    <x v="0"/>
    <x v="861"/>
    <x v="1"/>
    <x v="1"/>
    <n v="4"/>
  </r>
  <r>
    <s v="B00J5DYCCA"/>
    <x v="244"/>
    <x v="4"/>
    <n v="1399"/>
    <n v="1890"/>
    <n v="0.26"/>
    <x v="1"/>
    <x v="1142"/>
    <x v="955"/>
    <x v="1"/>
    <n v="15178590"/>
    <x v="0"/>
    <x v="862"/>
    <x v="1"/>
    <x v="0"/>
    <n v="4"/>
  </r>
  <r>
    <s v="B01486F4G6"/>
    <x v="260"/>
    <x v="4"/>
    <n v="2863"/>
    <n v="3690"/>
    <n v="0.22"/>
    <x v="4"/>
    <x v="1143"/>
    <x v="519"/>
    <x v="2"/>
    <n v="25782030"/>
    <x v="0"/>
    <x v="598"/>
    <x v="1"/>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922F7-3CC1-48CD-92F5-EB31B365291E}" name="PivotTable27"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85:G91" firstHeaderRow="1" firstDataRow="1" firstDataCol="1"/>
  <pivotFields count="16">
    <pivotField showAll="0"/>
    <pivotField axis="axisRow" showAll="0" measureFilter="1" sortType="descending">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autoSortScope>
        <pivotArea dataOnly="0" outline="0" fieldPosition="0">
          <references count="1">
            <reference field="4294967294" count="1" selected="0">
              <x v="0"/>
            </reference>
          </references>
        </pivotArea>
      </autoSortScope>
    </pivotField>
    <pivotField showAll="0">
      <items count="10">
        <item x="7"/>
        <item h="1" x="0"/>
        <item x="1"/>
        <item x="8"/>
        <item x="4"/>
        <item x="5"/>
        <item x="2"/>
        <item x="3"/>
        <item x="6"/>
        <item t="default"/>
      </items>
    </pivotField>
    <pivotField numFmtId="171" showAll="0"/>
    <pivotField numFmtId="171" showAll="0"/>
    <pivotField showAll="0"/>
    <pivotField showAll="0" sortType="descending"/>
    <pivotField showAll="0">
      <items count="13">
        <item x="0"/>
        <item x="1"/>
        <item x="2"/>
        <item x="3"/>
        <item x="4"/>
        <item x="5"/>
        <item x="6"/>
        <item x="7"/>
        <item x="8"/>
        <item x="9"/>
        <item x="10"/>
        <item x="11"/>
        <item t="default"/>
      </items>
    </pivotField>
    <pivotField showAll="0">
      <items count="957">
        <item x="33"/>
        <item x="742"/>
        <item x="445"/>
        <item x="920"/>
        <item x="837"/>
        <item x="839"/>
        <item x="344"/>
        <item x="451"/>
        <item x="791"/>
        <item x="904"/>
        <item x="536"/>
        <item x="356"/>
        <item x="429"/>
        <item x="418"/>
        <item x="318"/>
        <item x="452"/>
        <item x="259"/>
        <item x="807"/>
        <item x="647"/>
        <item x="548"/>
        <item x="899"/>
        <item x="882"/>
        <item x="395"/>
        <item x="869"/>
        <item x="626"/>
        <item x="571"/>
        <item x="714"/>
        <item x="361"/>
        <item x="494"/>
        <item x="304"/>
        <item x="749"/>
        <item x="514"/>
        <item x="695"/>
        <item x="929"/>
        <item x="630"/>
        <item x="772"/>
        <item x="251"/>
        <item x="478"/>
        <item x="766"/>
        <item x="803"/>
        <item x="938"/>
        <item x="652"/>
        <item x="340"/>
        <item x="16"/>
        <item x="563"/>
        <item x="612"/>
        <item x="792"/>
        <item x="362"/>
        <item x="485"/>
        <item x="694"/>
        <item x="821"/>
        <item x="596"/>
        <item x="687"/>
        <item x="325"/>
        <item x="872"/>
        <item x="469"/>
        <item x="604"/>
        <item x="664"/>
        <item x="457"/>
        <item x="570"/>
        <item x="765"/>
        <item x="151"/>
        <item x="240"/>
        <item x="540"/>
        <item x="935"/>
        <item x="374"/>
        <item x="700"/>
        <item x="404"/>
        <item x="588"/>
        <item x="575"/>
        <item x="816"/>
        <item x="688"/>
        <item x="906"/>
        <item x="943"/>
        <item x="594"/>
        <item x="385"/>
        <item x="336"/>
        <item x="79"/>
        <item x="295"/>
        <item x="811"/>
        <item x="424"/>
        <item x="593"/>
        <item x="812"/>
        <item x="435"/>
        <item x="566"/>
        <item x="818"/>
        <item x="864"/>
        <item x="532"/>
        <item x="408"/>
        <item x="723"/>
        <item x="324"/>
        <item x="698"/>
        <item x="285"/>
        <item x="287"/>
        <item x="264"/>
        <item x="345"/>
        <item x="793"/>
        <item x="490"/>
        <item x="291"/>
        <item x="101"/>
        <item x="447"/>
        <item x="467"/>
        <item x="685"/>
        <item x="782"/>
        <item x="654"/>
        <item x="315"/>
        <item x="529"/>
        <item x="267"/>
        <item x="378"/>
        <item x="860"/>
        <item x="405"/>
        <item x="522"/>
        <item x="555"/>
        <item x="329"/>
        <item x="279"/>
        <item x="796"/>
        <item x="76"/>
        <item x="323"/>
        <item x="169"/>
        <item x="319"/>
        <item x="500"/>
        <item x="893"/>
        <item x="832"/>
        <item x="309"/>
        <item x="519"/>
        <item x="528"/>
        <item x="629"/>
        <item x="280"/>
        <item x="569"/>
        <item x="244"/>
        <item x="120"/>
        <item x="691"/>
        <item x="741"/>
        <item x="503"/>
        <item x="556"/>
        <item x="8"/>
        <item x="442"/>
        <item x="281"/>
        <item x="753"/>
        <item x="638"/>
        <item x="919"/>
        <item x="502"/>
        <item x="666"/>
        <item x="211"/>
        <item x="690"/>
        <item x="932"/>
        <item x="826"/>
        <item x="586"/>
        <item x="466"/>
        <item x="565"/>
        <item x="856"/>
        <item x="908"/>
        <item x="27"/>
        <item x="131"/>
        <item x="560"/>
        <item x="476"/>
        <item x="170"/>
        <item x="28"/>
        <item x="953"/>
        <item x="600"/>
        <item x="642"/>
        <item x="534"/>
        <item x="911"/>
        <item x="468"/>
        <item x="752"/>
        <item x="657"/>
        <item x="128"/>
        <item x="955"/>
        <item x="827"/>
        <item x="712"/>
        <item x="314"/>
        <item x="290"/>
        <item x="682"/>
        <item x="693"/>
        <item x="774"/>
        <item x="87"/>
        <item x="609"/>
        <item x="910"/>
        <item x="672"/>
        <item x="799"/>
        <item x="51"/>
        <item x="922"/>
        <item x="425"/>
        <item x="517"/>
        <item x="850"/>
        <item x="778"/>
        <item x="842"/>
        <item x="260"/>
        <item x="900"/>
        <item x="484"/>
        <item x="868"/>
        <item x="954"/>
        <item x="790"/>
        <item x="215"/>
        <item x="307"/>
        <item x="683"/>
        <item x="299"/>
        <item x="272"/>
        <item x="36"/>
        <item x="367"/>
        <item x="178"/>
        <item x="433"/>
        <item x="907"/>
        <item x="346"/>
        <item x="351"/>
        <item x="759"/>
        <item x="711"/>
        <item x="890"/>
        <item x="275"/>
        <item x="599"/>
        <item x="776"/>
        <item x="764"/>
        <item x="381"/>
        <item x="620"/>
        <item x="139"/>
        <item x="948"/>
        <item x="550"/>
        <item x="471"/>
        <item x="870"/>
        <item x="322"/>
        <item x="300"/>
        <item x="515"/>
        <item x="411"/>
        <item x="950"/>
        <item x="914"/>
        <item x="124"/>
        <item x="163"/>
        <item x="905"/>
        <item x="933"/>
        <item x="743"/>
        <item x="717"/>
        <item x="592"/>
        <item x="55"/>
        <item x="724"/>
        <item x="145"/>
        <item x="896"/>
        <item x="801"/>
        <item x="109"/>
        <item x="347"/>
        <item x="735"/>
        <item x="507"/>
        <item x="72"/>
        <item x="946"/>
        <item x="135"/>
        <item x="278"/>
        <item x="160"/>
        <item x="472"/>
        <item x="670"/>
        <item x="255"/>
        <item x="806"/>
        <item x="903"/>
        <item x="704"/>
        <item x="394"/>
        <item x="912"/>
        <item x="334"/>
        <item x="94"/>
        <item x="713"/>
        <item x="446"/>
        <item x="861"/>
        <item x="410"/>
        <item x="10"/>
        <item x="595"/>
        <item x="658"/>
        <item x="681"/>
        <item x="567"/>
        <item x="678"/>
        <item x="794"/>
        <item x="218"/>
        <item x="591"/>
        <item x="889"/>
        <item x="242"/>
        <item x="853"/>
        <item x="692"/>
        <item x="925"/>
        <item x="42"/>
        <item x="97"/>
        <item x="174"/>
        <item x="537"/>
        <item x="205"/>
        <item x="525"/>
        <item x="579"/>
        <item x="213"/>
        <item x="462"/>
        <item x="581"/>
        <item x="755"/>
        <item x="686"/>
        <item x="189"/>
        <item x="708"/>
        <item x="606"/>
        <item x="482"/>
        <item x="653"/>
        <item x="934"/>
        <item x="865"/>
        <item x="292"/>
        <item x="760"/>
        <item x="916"/>
        <item x="673"/>
        <item x="767"/>
        <item x="822"/>
        <item x="221"/>
        <item x="63"/>
        <item x="866"/>
        <item x="587"/>
        <item x="39"/>
        <item x="504"/>
        <item x="18"/>
        <item x="874"/>
        <item x="800"/>
        <item x="222"/>
        <item x="639"/>
        <item x="891"/>
        <item x="616"/>
        <item x="453"/>
        <item x="113"/>
        <item x="248"/>
        <item x="523"/>
        <item x="940"/>
        <item x="675"/>
        <item x="720"/>
        <item x="444"/>
        <item x="761"/>
        <item x="830"/>
        <item x="154"/>
        <item x="930"/>
        <item x="788"/>
        <item x="530"/>
        <item x="372"/>
        <item x="737"/>
        <item x="804"/>
        <item x="488"/>
        <item x="20"/>
        <item x="702"/>
        <item x="805"/>
        <item x="655"/>
        <item x="888"/>
        <item x="780"/>
        <item x="669"/>
        <item x="659"/>
        <item x="625"/>
        <item x="941"/>
        <item x="923"/>
        <item x="854"/>
        <item x="740"/>
        <item x="223"/>
        <item x="270"/>
        <item x="506"/>
        <item x="266"/>
        <item x="621"/>
        <item x="703"/>
        <item x="464"/>
        <item x="111"/>
        <item x="538"/>
        <item x="745"/>
        <item x="671"/>
        <item x="118"/>
        <item x="789"/>
        <item x="754"/>
        <item x="132"/>
        <item x="820"/>
        <item x="721"/>
        <item x="644"/>
        <item x="23"/>
        <item x="858"/>
        <item x="232"/>
        <item x="164"/>
        <item x="454"/>
        <item x="777"/>
        <item x="624"/>
        <item x="876"/>
        <item x="526"/>
        <item x="73"/>
        <item x="513"/>
        <item x="705"/>
        <item x="727"/>
        <item x="90"/>
        <item x="171"/>
        <item x="373"/>
        <item x="62"/>
        <item x="633"/>
        <item x="190"/>
        <item x="562"/>
        <item x="206"/>
        <item x="311"/>
        <item x="82"/>
        <item x="661"/>
        <item x="25"/>
        <item x="214"/>
        <item x="732"/>
        <item x="877"/>
        <item x="552"/>
        <item x="768"/>
        <item x="945"/>
        <item x="460"/>
        <item x="38"/>
        <item x="884"/>
        <item x="843"/>
        <item x="293"/>
        <item x="480"/>
        <item x="1"/>
        <item x="784"/>
        <item x="181"/>
        <item x="261"/>
        <item x="350"/>
        <item x="430"/>
        <item x="917"/>
        <item x="117"/>
        <item x="531"/>
        <item x="879"/>
        <item x="441"/>
        <item x="902"/>
        <item x="939"/>
        <item x="679"/>
        <item x="835"/>
        <item x="338"/>
        <item x="831"/>
        <item x="508"/>
        <item x="498"/>
        <item x="17"/>
        <item x="144"/>
        <item x="119"/>
        <item x="22"/>
        <item x="69"/>
        <item x="201"/>
        <item x="648"/>
        <item x="123"/>
        <item x="239"/>
        <item x="848"/>
        <item x="833"/>
        <item x="199"/>
        <item x="709"/>
        <item x="729"/>
        <item x="883"/>
        <item x="241"/>
        <item x="461"/>
        <item x="640"/>
        <item x="909"/>
        <item x="851"/>
        <item x="901"/>
        <item x="45"/>
        <item x="360"/>
        <item x="915"/>
        <item x="143"/>
        <item x="520"/>
        <item x="183"/>
        <item x="225"/>
        <item x="635"/>
        <item x="613"/>
        <item x="823"/>
        <item x="668"/>
        <item x="21"/>
        <item x="48"/>
        <item x="583"/>
        <item x="773"/>
        <item x="880"/>
        <item x="781"/>
        <item x="706"/>
        <item x="448"/>
        <item x="161"/>
        <item x="59"/>
        <item x="736"/>
        <item x="60"/>
        <item x="458"/>
        <item x="269"/>
        <item x="676"/>
        <item x="628"/>
        <item x="103"/>
        <item x="731"/>
        <item x="572"/>
        <item x="276"/>
        <item x="125"/>
        <item x="96"/>
        <item x="746"/>
        <item x="863"/>
        <item x="650"/>
        <item x="719"/>
        <item x="271"/>
        <item x="726"/>
        <item x="936"/>
        <item x="589"/>
        <item x="542"/>
        <item x="619"/>
        <item x="841"/>
        <item x="605"/>
        <item x="254"/>
        <item x="725"/>
        <item x="627"/>
        <item x="158"/>
        <item x="677"/>
        <item x="710"/>
        <item x="674"/>
        <item x="632"/>
        <item x="229"/>
        <item x="836"/>
        <item x="878"/>
        <item x="524"/>
        <item x="286"/>
        <item x="769"/>
        <item x="739"/>
        <item x="489"/>
        <item x="797"/>
        <item x="775"/>
        <item x="750"/>
        <item x="844"/>
        <item x="756"/>
        <item x="921"/>
        <item x="379"/>
        <item x="944"/>
        <item x="738"/>
        <item x="949"/>
        <item x="44"/>
        <item x="662"/>
        <item x="846"/>
        <item x="194"/>
        <item x="783"/>
        <item x="294"/>
        <item x="584"/>
        <item x="656"/>
        <item x="227"/>
        <item x="348"/>
        <item x="463"/>
        <item x="284"/>
        <item x="937"/>
        <item x="9"/>
        <item x="130"/>
        <item x="116"/>
        <item x="220"/>
        <item x="182"/>
        <item x="195"/>
        <item x="543"/>
        <item x="602"/>
        <item x="942"/>
        <item x="918"/>
        <item x="829"/>
        <item x="810"/>
        <item x="684"/>
        <item x="886"/>
        <item x="728"/>
        <item x="252"/>
        <item x="501"/>
        <item x="867"/>
        <item x="734"/>
        <item x="697"/>
        <item x="924"/>
        <item x="499"/>
        <item x="597"/>
        <item x="29"/>
        <item x="234"/>
        <item x="840"/>
        <item x="733"/>
        <item x="327"/>
        <item x="802"/>
        <item x="250"/>
        <item x="437"/>
        <item x="83"/>
        <item x="722"/>
        <item x="817"/>
        <item x="122"/>
        <item x="834"/>
        <item x="152"/>
        <item x="477"/>
        <item x="216"/>
        <item x="156"/>
        <item x="873"/>
        <item x="35"/>
        <item x="553"/>
        <item x="4"/>
        <item x="859"/>
        <item x="105"/>
        <item x="85"/>
        <item x="574"/>
        <item x="364"/>
        <item x="634"/>
        <item x="898"/>
        <item x="771"/>
        <item x="104"/>
        <item x="838"/>
        <item x="881"/>
        <item x="436"/>
        <item x="50"/>
        <item x="78"/>
        <item x="126"/>
        <item x="335"/>
        <item x="49"/>
        <item x="402"/>
        <item x="696"/>
        <item x="112"/>
        <item x="815"/>
        <item x="479"/>
        <item x="541"/>
        <item x="459"/>
        <item x="660"/>
        <item x="370"/>
        <item x="186"/>
        <item x="249"/>
        <item x="913"/>
        <item x="438"/>
        <item x="622"/>
        <item x="825"/>
        <item x="11"/>
        <item x="808"/>
        <item x="188"/>
        <item x="715"/>
        <item x="862"/>
        <item x="645"/>
        <item x="521"/>
        <item x="649"/>
        <item x="730"/>
        <item x="165"/>
        <item x="380"/>
        <item x="819"/>
        <item x="481"/>
        <item x="663"/>
        <item x="443"/>
        <item x="65"/>
        <item x="564"/>
        <item x="631"/>
        <item x="795"/>
        <item x="751"/>
        <item x="927"/>
        <item x="580"/>
        <item x="393"/>
        <item x="607"/>
        <item x="134"/>
        <item x="486"/>
        <item x="573"/>
        <item x="53"/>
        <item x="383"/>
        <item x="643"/>
        <item x="422"/>
        <item x="439"/>
        <item x="779"/>
        <item x="202"/>
        <item x="396"/>
        <item x="610"/>
        <item x="495"/>
        <item x="449"/>
        <item x="224"/>
        <item x="363"/>
        <item x="845"/>
        <item x="824"/>
        <item x="384"/>
        <item x="77"/>
        <item x="558"/>
        <item x="208"/>
        <item x="184"/>
        <item x="947"/>
        <item x="699"/>
        <item x="510"/>
        <item x="547"/>
        <item x="133"/>
        <item x="871"/>
        <item x="809"/>
        <item x="41"/>
        <item x="849"/>
        <item x="67"/>
        <item x="763"/>
        <item x="636"/>
        <item x="758"/>
        <item x="352"/>
        <item x="115"/>
        <item x="582"/>
        <item x="153"/>
        <item x="354"/>
        <item x="518"/>
        <item x="931"/>
        <item x="400"/>
        <item x="212"/>
        <item x="465"/>
        <item x="951"/>
        <item x="665"/>
        <item x="952"/>
        <item x="177"/>
        <item x="928"/>
        <item x="233"/>
        <item x="150"/>
        <item x="716"/>
        <item x="247"/>
        <item x="926"/>
        <item x="192"/>
        <item x="590"/>
        <item x="108"/>
        <item x="230"/>
        <item x="228"/>
        <item x="316"/>
        <item x="667"/>
        <item x="511"/>
        <item x="417"/>
        <item x="744"/>
        <item x="403"/>
        <item x="263"/>
        <item x="273"/>
        <item x="149"/>
        <item x="43"/>
        <item x="894"/>
        <item x="377"/>
        <item x="217"/>
        <item x="19"/>
        <item x="15"/>
        <item x="219"/>
        <item x="875"/>
        <item x="440"/>
        <item x="210"/>
        <item x="680"/>
        <item x="253"/>
        <item x="207"/>
        <item x="651"/>
        <item x="175"/>
        <item x="121"/>
        <item x="814"/>
        <item x="246"/>
        <item x="14"/>
        <item x="61"/>
        <item x="5"/>
        <item x="106"/>
        <item x="533"/>
        <item x="413"/>
        <item x="857"/>
        <item x="786"/>
        <item x="129"/>
        <item x="310"/>
        <item x="70"/>
        <item x="707"/>
        <item x="47"/>
        <item x="262"/>
        <item x="236"/>
        <item x="512"/>
        <item x="58"/>
        <item x="718"/>
        <item x="414"/>
        <item x="855"/>
        <item x="308"/>
        <item x="102"/>
        <item x="197"/>
        <item x="12"/>
        <item x="176"/>
        <item x="138"/>
        <item x="390"/>
        <item x="456"/>
        <item x="637"/>
        <item x="237"/>
        <item x="167"/>
        <item x="92"/>
        <item x="243"/>
        <item x="535"/>
        <item x="391"/>
        <item x="762"/>
        <item x="885"/>
        <item x="0"/>
        <item x="509"/>
        <item x="561"/>
        <item x="432"/>
        <item x="32"/>
        <item x="68"/>
        <item x="46"/>
        <item x="107"/>
        <item x="615"/>
        <item x="420"/>
        <item x="159"/>
        <item x="7"/>
        <item x="298"/>
        <item x="66"/>
        <item x="646"/>
        <item x="527"/>
        <item x="546"/>
        <item x="397"/>
        <item x="326"/>
        <item x="88"/>
        <item x="180"/>
        <item x="406"/>
        <item x="98"/>
        <item x="89"/>
        <item x="614"/>
        <item x="81"/>
        <item x="155"/>
        <item x="358"/>
        <item x="320"/>
        <item x="551"/>
        <item x="431"/>
        <item x="415"/>
        <item x="785"/>
        <item x="168"/>
        <item x="617"/>
        <item x="173"/>
        <item x="487"/>
        <item x="136"/>
        <item x="559"/>
        <item x="288"/>
        <item x="75"/>
        <item x="491"/>
        <item x="392"/>
        <item x="40"/>
        <item x="516"/>
        <item x="305"/>
        <item x="86"/>
        <item x="427"/>
        <item x="349"/>
        <item x="146"/>
        <item x="74"/>
        <item x="321"/>
        <item x="798"/>
        <item x="193"/>
        <item x="852"/>
        <item x="399"/>
        <item x="306"/>
        <item x="13"/>
        <item x="357"/>
        <item x="80"/>
        <item x="407"/>
        <item x="892"/>
        <item x="127"/>
        <item x="141"/>
        <item x="598"/>
        <item x="398"/>
        <item x="416"/>
        <item x="401"/>
        <item x="203"/>
        <item x="549"/>
        <item x="37"/>
        <item x="608"/>
        <item x="787"/>
        <item x="331"/>
        <item x="231"/>
        <item x="30"/>
        <item x="137"/>
        <item x="618"/>
        <item x="24"/>
        <item x="209"/>
        <item x="689"/>
        <item x="147"/>
        <item x="701"/>
        <item x="148"/>
        <item x="897"/>
        <item x="475"/>
        <item x="296"/>
        <item x="235"/>
        <item x="26"/>
        <item x="282"/>
        <item x="389"/>
        <item x="493"/>
        <item x="93"/>
        <item x="365"/>
        <item x="847"/>
        <item x="110"/>
        <item x="114"/>
        <item x="187"/>
        <item x="813"/>
        <item x="470"/>
        <item x="31"/>
        <item x="297"/>
        <item x="376"/>
        <item x="359"/>
        <item x="568"/>
        <item x="757"/>
        <item x="343"/>
        <item x="369"/>
        <item x="412"/>
        <item x="100"/>
        <item x="162"/>
        <item x="578"/>
        <item x="172"/>
        <item x="330"/>
        <item x="375"/>
        <item x="71"/>
        <item x="387"/>
        <item x="409"/>
        <item x="140"/>
        <item x="226"/>
        <item x="611"/>
        <item x="455"/>
        <item x="585"/>
        <item x="312"/>
        <item x="157"/>
        <item x="204"/>
        <item x="748"/>
        <item x="421"/>
        <item x="268"/>
        <item x="887"/>
        <item x="497"/>
        <item x="557"/>
        <item x="576"/>
        <item x="283"/>
        <item x="191"/>
        <item x="341"/>
        <item x="84"/>
        <item x="52"/>
        <item x="505"/>
        <item x="313"/>
        <item x="64"/>
        <item x="496"/>
        <item x="770"/>
        <item x="258"/>
        <item x="54"/>
        <item x="382"/>
        <item x="428"/>
        <item x="57"/>
        <item x="277"/>
        <item x="554"/>
        <item x="238"/>
        <item x="577"/>
        <item x="328"/>
        <item x="245"/>
        <item x="603"/>
        <item x="265"/>
        <item x="747"/>
        <item x="388"/>
        <item x="539"/>
        <item x="601"/>
        <item x="434"/>
        <item x="366"/>
        <item x="828"/>
        <item x="289"/>
        <item x="257"/>
        <item x="95"/>
        <item x="483"/>
        <item x="3"/>
        <item x="641"/>
        <item x="301"/>
        <item x="317"/>
        <item x="337"/>
        <item x="274"/>
        <item x="332"/>
        <item x="544"/>
        <item x="166"/>
        <item x="342"/>
        <item x="333"/>
        <item x="386"/>
        <item x="196"/>
        <item x="179"/>
        <item x="473"/>
        <item x="142"/>
        <item x="423"/>
        <item x="355"/>
        <item x="303"/>
        <item x="353"/>
        <item x="474"/>
        <item x="99"/>
        <item x="6"/>
        <item x="339"/>
        <item x="34"/>
        <item x="492"/>
        <item x="895"/>
        <item x="368"/>
        <item x="56"/>
        <item x="419"/>
        <item x="426"/>
        <item x="200"/>
        <item x="91"/>
        <item x="371"/>
        <item x="185"/>
        <item x="545"/>
        <item x="198"/>
        <item x="2"/>
        <item x="623"/>
        <item x="302"/>
        <item x="256"/>
        <item x="450"/>
        <item t="default"/>
      </items>
    </pivotField>
    <pivotField showAll="0">
      <items count="5">
        <item x="3"/>
        <item x="0"/>
        <item x="2"/>
        <item x="1"/>
        <item t="default"/>
      </items>
    </pivotField>
    <pivotField showAll="0"/>
    <pivotField showAll="0"/>
    <pivotField dataField="1" showAll="0">
      <items count="864">
        <item x="787"/>
        <item x="804"/>
        <item x="772"/>
        <item x="824"/>
        <item x="323"/>
        <item x="792"/>
        <item x="856"/>
        <item x="177"/>
        <item x="680"/>
        <item x="712"/>
        <item x="185"/>
        <item x="757"/>
        <item x="192"/>
        <item x="795"/>
        <item x="106"/>
        <item x="855"/>
        <item x="206"/>
        <item x="294"/>
        <item x="826"/>
        <item x="835"/>
        <item x="190"/>
        <item x="723"/>
        <item x="803"/>
        <item x="764"/>
        <item x="832"/>
        <item x="325"/>
        <item x="809"/>
        <item x="144"/>
        <item x="702"/>
        <item x="93"/>
        <item x="754"/>
        <item x="765"/>
        <item x="700"/>
        <item x="665"/>
        <item x="854"/>
        <item x="819"/>
        <item x="163"/>
        <item x="825"/>
        <item x="186"/>
        <item x="125"/>
        <item x="668"/>
        <item x="696"/>
        <item x="147"/>
        <item x="171"/>
        <item x="91"/>
        <item x="143"/>
        <item x="154"/>
        <item x="119"/>
        <item x="161"/>
        <item x="101"/>
        <item x="168"/>
        <item x="65"/>
        <item x="743"/>
        <item x="756"/>
        <item x="816"/>
        <item x="861"/>
        <item x="182"/>
        <item x="39"/>
        <item x="205"/>
        <item x="126"/>
        <item x="115"/>
        <item x="708"/>
        <item x="116"/>
        <item x="332"/>
        <item x="207"/>
        <item x="197"/>
        <item x="89"/>
        <item x="169"/>
        <item x="789"/>
        <item x="150"/>
        <item x="806"/>
        <item x="164"/>
        <item x="131"/>
        <item x="140"/>
        <item x="179"/>
        <item x="66"/>
        <item x="58"/>
        <item x="622"/>
        <item x="575"/>
        <item x="121"/>
        <item x="199"/>
        <item x="571"/>
        <item x="523"/>
        <item x="200"/>
        <item x="790"/>
        <item x="44"/>
        <item x="188"/>
        <item x="64"/>
        <item x="511"/>
        <item x="256"/>
        <item x="98"/>
        <item x="692"/>
        <item x="63"/>
        <item x="198"/>
        <item x="71"/>
        <item x="307"/>
        <item x="305"/>
        <item x="53"/>
        <item x="306"/>
        <item x="25"/>
        <item x="112"/>
        <item x="212"/>
        <item x="796"/>
        <item x="90"/>
        <item x="69"/>
        <item x="57"/>
        <item x="30"/>
        <item x="648"/>
        <item x="655"/>
        <item x="382"/>
        <item x="61"/>
        <item x="134"/>
        <item x="178"/>
        <item x="146"/>
        <item x="778"/>
        <item x="761"/>
        <item x="54"/>
        <item x="579"/>
        <item x="556"/>
        <item x="204"/>
        <item x="75"/>
        <item x="812"/>
        <item x="747"/>
        <item x="137"/>
        <item x="46"/>
        <item x="160"/>
        <item x="74"/>
        <item x="94"/>
        <item x="181"/>
        <item x="715"/>
        <item x="726"/>
        <item x="542"/>
        <item x="808"/>
        <item x="649"/>
        <item x="162"/>
        <item x="31"/>
        <item x="441"/>
        <item x="87"/>
        <item x="330"/>
        <item x="462"/>
        <item x="568"/>
        <item x="379"/>
        <item x="719"/>
        <item x="83"/>
        <item x="108"/>
        <item x="120"/>
        <item x="309"/>
        <item x="155"/>
        <item x="110"/>
        <item x="709"/>
        <item x="77"/>
        <item x="686"/>
        <item x="337"/>
        <item x="584"/>
        <item x="494"/>
        <item x="859"/>
        <item x="167"/>
        <item x="151"/>
        <item x="29"/>
        <item x="672"/>
        <item x="445"/>
        <item x="50"/>
        <item x="17"/>
        <item x="86"/>
        <item x="209"/>
        <item x="95"/>
        <item x="490"/>
        <item x="732"/>
        <item x="173"/>
        <item x="543"/>
        <item x="62"/>
        <item x="492"/>
        <item x="97"/>
        <item x="852"/>
        <item x="311"/>
        <item x="728"/>
        <item x="266"/>
        <item x="193"/>
        <item x="148"/>
        <item x="748"/>
        <item x="829"/>
        <item x="839"/>
        <item x="312"/>
        <item x="80"/>
        <item x="152"/>
        <item x="827"/>
        <item x="834"/>
        <item x="194"/>
        <item x="576"/>
        <item x="73"/>
        <item x="461"/>
        <item x="352"/>
        <item x="202"/>
        <item x="469"/>
        <item x="830"/>
        <item x="331"/>
        <item x="512"/>
        <item x="553"/>
        <item x="858"/>
        <item x="833"/>
        <item x="88"/>
        <item x="755"/>
        <item x="569"/>
        <item x="104"/>
        <item x="535"/>
        <item x="60"/>
        <item x="261"/>
        <item x="48"/>
        <item x="122"/>
        <item x="28"/>
        <item x="142"/>
        <item x="187"/>
        <item x="681"/>
        <item x="459"/>
        <item x="735"/>
        <item x="510"/>
        <item x="338"/>
        <item x="308"/>
        <item x="813"/>
        <item x="610"/>
        <item x="244"/>
        <item x="509"/>
        <item x="329"/>
        <item x="196"/>
        <item x="616"/>
        <item x="293"/>
        <item x="597"/>
        <item x="135"/>
        <item x="420"/>
        <item x="749"/>
        <item x="783"/>
        <item x="683"/>
        <item x="695"/>
        <item x="172"/>
        <item x="766"/>
        <item x="92"/>
        <item x="768"/>
        <item x="841"/>
        <item x="781"/>
        <item x="820"/>
        <item x="478"/>
        <item x="759"/>
        <item x="663"/>
        <item x="11"/>
        <item x="842"/>
        <item x="574"/>
        <item x="631"/>
        <item x="621"/>
        <item x="760"/>
        <item x="658"/>
        <item x="310"/>
        <item x="201"/>
        <item x="486"/>
        <item x="606"/>
        <item x="807"/>
        <item x="607"/>
        <item x="295"/>
        <item x="45"/>
        <item x="85"/>
        <item x="814"/>
        <item x="731"/>
        <item x="522"/>
        <item x="24"/>
        <item x="105"/>
        <item x="585"/>
        <item x="191"/>
        <item x="545"/>
        <item x="395"/>
        <item x="288"/>
        <item x="403"/>
        <item x="603"/>
        <item x="853"/>
        <item x="165"/>
        <item x="466"/>
        <item x="562"/>
        <item x="55"/>
        <item x="290"/>
        <item x="124"/>
        <item x="640"/>
        <item x="785"/>
        <item x="565"/>
        <item x="136"/>
        <item x="127"/>
        <item x="363"/>
        <item x="662"/>
        <item x="82"/>
        <item x="600"/>
        <item x="210"/>
        <item x="769"/>
        <item x="384"/>
        <item x="298"/>
        <item x="139"/>
        <item x="730"/>
        <item x="823"/>
        <item x="335"/>
        <item x="455"/>
        <item x="838"/>
        <item x="100"/>
        <item x="671"/>
        <item x="203"/>
        <item x="534"/>
        <item x="253"/>
        <item x="447"/>
        <item x="211"/>
        <item x="544"/>
        <item x="619"/>
        <item x="691"/>
        <item x="817"/>
        <item x="601"/>
        <item x="184"/>
        <item x="822"/>
        <item x="514"/>
        <item x="117"/>
        <item x="473"/>
        <item x="554"/>
        <item x="271"/>
        <item x="763"/>
        <item x="776"/>
        <item x="775"/>
        <item x="627"/>
        <item x="303"/>
        <item x="550"/>
        <item x="283"/>
        <item x="698"/>
        <item x="587"/>
        <item x="580"/>
        <item x="608"/>
        <item x="84"/>
        <item x="844"/>
        <item x="657"/>
        <item x="784"/>
        <item x="406"/>
        <item x="113"/>
        <item x="734"/>
        <item x="845"/>
        <item x="727"/>
        <item x="846"/>
        <item x="699"/>
        <item x="43"/>
        <item x="860"/>
        <item x="738"/>
        <item x="103"/>
        <item x="454"/>
        <item x="837"/>
        <item x="704"/>
        <item x="570"/>
        <item x="831"/>
        <item x="258"/>
        <item x="517"/>
        <item x="78"/>
        <item x="780"/>
        <item x="721"/>
        <item x="174"/>
        <item x="527"/>
        <item x="536"/>
        <item x="411"/>
        <item x="321"/>
        <item x="798"/>
        <item x="412"/>
        <item x="758"/>
        <item x="788"/>
        <item x="583"/>
        <item x="744"/>
        <item x="12"/>
        <item x="617"/>
        <item x="529"/>
        <item x="782"/>
        <item x="635"/>
        <item x="324"/>
        <item x="740"/>
        <item x="530"/>
        <item x="21"/>
        <item x="611"/>
        <item x="656"/>
        <item x="417"/>
        <item x="520"/>
        <item x="604"/>
        <item x="475"/>
        <item x="620"/>
        <item x="282"/>
        <item x="805"/>
        <item x="242"/>
        <item x="720"/>
        <item x="573"/>
        <item x="519"/>
        <item x="416"/>
        <item x="615"/>
        <item x="690"/>
        <item x="400"/>
        <item x="794"/>
        <item x="599"/>
        <item x="801"/>
        <item x="156"/>
        <item x="566"/>
        <item x="129"/>
        <item x="421"/>
        <item x="797"/>
        <item x="435"/>
        <item x="538"/>
        <item x="525"/>
        <item x="851"/>
        <item x="109"/>
        <item x="458"/>
        <item x="358"/>
        <item x="267"/>
        <item x="843"/>
        <item x="847"/>
        <item x="767"/>
        <item x="370"/>
        <item x="107"/>
        <item x="609"/>
        <item x="183"/>
        <item x="540"/>
        <item x="327"/>
        <item x="547"/>
        <item x="711"/>
        <item x="581"/>
        <item x="638"/>
        <item x="118"/>
        <item x="644"/>
        <item x="170"/>
        <item x="497"/>
        <item x="552"/>
        <item x="285"/>
        <item x="314"/>
        <item x="128"/>
        <item x="79"/>
        <item x="72"/>
        <item x="505"/>
        <item x="857"/>
        <item x="432"/>
        <item x="460"/>
        <item x="849"/>
        <item x="342"/>
        <item x="373"/>
        <item x="262"/>
        <item x="302"/>
        <item x="598"/>
        <item x="762"/>
        <item x="513"/>
        <item x="47"/>
        <item x="49"/>
        <item x="618"/>
        <item x="811"/>
        <item x="296"/>
        <item x="33"/>
        <item x="800"/>
        <item x="439"/>
        <item x="381"/>
        <item x="840"/>
        <item x="133"/>
        <item x="59"/>
        <item x="773"/>
        <item x="779"/>
        <item x="219"/>
        <item x="582"/>
        <item x="2"/>
        <item x="249"/>
        <item x="802"/>
        <item x="153"/>
        <item x="751"/>
        <item x="791"/>
        <item x="862"/>
        <item x="450"/>
        <item x="828"/>
        <item x="594"/>
        <item x="651"/>
        <item x="141"/>
        <item x="38"/>
        <item x="558"/>
        <item x="677"/>
        <item x="315"/>
        <item x="465"/>
        <item x="388"/>
        <item x="280"/>
        <item x="42"/>
        <item x="255"/>
        <item x="521"/>
        <item x="770"/>
        <item x="322"/>
        <item x="145"/>
        <item x="349"/>
        <item x="745"/>
        <item x="716"/>
        <item x="401"/>
        <item x="37"/>
        <item x="176"/>
        <item x="405"/>
        <item x="393"/>
        <item x="488"/>
        <item x="313"/>
        <item x="232"/>
        <item x="799"/>
        <item x="20"/>
        <item x="367"/>
        <item x="336"/>
        <item x="736"/>
        <item x="661"/>
        <item x="737"/>
        <item x="377"/>
        <item x="70"/>
        <item x="278"/>
        <item x="605"/>
        <item x="733"/>
        <item x="752"/>
        <item x="563"/>
        <item x="836"/>
        <item x="746"/>
        <item x="503"/>
        <item x="524"/>
        <item x="689"/>
        <item x="328"/>
        <item x="449"/>
        <item x="114"/>
        <item x="786"/>
        <item x="541"/>
        <item x="549"/>
        <item x="551"/>
        <item x="850"/>
        <item x="18"/>
        <item x="68"/>
        <item x="222"/>
        <item x="408"/>
        <item x="821"/>
        <item x="742"/>
        <item x="502"/>
        <item x="548"/>
        <item x="739"/>
        <item x="533"/>
        <item x="588"/>
        <item x="546"/>
        <item x="320"/>
        <item x="589"/>
        <item x="130"/>
        <item x="260"/>
        <item x="518"/>
        <item x="516"/>
        <item x="364"/>
        <item x="591"/>
        <item x="483"/>
        <item x="725"/>
        <item x="777"/>
        <item x="561"/>
        <item x="479"/>
        <item x="389"/>
        <item x="270"/>
        <item x="682"/>
        <item x="706"/>
        <item x="407"/>
        <item x="815"/>
        <item x="810"/>
        <item x="639"/>
        <item x="16"/>
        <item x="22"/>
        <item x="36"/>
        <item x="528"/>
        <item x="166"/>
        <item x="386"/>
        <item x="750"/>
        <item x="387"/>
        <item x="227"/>
        <item x="626"/>
        <item x="559"/>
        <item x="539"/>
        <item x="741"/>
        <item x="586"/>
        <item x="703"/>
        <item x="717"/>
        <item x="15"/>
        <item x="613"/>
        <item x="577"/>
        <item x="667"/>
        <item x="713"/>
        <item x="81"/>
        <item x="245"/>
        <item x="771"/>
        <item x="9"/>
        <item x="413"/>
        <item x="678"/>
        <item x="508"/>
        <item x="532"/>
        <item x="32"/>
        <item x="643"/>
        <item x="383"/>
        <item x="214"/>
        <item x="316"/>
        <item x="636"/>
        <item x="590"/>
        <item x="228"/>
        <item x="848"/>
        <item x="659"/>
        <item x="269"/>
        <item x="468"/>
        <item x="246"/>
        <item x="472"/>
        <item x="157"/>
        <item x="676"/>
        <item x="595"/>
        <item x="701"/>
        <item x="334"/>
        <item x="359"/>
        <item x="374"/>
        <item x="376"/>
        <item x="365"/>
        <item x="443"/>
        <item x="195"/>
        <item x="729"/>
        <item x="722"/>
        <item x="6"/>
        <item x="470"/>
        <item x="793"/>
        <item x="634"/>
        <item x="818"/>
        <item x="414"/>
        <item x="694"/>
        <item x="679"/>
        <item x="464"/>
        <item x="669"/>
        <item x="774"/>
        <item x="674"/>
        <item x="442"/>
        <item x="564"/>
        <item x="230"/>
        <item x="291"/>
        <item x="614"/>
        <item x="19"/>
        <item x="593"/>
        <item x="274"/>
        <item x="4"/>
        <item x="560"/>
        <item x="424"/>
        <item x="688"/>
        <item x="654"/>
        <item x="281"/>
        <item x="241"/>
        <item x="504"/>
        <item x="217"/>
        <item x="491"/>
        <item x="220"/>
        <item x="259"/>
        <item x="418"/>
        <item x="714"/>
        <item x="753"/>
        <item x="487"/>
        <item x="380"/>
        <item x="297"/>
        <item x="693"/>
        <item x="506"/>
        <item x="264"/>
        <item x="236"/>
        <item x="13"/>
        <item x="149"/>
        <item x="243"/>
        <item x="684"/>
        <item x="482"/>
        <item x="685"/>
        <item x="446"/>
        <item x="213"/>
        <item x="56"/>
        <item x="440"/>
        <item x="499"/>
        <item x="477"/>
        <item x="251"/>
        <item x="707"/>
        <item x="287"/>
        <item x="26"/>
        <item x="596"/>
        <item x="346"/>
        <item x="372"/>
        <item x="239"/>
        <item x="433"/>
        <item x="159"/>
        <item x="224"/>
        <item x="642"/>
        <item x="292"/>
        <item x="235"/>
        <item x="531"/>
        <item x="234"/>
        <item x="76"/>
        <item x="498"/>
        <item x="612"/>
        <item x="410"/>
        <item x="481"/>
        <item x="637"/>
        <item x="123"/>
        <item x="641"/>
        <item x="646"/>
        <item x="0"/>
        <item x="426"/>
        <item x="5"/>
        <item x="345"/>
        <item x="41"/>
        <item x="664"/>
        <item x="624"/>
        <item x="495"/>
        <item x="467"/>
        <item x="158"/>
        <item x="436"/>
        <item x="484"/>
        <item x="248"/>
        <item x="452"/>
        <item x="673"/>
        <item x="398"/>
        <item x="474"/>
        <item x="592"/>
        <item x="500"/>
        <item x="697"/>
        <item x="463"/>
        <item x="299"/>
        <item x="397"/>
        <item x="276"/>
        <item x="366"/>
        <item x="35"/>
        <item x="430"/>
        <item x="456"/>
        <item x="480"/>
        <item x="208"/>
        <item x="333"/>
        <item x="215"/>
        <item x="216"/>
        <item x="378"/>
        <item x="357"/>
        <item x="96"/>
        <item x="724"/>
        <item x="354"/>
        <item x="67"/>
        <item x="289"/>
        <item x="237"/>
        <item x="238"/>
        <item x="51"/>
        <item x="111"/>
        <item x="233"/>
        <item x="368"/>
        <item x="578"/>
        <item x="448"/>
        <item x="7"/>
        <item x="275"/>
        <item x="652"/>
        <item x="501"/>
        <item x="630"/>
        <item x="284"/>
        <item x="431"/>
        <item x="301"/>
        <item x="507"/>
        <item x="272"/>
        <item x="687"/>
        <item x="14"/>
        <item x="247"/>
        <item x="394"/>
        <item x="396"/>
        <item x="355"/>
        <item x="361"/>
        <item x="496"/>
        <item x="175"/>
        <item x="23"/>
        <item x="404"/>
        <item x="390"/>
        <item x="675"/>
        <item x="650"/>
        <item x="180"/>
        <item x="326"/>
        <item x="710"/>
        <item x="250"/>
        <item x="653"/>
        <item x="422"/>
        <item x="317"/>
        <item x="660"/>
        <item x="666"/>
        <item x="515"/>
        <item x="485"/>
        <item x="647"/>
        <item x="572"/>
        <item x="444"/>
        <item x="102"/>
        <item x="257"/>
        <item x="705"/>
        <item x="537"/>
        <item x="645"/>
        <item x="1"/>
        <item x="138"/>
        <item x="628"/>
        <item x="557"/>
        <item x="52"/>
        <item x="231"/>
        <item x="670"/>
        <item x="429"/>
        <item x="265"/>
        <item x="371"/>
        <item x="493"/>
        <item x="268"/>
        <item x="362"/>
        <item x="419"/>
        <item x="399"/>
        <item x="633"/>
        <item x="718"/>
        <item x="351"/>
        <item x="437"/>
        <item x="391"/>
        <item x="375"/>
        <item x="300"/>
        <item x="226"/>
        <item x="279"/>
        <item x="402"/>
        <item x="341"/>
        <item x="632"/>
        <item x="434"/>
        <item x="350"/>
        <item x="423"/>
        <item x="221"/>
        <item x="277"/>
        <item x="356"/>
        <item x="451"/>
        <item x="252"/>
        <item x="99"/>
        <item x="471"/>
        <item x="567"/>
        <item x="476"/>
        <item x="27"/>
        <item x="555"/>
        <item x="353"/>
        <item x="457"/>
        <item x="263"/>
        <item x="425"/>
        <item x="623"/>
        <item x="360"/>
        <item x="304"/>
        <item x="40"/>
        <item x="348"/>
        <item x="428"/>
        <item x="489"/>
        <item x="3"/>
        <item x="409"/>
        <item x="319"/>
        <item x="318"/>
        <item x="602"/>
        <item x="385"/>
        <item x="347"/>
        <item x="34"/>
        <item x="369"/>
        <item x="392"/>
        <item x="438"/>
        <item x="625"/>
        <item x="223"/>
        <item x="339"/>
        <item x="254"/>
        <item x="344"/>
        <item x="415"/>
        <item x="273"/>
        <item x="132"/>
        <item x="218"/>
        <item x="8"/>
        <item x="343"/>
        <item x="427"/>
        <item x="225"/>
        <item x="526"/>
        <item x="340"/>
        <item x="629"/>
        <item x="453"/>
        <item x="286"/>
        <item x="240"/>
        <item x="229"/>
        <item x="10"/>
        <item x="189"/>
        <item t="default"/>
      </items>
    </pivotField>
    <pivotField showAll="0"/>
    <pivotField showAll="0"/>
    <pivotField showAll="0"/>
  </pivotFields>
  <rowFields count="1">
    <field x="1"/>
  </rowFields>
  <rowItems count="6">
    <i>
      <x v="48"/>
    </i>
    <i>
      <x v="287"/>
    </i>
    <i>
      <x v="20"/>
    </i>
    <i>
      <x v="305"/>
    </i>
    <i>
      <x v="171"/>
    </i>
    <i t="grand">
      <x/>
    </i>
  </rowItems>
  <colItems count="1">
    <i/>
  </colItems>
  <dataFields count="1">
    <dataField name="Sum of Combined Score" fld="12" baseField="0" baseItem="0"/>
  </dataFields>
  <formats count="10">
    <format dxfId="464">
      <pivotArea type="all" dataOnly="0" outline="0" fieldPosition="0"/>
    </format>
    <format dxfId="465">
      <pivotArea outline="0" collapsedLevelsAreSubtotals="1" fieldPosition="0"/>
    </format>
    <format dxfId="466">
      <pivotArea field="2" type="button" dataOnly="0" labelOnly="1" outline="0"/>
    </format>
    <format dxfId="467">
      <pivotArea dataOnly="0" labelOnly="1" grandRow="1" outline="0" fieldPosition="0"/>
    </format>
    <format dxfId="468">
      <pivotArea dataOnly="0" labelOnly="1" outline="0" axis="axisValues" fieldPosition="0"/>
    </format>
    <format dxfId="469">
      <pivotArea type="all" dataOnly="0" outline="0" fieldPosition="0"/>
    </format>
    <format dxfId="470">
      <pivotArea outline="0" collapsedLevelsAreSubtotals="1" fieldPosition="0"/>
    </format>
    <format dxfId="471">
      <pivotArea field="2" type="button" dataOnly="0" labelOnly="1" outline="0"/>
    </format>
    <format dxfId="472">
      <pivotArea dataOnly="0" labelOnly="1" grandRow="1" outline="0" fieldPosition="0"/>
    </format>
    <format dxfId="47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1736C9-01FD-4F16-A688-A119EE05D0EA}" name="PivotTable16"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2:C71" firstHeaderRow="0" firstDataRow="1" firstDataCol="1"/>
  <pivotFields count="16">
    <pivotField showAll="0"/>
    <pivotField showAll="0"/>
    <pivotField axis="axisRow" showAll="0">
      <items count="10">
        <item x="7"/>
        <item h="1" x="0"/>
        <item x="1"/>
        <item x="8"/>
        <item x="4"/>
        <item x="5"/>
        <item x="2"/>
        <item x="3"/>
        <item x="6"/>
        <item t="default"/>
      </items>
    </pivotField>
    <pivotField dataField="1" numFmtId="171" showAll="0"/>
    <pivotField dataField="1" numFmtId="171"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2"/>
  </rowFields>
  <rowItems count="9">
    <i>
      <x/>
    </i>
    <i>
      <x v="2"/>
    </i>
    <i>
      <x v="3"/>
    </i>
    <i>
      <x v="4"/>
    </i>
    <i>
      <x v="5"/>
    </i>
    <i>
      <x v="6"/>
    </i>
    <i>
      <x v="7"/>
    </i>
    <i>
      <x v="8"/>
    </i>
    <i t="grand">
      <x/>
    </i>
  </rowItems>
  <colFields count="1">
    <field x="-2"/>
  </colFields>
  <colItems count="2">
    <i>
      <x/>
    </i>
    <i i="1">
      <x v="1"/>
    </i>
  </colItems>
  <dataFields count="2">
    <dataField name="Sum of actual_price" fld="4" baseField="0" baseItem="0" numFmtId="173"/>
    <dataField name="Sum of discounted_price" fld="3" baseField="0" baseItem="0" numFmtId="174"/>
  </dataFields>
  <formats count="12">
    <format dxfId="576">
      <pivotArea type="all" dataOnly="0" outline="0" fieldPosition="0"/>
    </format>
    <format dxfId="577">
      <pivotArea outline="0" collapsedLevelsAreSubtotals="1" fieldPosition="0"/>
    </format>
    <format dxfId="578">
      <pivotArea field="2" type="button" dataOnly="0" labelOnly="1" outline="0" axis="axisRow" fieldPosition="0"/>
    </format>
    <format dxfId="579">
      <pivotArea dataOnly="0" labelOnly="1" grandRow="1" outline="0" fieldPosition="0"/>
    </format>
    <format dxfId="580">
      <pivotArea dataOnly="0" labelOnly="1" outline="0" axis="axisValues" fieldPosition="0"/>
    </format>
    <format dxfId="581">
      <pivotArea type="all" dataOnly="0" outline="0" fieldPosition="0"/>
    </format>
    <format dxfId="582">
      <pivotArea outline="0" collapsedLevelsAreSubtotals="1" fieldPosition="0"/>
    </format>
    <format dxfId="583">
      <pivotArea field="2" type="button" dataOnly="0" labelOnly="1" outline="0" axis="axisRow" fieldPosition="0"/>
    </format>
    <format dxfId="584">
      <pivotArea dataOnly="0" labelOnly="1" grandRow="1" outline="0" fieldPosition="0"/>
    </format>
    <format dxfId="585">
      <pivotArea dataOnly="0" labelOnly="1" outline="0" axis="axisValues" fieldPosition="0"/>
    </format>
    <format dxfId="575">
      <pivotArea outline="0" fieldPosition="0">
        <references count="1">
          <reference field="4294967294" count="1">
            <x v="0"/>
          </reference>
        </references>
      </pivotArea>
    </format>
    <format dxfId="574">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8309B8-4130-450E-88F3-BBECDC17F3FB}" name="PivotTable15"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5:B52" firstHeaderRow="1" firstDataRow="1" firstDataCol="1"/>
  <pivotFields count="16">
    <pivotField showAll="0"/>
    <pivotField axis="axisRow" showAll="0" measureFilter="1">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items count="10">
        <item x="7"/>
        <item h="1" x="0"/>
        <item x="1"/>
        <item x="8"/>
        <item x="4"/>
        <item x="5"/>
        <item x="2"/>
        <item x="3"/>
        <item x="6"/>
        <item t="default"/>
      </items>
    </pivotField>
    <pivotField numFmtId="171" showAll="0"/>
    <pivotField numFmtId="171" showAll="0"/>
    <pivotField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3">
        <item x="0"/>
        <item x="1"/>
        <item x="2"/>
        <item x="3"/>
        <item x="4"/>
        <item x="5"/>
        <item x="6"/>
        <item x="7"/>
        <item x="8"/>
        <item x="9"/>
        <item x="10"/>
        <item x="11"/>
        <item t="default"/>
      </items>
    </pivotField>
    <pivotField showAll="0"/>
    <pivotField showAll="0"/>
    <pivotField showAll="0"/>
    <pivotField showAll="0">
      <items count="4">
        <item x="2"/>
        <item x="0"/>
        <item x="1"/>
        <item t="default"/>
      </items>
    </pivotField>
    <pivotField showAll="0"/>
    <pivotField showAll="0">
      <items count="3">
        <item x="1"/>
        <item x="0"/>
        <item t="default"/>
      </items>
    </pivotField>
    <pivotField showAll="0">
      <items count="4">
        <item x="0"/>
        <item x="1"/>
        <item x="2"/>
        <item t="default"/>
      </items>
    </pivotField>
    <pivotField showAll="0"/>
  </pivotFields>
  <rowFields count="1">
    <field x="1"/>
  </rowFields>
  <rowItems count="7">
    <i>
      <x v="66"/>
    </i>
    <i>
      <x v="122"/>
    </i>
    <i>
      <x v="163"/>
    </i>
    <i>
      <x v="228"/>
    </i>
    <i>
      <x v="247"/>
    </i>
    <i>
      <x v="340"/>
    </i>
    <i t="grand">
      <x/>
    </i>
  </rowItems>
  <colItems count="1">
    <i/>
  </colItems>
  <dataFields count="1">
    <dataField name="Average of rating" fld="6" subtotal="average" baseField="0" baseItem="0" numFmtId="2"/>
  </dataFields>
  <formats count="11">
    <format dxfId="453">
      <pivotArea type="all" dataOnly="0" outline="0" fieldPosition="0"/>
    </format>
    <format dxfId="454">
      <pivotArea outline="0" collapsedLevelsAreSubtotals="1" fieldPosition="0"/>
    </format>
    <format dxfId="455">
      <pivotArea field="2" type="button" dataOnly="0" labelOnly="1" outline="0"/>
    </format>
    <format dxfId="456">
      <pivotArea dataOnly="0" labelOnly="1" grandRow="1" outline="0" fieldPosition="0"/>
    </format>
    <format dxfId="457">
      <pivotArea dataOnly="0" labelOnly="1" outline="0" axis="axisValues" fieldPosition="0"/>
    </format>
    <format dxfId="458">
      <pivotArea type="all" dataOnly="0" outline="0" fieldPosition="0"/>
    </format>
    <format dxfId="459">
      <pivotArea outline="0" collapsedLevelsAreSubtotals="1" fieldPosition="0"/>
    </format>
    <format dxfId="460">
      <pivotArea field="2" type="button" dataOnly="0" labelOnly="1" outline="0"/>
    </format>
    <format dxfId="461">
      <pivotArea dataOnly="0" labelOnly="1" grandRow="1" outline="0" fieldPosition="0"/>
    </format>
    <format dxfId="462">
      <pivotArea dataOnly="0" labelOnly="1" outline="0" axis="axisValues" fieldPosition="0"/>
    </format>
    <format dxfId="463">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44A635-9D07-4F3B-AEE7-AEB8F81BEE34}" name="PivotTable14"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B40" firstHeaderRow="1" firstDataRow="1" firstDataCol="1"/>
  <pivotFields count="16">
    <pivotField showAll="0"/>
    <pivotField showAll="0"/>
    <pivotField axis="axisRow" showAll="0">
      <items count="10">
        <item x="7"/>
        <item h="1" x="0"/>
        <item x="1"/>
        <item x="8"/>
        <item x="4"/>
        <item x="5"/>
        <item x="2"/>
        <item x="3"/>
        <item x="6"/>
        <item t="default"/>
      </items>
    </pivotField>
    <pivotField numFmtId="171" showAll="0"/>
    <pivotField numFmtId="171" showAll="0"/>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2"/>
  </rowFields>
  <rowItems count="9">
    <i>
      <x/>
    </i>
    <i>
      <x v="2"/>
    </i>
    <i>
      <x v="3"/>
    </i>
    <i>
      <x v="4"/>
    </i>
    <i>
      <x v="5"/>
    </i>
    <i>
      <x v="6"/>
    </i>
    <i>
      <x v="7"/>
    </i>
    <i>
      <x v="8"/>
    </i>
    <i t="grand">
      <x/>
    </i>
  </rowItems>
  <colItems count="1">
    <i/>
  </colItems>
  <dataFields count="1">
    <dataField name="Sum of rating_count" fld="7" baseField="0" baseItem="0"/>
  </dataFields>
  <formats count="10">
    <format dxfId="586">
      <pivotArea type="all" dataOnly="0" outline="0" fieldPosition="0"/>
    </format>
    <format dxfId="587">
      <pivotArea outline="0" collapsedLevelsAreSubtotals="1" fieldPosition="0"/>
    </format>
    <format dxfId="588">
      <pivotArea field="2" type="button" dataOnly="0" labelOnly="1" outline="0" axis="axisRow" fieldPosition="0"/>
    </format>
    <format dxfId="589">
      <pivotArea dataOnly="0" labelOnly="1" grandRow="1" outline="0" fieldPosition="0"/>
    </format>
    <format dxfId="590">
      <pivotArea dataOnly="0" labelOnly="1" outline="0" axis="axisValues" fieldPosition="0"/>
    </format>
    <format dxfId="591">
      <pivotArea type="all" dataOnly="0" outline="0" fieldPosition="0"/>
    </format>
    <format dxfId="592">
      <pivotArea outline="0" collapsedLevelsAreSubtotals="1" fieldPosition="0"/>
    </format>
    <format dxfId="593">
      <pivotArea field="2" type="button" dataOnly="0" labelOnly="1" outline="0" axis="axisRow" fieldPosition="0"/>
    </format>
    <format dxfId="594">
      <pivotArea dataOnly="0" labelOnly="1" grandRow="1" outline="0" fieldPosition="0"/>
    </format>
    <format dxfId="59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4E9F29-5863-4AB1-959A-6F31510DA252}" name="PivotTable13"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6" firstHeaderRow="1" firstDataRow="1" firstDataCol="1"/>
  <pivotFields count="16">
    <pivotField showAll="0"/>
    <pivotField dataField="1" showAll="0"/>
    <pivotField axis="axisRow" showAll="0">
      <items count="10">
        <item x="7"/>
        <item h="1" x="0"/>
        <item x="1"/>
        <item x="8"/>
        <item x="4"/>
        <item x="5"/>
        <item x="2"/>
        <item x="3"/>
        <item x="6"/>
        <item t="default"/>
      </items>
    </pivotField>
    <pivotField numFmtId="171" showAll="0"/>
    <pivotField numFmtId="171"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2"/>
  </rowFields>
  <rowItems count="9">
    <i>
      <x/>
    </i>
    <i>
      <x v="2"/>
    </i>
    <i>
      <x v="3"/>
    </i>
    <i>
      <x v="4"/>
    </i>
    <i>
      <x v="5"/>
    </i>
    <i>
      <x v="6"/>
    </i>
    <i>
      <x v="7"/>
    </i>
    <i>
      <x v="8"/>
    </i>
    <i t="grand">
      <x/>
    </i>
  </rowItems>
  <colItems count="1">
    <i/>
  </colItems>
  <dataFields count="1">
    <dataField name="Count of product_name" fld="1" subtotal="count" baseField="0" baseItem="0"/>
  </dataFields>
  <formats count="12">
    <format dxfId="619">
      <pivotArea type="all" dataOnly="0" outline="0" fieldPosition="0"/>
    </format>
    <format dxfId="618">
      <pivotArea outline="0" collapsedLevelsAreSubtotals="1" fieldPosition="0"/>
    </format>
    <format dxfId="617">
      <pivotArea field="2" type="button" dataOnly="0" labelOnly="1" outline="0" axis="axisRow" fieldPosition="0"/>
    </format>
    <format dxfId="616">
      <pivotArea dataOnly="0" labelOnly="1" fieldPosition="0">
        <references count="1">
          <reference field="2" count="0"/>
        </references>
      </pivotArea>
    </format>
    <format dxfId="615">
      <pivotArea dataOnly="0" labelOnly="1" grandRow="1" outline="0" fieldPosition="0"/>
    </format>
    <format dxfId="614">
      <pivotArea dataOnly="0" labelOnly="1" outline="0" axis="axisValues" fieldPosition="0"/>
    </format>
    <format dxfId="613">
      <pivotArea type="all" dataOnly="0" outline="0" fieldPosition="0"/>
    </format>
    <format dxfId="612">
      <pivotArea outline="0" collapsedLevelsAreSubtotals="1" fieldPosition="0"/>
    </format>
    <format dxfId="611">
      <pivotArea field="2" type="button" dataOnly="0" labelOnly="1" outline="0" axis="axisRow" fieldPosition="0"/>
    </format>
    <format dxfId="610">
      <pivotArea dataOnly="0" labelOnly="1" fieldPosition="0">
        <references count="1">
          <reference field="2" count="0"/>
        </references>
      </pivotArea>
    </format>
    <format dxfId="609">
      <pivotArea dataOnly="0" labelOnly="1" grandRow="1" outline="0" fieldPosition="0"/>
    </format>
    <format dxfId="60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0E4E2A-62EB-48E3-BF35-7436EFA14EC6}" name="PivotTable12"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2" firstHeaderRow="1" firstDataRow="1" firstDataCol="1"/>
  <pivotFields count="16">
    <pivotField showAll="0"/>
    <pivotField showAll="0"/>
    <pivotField axis="axisRow" showAll="0">
      <items count="10">
        <item x="7"/>
        <item h="1" x="0"/>
        <item x="1"/>
        <item x="8"/>
        <item x="4"/>
        <item x="5"/>
        <item x="2"/>
        <item x="3"/>
        <item x="6"/>
        <item t="default"/>
      </items>
    </pivotField>
    <pivotField numFmtId="171" showAll="0"/>
    <pivotField numFmtId="171" showAll="0"/>
    <pivotField showAll="0"/>
    <pivotField showAll="0"/>
    <pivotField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s>
  <rowFields count="1">
    <field x="2"/>
  </rowFields>
  <rowItems count="9">
    <i>
      <x/>
    </i>
    <i>
      <x v="2"/>
    </i>
    <i>
      <x v="3"/>
    </i>
    <i>
      <x v="4"/>
    </i>
    <i>
      <x v="5"/>
    </i>
    <i>
      <x v="6"/>
    </i>
    <i>
      <x v="7"/>
    </i>
    <i>
      <x v="8"/>
    </i>
    <i t="grand">
      <x/>
    </i>
  </rowItems>
  <colItems count="1">
    <i/>
  </colItems>
  <dataFields count="1">
    <dataField name="Average of Discount (%)" fld="8" subtotal="average" baseField="0" baseItem="0" numFmtId="2"/>
  </dataFields>
  <formats count="12">
    <format dxfId="607">
      <pivotArea type="all" dataOnly="0" outline="0" fieldPosition="0"/>
    </format>
    <format dxfId="606">
      <pivotArea outline="0" collapsedLevelsAreSubtotals="1" fieldPosition="0"/>
    </format>
    <format dxfId="605">
      <pivotArea field="2" type="button" dataOnly="0" labelOnly="1" outline="0" axis="axisRow" fieldPosition="0"/>
    </format>
    <format dxfId="604">
      <pivotArea dataOnly="0" labelOnly="1" fieldPosition="0">
        <references count="1">
          <reference field="2" count="0"/>
        </references>
      </pivotArea>
    </format>
    <format dxfId="603">
      <pivotArea dataOnly="0" labelOnly="1" grandRow="1" outline="0" fieldPosition="0"/>
    </format>
    <format dxfId="602">
      <pivotArea dataOnly="0" labelOnly="1" outline="0" axis="axisValues" fieldPosition="0"/>
    </format>
    <format dxfId="601">
      <pivotArea type="all" dataOnly="0" outline="0" fieldPosition="0"/>
    </format>
    <format dxfId="600">
      <pivotArea outline="0" collapsedLevelsAreSubtotals="1" fieldPosition="0"/>
    </format>
    <format dxfId="599">
      <pivotArea field="2" type="button" dataOnly="0" labelOnly="1" outline="0" axis="axisRow" fieldPosition="0"/>
    </format>
    <format dxfId="598">
      <pivotArea dataOnly="0" labelOnly="1" fieldPosition="0">
        <references count="1">
          <reference field="2" count="0"/>
        </references>
      </pivotArea>
    </format>
    <format dxfId="597">
      <pivotArea dataOnly="0" labelOnly="1" grandRow="1" outline="0" fieldPosition="0"/>
    </format>
    <format dxfId="596">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58737-7FF4-4B66-88DB-74B10F3F2CD8}" name="PivotTable26"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71:G80" firstHeaderRow="1" firstDataRow="1" firstDataCol="1"/>
  <pivotFields count="16">
    <pivotField showAll="0"/>
    <pivotField showAll="0"/>
    <pivotField axis="axisRow" showAll="0" sortType="descending">
      <items count="10">
        <item x="7"/>
        <item h="1"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71" showAll="0"/>
    <pivotField numFmtId="171" showAll="0"/>
    <pivotField showAll="0"/>
    <pivotField showAll="0" sortType="descending"/>
    <pivotField showAll="0">
      <items count="13">
        <item x="0"/>
        <item x="1"/>
        <item x="2"/>
        <item x="3"/>
        <item x="4"/>
        <item x="5"/>
        <item x="6"/>
        <item x="7"/>
        <item x="8"/>
        <item x="9"/>
        <item x="10"/>
        <item x="11"/>
        <item t="default"/>
      </items>
    </pivotField>
    <pivotField dataField="1" showAll="0">
      <items count="957">
        <item x="33"/>
        <item x="742"/>
        <item x="445"/>
        <item x="920"/>
        <item x="837"/>
        <item x="839"/>
        <item x="344"/>
        <item x="451"/>
        <item x="791"/>
        <item x="904"/>
        <item x="536"/>
        <item x="356"/>
        <item x="429"/>
        <item x="418"/>
        <item x="318"/>
        <item x="452"/>
        <item x="259"/>
        <item x="807"/>
        <item x="647"/>
        <item x="548"/>
        <item x="899"/>
        <item x="882"/>
        <item x="395"/>
        <item x="869"/>
        <item x="626"/>
        <item x="571"/>
        <item x="714"/>
        <item x="361"/>
        <item x="494"/>
        <item x="304"/>
        <item x="749"/>
        <item x="514"/>
        <item x="695"/>
        <item x="929"/>
        <item x="630"/>
        <item x="772"/>
        <item x="251"/>
        <item x="478"/>
        <item x="766"/>
        <item x="803"/>
        <item x="938"/>
        <item x="652"/>
        <item x="340"/>
        <item x="16"/>
        <item x="563"/>
        <item x="612"/>
        <item x="792"/>
        <item x="362"/>
        <item x="485"/>
        <item x="694"/>
        <item x="821"/>
        <item x="596"/>
        <item x="687"/>
        <item x="325"/>
        <item x="872"/>
        <item x="469"/>
        <item x="604"/>
        <item x="664"/>
        <item x="457"/>
        <item x="570"/>
        <item x="765"/>
        <item x="151"/>
        <item x="240"/>
        <item x="540"/>
        <item x="935"/>
        <item x="374"/>
        <item x="700"/>
        <item x="404"/>
        <item x="588"/>
        <item x="575"/>
        <item x="816"/>
        <item x="688"/>
        <item x="906"/>
        <item x="943"/>
        <item x="594"/>
        <item x="385"/>
        <item x="336"/>
        <item x="79"/>
        <item x="295"/>
        <item x="811"/>
        <item x="424"/>
        <item x="593"/>
        <item x="812"/>
        <item x="435"/>
        <item x="566"/>
        <item x="818"/>
        <item x="864"/>
        <item x="532"/>
        <item x="408"/>
        <item x="723"/>
        <item x="324"/>
        <item x="698"/>
        <item x="285"/>
        <item x="287"/>
        <item x="264"/>
        <item x="345"/>
        <item x="793"/>
        <item x="490"/>
        <item x="291"/>
        <item x="101"/>
        <item x="447"/>
        <item x="467"/>
        <item x="685"/>
        <item x="782"/>
        <item x="654"/>
        <item x="315"/>
        <item x="529"/>
        <item x="267"/>
        <item x="378"/>
        <item x="860"/>
        <item x="405"/>
        <item x="522"/>
        <item x="555"/>
        <item x="329"/>
        <item x="279"/>
        <item x="796"/>
        <item x="76"/>
        <item x="323"/>
        <item x="169"/>
        <item x="319"/>
        <item x="500"/>
        <item x="893"/>
        <item x="832"/>
        <item x="309"/>
        <item x="519"/>
        <item x="528"/>
        <item x="629"/>
        <item x="280"/>
        <item x="569"/>
        <item x="244"/>
        <item x="120"/>
        <item x="691"/>
        <item x="741"/>
        <item x="503"/>
        <item x="556"/>
        <item x="8"/>
        <item x="442"/>
        <item x="281"/>
        <item x="753"/>
        <item x="638"/>
        <item x="919"/>
        <item x="502"/>
        <item x="666"/>
        <item x="211"/>
        <item x="690"/>
        <item x="932"/>
        <item x="826"/>
        <item x="586"/>
        <item x="466"/>
        <item x="565"/>
        <item x="856"/>
        <item x="908"/>
        <item x="27"/>
        <item x="131"/>
        <item x="560"/>
        <item x="476"/>
        <item x="170"/>
        <item x="28"/>
        <item x="953"/>
        <item x="600"/>
        <item x="642"/>
        <item x="534"/>
        <item x="911"/>
        <item x="468"/>
        <item x="752"/>
        <item x="657"/>
        <item x="128"/>
        <item x="955"/>
        <item x="827"/>
        <item x="712"/>
        <item x="314"/>
        <item x="290"/>
        <item x="682"/>
        <item x="693"/>
        <item x="774"/>
        <item x="87"/>
        <item x="609"/>
        <item x="910"/>
        <item x="672"/>
        <item x="799"/>
        <item x="51"/>
        <item x="922"/>
        <item x="425"/>
        <item x="517"/>
        <item x="850"/>
        <item x="778"/>
        <item x="842"/>
        <item x="260"/>
        <item x="900"/>
        <item x="484"/>
        <item x="868"/>
        <item x="954"/>
        <item x="790"/>
        <item x="215"/>
        <item x="307"/>
        <item x="683"/>
        <item x="299"/>
        <item x="272"/>
        <item x="36"/>
        <item x="367"/>
        <item x="178"/>
        <item x="433"/>
        <item x="907"/>
        <item x="346"/>
        <item x="351"/>
        <item x="759"/>
        <item x="711"/>
        <item x="890"/>
        <item x="275"/>
        <item x="599"/>
        <item x="776"/>
        <item x="764"/>
        <item x="381"/>
        <item x="620"/>
        <item x="139"/>
        <item x="948"/>
        <item x="550"/>
        <item x="471"/>
        <item x="870"/>
        <item x="322"/>
        <item x="300"/>
        <item x="515"/>
        <item x="411"/>
        <item x="950"/>
        <item x="914"/>
        <item x="124"/>
        <item x="163"/>
        <item x="905"/>
        <item x="933"/>
        <item x="743"/>
        <item x="717"/>
        <item x="592"/>
        <item x="55"/>
        <item x="724"/>
        <item x="145"/>
        <item x="896"/>
        <item x="801"/>
        <item x="109"/>
        <item x="347"/>
        <item x="735"/>
        <item x="507"/>
        <item x="72"/>
        <item x="946"/>
        <item x="135"/>
        <item x="278"/>
        <item x="160"/>
        <item x="472"/>
        <item x="670"/>
        <item x="255"/>
        <item x="806"/>
        <item x="903"/>
        <item x="704"/>
        <item x="394"/>
        <item x="912"/>
        <item x="334"/>
        <item x="94"/>
        <item x="713"/>
        <item x="446"/>
        <item x="861"/>
        <item x="410"/>
        <item x="10"/>
        <item x="595"/>
        <item x="658"/>
        <item x="681"/>
        <item x="567"/>
        <item x="678"/>
        <item x="794"/>
        <item x="218"/>
        <item x="591"/>
        <item x="889"/>
        <item x="242"/>
        <item x="853"/>
        <item x="692"/>
        <item x="925"/>
        <item x="42"/>
        <item x="97"/>
        <item x="174"/>
        <item x="537"/>
        <item x="205"/>
        <item x="525"/>
        <item x="579"/>
        <item x="213"/>
        <item x="462"/>
        <item x="581"/>
        <item x="755"/>
        <item x="686"/>
        <item x="189"/>
        <item x="708"/>
        <item x="606"/>
        <item x="482"/>
        <item x="653"/>
        <item x="934"/>
        <item x="865"/>
        <item x="292"/>
        <item x="760"/>
        <item x="916"/>
        <item x="673"/>
        <item x="767"/>
        <item x="822"/>
        <item x="221"/>
        <item x="63"/>
        <item x="866"/>
        <item x="587"/>
        <item x="39"/>
        <item x="504"/>
        <item x="18"/>
        <item x="874"/>
        <item x="800"/>
        <item x="222"/>
        <item x="639"/>
        <item x="891"/>
        <item x="616"/>
        <item x="453"/>
        <item x="113"/>
        <item x="248"/>
        <item x="523"/>
        <item x="940"/>
        <item x="675"/>
        <item x="720"/>
        <item x="444"/>
        <item x="761"/>
        <item x="830"/>
        <item x="154"/>
        <item x="930"/>
        <item x="788"/>
        <item x="530"/>
        <item x="372"/>
        <item x="737"/>
        <item x="804"/>
        <item x="488"/>
        <item x="20"/>
        <item x="702"/>
        <item x="805"/>
        <item x="655"/>
        <item x="888"/>
        <item x="780"/>
        <item x="669"/>
        <item x="659"/>
        <item x="625"/>
        <item x="941"/>
        <item x="923"/>
        <item x="854"/>
        <item x="740"/>
        <item x="223"/>
        <item x="270"/>
        <item x="506"/>
        <item x="266"/>
        <item x="621"/>
        <item x="703"/>
        <item x="464"/>
        <item x="111"/>
        <item x="538"/>
        <item x="745"/>
        <item x="671"/>
        <item x="118"/>
        <item x="789"/>
        <item x="754"/>
        <item x="132"/>
        <item x="820"/>
        <item x="721"/>
        <item x="644"/>
        <item x="23"/>
        <item x="858"/>
        <item x="232"/>
        <item x="164"/>
        <item x="454"/>
        <item x="777"/>
        <item x="624"/>
        <item x="876"/>
        <item x="526"/>
        <item x="73"/>
        <item x="513"/>
        <item x="705"/>
        <item x="727"/>
        <item x="90"/>
        <item x="171"/>
        <item x="373"/>
        <item x="62"/>
        <item x="633"/>
        <item x="190"/>
        <item x="562"/>
        <item x="206"/>
        <item x="311"/>
        <item x="82"/>
        <item x="661"/>
        <item x="25"/>
        <item x="214"/>
        <item x="732"/>
        <item x="877"/>
        <item x="552"/>
        <item x="768"/>
        <item x="945"/>
        <item x="460"/>
        <item x="38"/>
        <item x="884"/>
        <item x="843"/>
        <item x="293"/>
        <item x="480"/>
        <item x="1"/>
        <item x="784"/>
        <item x="181"/>
        <item x="261"/>
        <item x="350"/>
        <item x="430"/>
        <item x="917"/>
        <item x="117"/>
        <item x="531"/>
        <item x="879"/>
        <item x="441"/>
        <item x="902"/>
        <item x="939"/>
        <item x="679"/>
        <item x="835"/>
        <item x="338"/>
        <item x="831"/>
        <item x="508"/>
        <item x="498"/>
        <item x="17"/>
        <item x="144"/>
        <item x="119"/>
        <item x="22"/>
        <item x="69"/>
        <item x="201"/>
        <item x="648"/>
        <item x="123"/>
        <item x="239"/>
        <item x="848"/>
        <item x="833"/>
        <item x="199"/>
        <item x="709"/>
        <item x="729"/>
        <item x="883"/>
        <item x="241"/>
        <item x="461"/>
        <item x="640"/>
        <item x="909"/>
        <item x="851"/>
        <item x="901"/>
        <item x="45"/>
        <item x="360"/>
        <item x="915"/>
        <item x="143"/>
        <item x="520"/>
        <item x="183"/>
        <item x="225"/>
        <item x="635"/>
        <item x="613"/>
        <item x="823"/>
        <item x="668"/>
        <item x="21"/>
        <item x="48"/>
        <item x="583"/>
        <item x="773"/>
        <item x="880"/>
        <item x="781"/>
        <item x="706"/>
        <item x="448"/>
        <item x="161"/>
        <item x="59"/>
        <item x="736"/>
        <item x="60"/>
        <item x="458"/>
        <item x="269"/>
        <item x="676"/>
        <item x="628"/>
        <item x="103"/>
        <item x="731"/>
        <item x="572"/>
        <item x="276"/>
        <item x="125"/>
        <item x="96"/>
        <item x="746"/>
        <item x="863"/>
        <item x="650"/>
        <item x="719"/>
        <item x="271"/>
        <item x="726"/>
        <item x="936"/>
        <item x="589"/>
        <item x="542"/>
        <item x="619"/>
        <item x="841"/>
        <item x="605"/>
        <item x="254"/>
        <item x="725"/>
        <item x="627"/>
        <item x="158"/>
        <item x="677"/>
        <item x="710"/>
        <item x="674"/>
        <item x="632"/>
        <item x="229"/>
        <item x="836"/>
        <item x="878"/>
        <item x="524"/>
        <item x="286"/>
        <item x="769"/>
        <item x="739"/>
        <item x="489"/>
        <item x="797"/>
        <item x="775"/>
        <item x="750"/>
        <item x="844"/>
        <item x="756"/>
        <item x="921"/>
        <item x="379"/>
        <item x="944"/>
        <item x="738"/>
        <item x="949"/>
        <item x="44"/>
        <item x="662"/>
        <item x="846"/>
        <item x="194"/>
        <item x="783"/>
        <item x="294"/>
        <item x="584"/>
        <item x="656"/>
        <item x="227"/>
        <item x="348"/>
        <item x="463"/>
        <item x="284"/>
        <item x="937"/>
        <item x="9"/>
        <item x="130"/>
        <item x="116"/>
        <item x="220"/>
        <item x="182"/>
        <item x="195"/>
        <item x="543"/>
        <item x="602"/>
        <item x="942"/>
        <item x="918"/>
        <item x="829"/>
        <item x="810"/>
        <item x="684"/>
        <item x="886"/>
        <item x="728"/>
        <item x="252"/>
        <item x="501"/>
        <item x="867"/>
        <item x="734"/>
        <item x="697"/>
        <item x="924"/>
        <item x="499"/>
        <item x="597"/>
        <item x="29"/>
        <item x="234"/>
        <item x="840"/>
        <item x="733"/>
        <item x="327"/>
        <item x="802"/>
        <item x="250"/>
        <item x="437"/>
        <item x="83"/>
        <item x="722"/>
        <item x="817"/>
        <item x="122"/>
        <item x="834"/>
        <item x="152"/>
        <item x="477"/>
        <item x="216"/>
        <item x="156"/>
        <item x="873"/>
        <item x="35"/>
        <item x="553"/>
        <item x="4"/>
        <item x="859"/>
        <item x="105"/>
        <item x="85"/>
        <item x="574"/>
        <item x="364"/>
        <item x="634"/>
        <item x="898"/>
        <item x="771"/>
        <item x="104"/>
        <item x="838"/>
        <item x="881"/>
        <item x="436"/>
        <item x="50"/>
        <item x="78"/>
        <item x="126"/>
        <item x="335"/>
        <item x="49"/>
        <item x="402"/>
        <item x="696"/>
        <item x="112"/>
        <item x="815"/>
        <item x="479"/>
        <item x="541"/>
        <item x="459"/>
        <item x="660"/>
        <item x="370"/>
        <item x="186"/>
        <item x="249"/>
        <item x="913"/>
        <item x="438"/>
        <item x="622"/>
        <item x="825"/>
        <item x="11"/>
        <item x="808"/>
        <item x="188"/>
        <item x="715"/>
        <item x="862"/>
        <item x="645"/>
        <item x="521"/>
        <item x="649"/>
        <item x="730"/>
        <item x="165"/>
        <item x="380"/>
        <item x="819"/>
        <item x="481"/>
        <item x="663"/>
        <item x="443"/>
        <item x="65"/>
        <item x="564"/>
        <item x="631"/>
        <item x="795"/>
        <item x="751"/>
        <item x="927"/>
        <item x="580"/>
        <item x="393"/>
        <item x="607"/>
        <item x="134"/>
        <item x="486"/>
        <item x="573"/>
        <item x="53"/>
        <item x="383"/>
        <item x="643"/>
        <item x="422"/>
        <item x="439"/>
        <item x="779"/>
        <item x="202"/>
        <item x="396"/>
        <item x="610"/>
        <item x="495"/>
        <item x="449"/>
        <item x="224"/>
        <item x="363"/>
        <item x="845"/>
        <item x="824"/>
        <item x="384"/>
        <item x="77"/>
        <item x="558"/>
        <item x="208"/>
        <item x="184"/>
        <item x="947"/>
        <item x="699"/>
        <item x="510"/>
        <item x="547"/>
        <item x="133"/>
        <item x="871"/>
        <item x="809"/>
        <item x="41"/>
        <item x="849"/>
        <item x="67"/>
        <item x="763"/>
        <item x="636"/>
        <item x="758"/>
        <item x="352"/>
        <item x="115"/>
        <item x="582"/>
        <item x="153"/>
        <item x="354"/>
        <item x="518"/>
        <item x="931"/>
        <item x="400"/>
        <item x="212"/>
        <item x="465"/>
        <item x="951"/>
        <item x="665"/>
        <item x="952"/>
        <item x="177"/>
        <item x="928"/>
        <item x="233"/>
        <item x="150"/>
        <item x="716"/>
        <item x="247"/>
        <item x="926"/>
        <item x="192"/>
        <item x="590"/>
        <item x="108"/>
        <item x="230"/>
        <item x="228"/>
        <item x="316"/>
        <item x="667"/>
        <item x="511"/>
        <item x="417"/>
        <item x="744"/>
        <item x="403"/>
        <item x="263"/>
        <item x="273"/>
        <item x="149"/>
        <item x="43"/>
        <item x="894"/>
        <item x="377"/>
        <item x="217"/>
        <item x="19"/>
        <item x="15"/>
        <item x="219"/>
        <item x="875"/>
        <item x="440"/>
        <item x="210"/>
        <item x="680"/>
        <item x="253"/>
        <item x="207"/>
        <item x="651"/>
        <item x="175"/>
        <item x="121"/>
        <item x="814"/>
        <item x="246"/>
        <item x="14"/>
        <item x="61"/>
        <item x="5"/>
        <item x="106"/>
        <item x="533"/>
        <item x="413"/>
        <item x="857"/>
        <item x="786"/>
        <item x="129"/>
        <item x="310"/>
        <item x="70"/>
        <item x="707"/>
        <item x="47"/>
        <item x="262"/>
        <item x="236"/>
        <item x="512"/>
        <item x="58"/>
        <item x="718"/>
        <item x="414"/>
        <item x="855"/>
        <item x="308"/>
        <item x="102"/>
        <item x="197"/>
        <item x="12"/>
        <item x="176"/>
        <item x="138"/>
        <item x="390"/>
        <item x="456"/>
        <item x="637"/>
        <item x="237"/>
        <item x="167"/>
        <item x="92"/>
        <item x="243"/>
        <item x="535"/>
        <item x="391"/>
        <item x="762"/>
        <item x="885"/>
        <item x="0"/>
        <item x="509"/>
        <item x="561"/>
        <item x="432"/>
        <item x="32"/>
        <item x="68"/>
        <item x="46"/>
        <item x="107"/>
        <item x="615"/>
        <item x="420"/>
        <item x="159"/>
        <item x="7"/>
        <item x="298"/>
        <item x="66"/>
        <item x="646"/>
        <item x="527"/>
        <item x="546"/>
        <item x="397"/>
        <item x="326"/>
        <item x="88"/>
        <item x="180"/>
        <item x="406"/>
        <item x="98"/>
        <item x="89"/>
        <item x="614"/>
        <item x="81"/>
        <item x="155"/>
        <item x="358"/>
        <item x="320"/>
        <item x="551"/>
        <item x="431"/>
        <item x="415"/>
        <item x="785"/>
        <item x="168"/>
        <item x="617"/>
        <item x="173"/>
        <item x="487"/>
        <item x="136"/>
        <item x="559"/>
        <item x="288"/>
        <item x="75"/>
        <item x="491"/>
        <item x="392"/>
        <item x="40"/>
        <item x="516"/>
        <item x="305"/>
        <item x="86"/>
        <item x="427"/>
        <item x="349"/>
        <item x="146"/>
        <item x="74"/>
        <item x="321"/>
        <item x="798"/>
        <item x="193"/>
        <item x="852"/>
        <item x="399"/>
        <item x="306"/>
        <item x="13"/>
        <item x="357"/>
        <item x="80"/>
        <item x="407"/>
        <item x="892"/>
        <item x="127"/>
        <item x="141"/>
        <item x="598"/>
        <item x="398"/>
        <item x="416"/>
        <item x="401"/>
        <item x="203"/>
        <item x="549"/>
        <item x="37"/>
        <item x="608"/>
        <item x="787"/>
        <item x="331"/>
        <item x="231"/>
        <item x="30"/>
        <item x="137"/>
        <item x="618"/>
        <item x="24"/>
        <item x="209"/>
        <item x="689"/>
        <item x="147"/>
        <item x="701"/>
        <item x="148"/>
        <item x="897"/>
        <item x="475"/>
        <item x="296"/>
        <item x="235"/>
        <item x="26"/>
        <item x="282"/>
        <item x="389"/>
        <item x="493"/>
        <item x="93"/>
        <item x="365"/>
        <item x="847"/>
        <item x="110"/>
        <item x="114"/>
        <item x="187"/>
        <item x="813"/>
        <item x="470"/>
        <item x="31"/>
        <item x="297"/>
        <item x="376"/>
        <item x="359"/>
        <item x="568"/>
        <item x="757"/>
        <item x="343"/>
        <item x="369"/>
        <item x="412"/>
        <item x="100"/>
        <item x="162"/>
        <item x="578"/>
        <item x="172"/>
        <item x="330"/>
        <item x="375"/>
        <item x="71"/>
        <item x="387"/>
        <item x="409"/>
        <item x="140"/>
        <item x="226"/>
        <item x="611"/>
        <item x="455"/>
        <item x="585"/>
        <item x="312"/>
        <item x="157"/>
        <item x="204"/>
        <item x="748"/>
        <item x="421"/>
        <item x="268"/>
        <item x="887"/>
        <item x="497"/>
        <item x="557"/>
        <item x="576"/>
        <item x="283"/>
        <item x="191"/>
        <item x="341"/>
        <item x="84"/>
        <item x="52"/>
        <item x="505"/>
        <item x="313"/>
        <item x="64"/>
        <item x="496"/>
        <item x="770"/>
        <item x="258"/>
        <item x="54"/>
        <item x="382"/>
        <item x="428"/>
        <item x="57"/>
        <item x="277"/>
        <item x="554"/>
        <item x="238"/>
        <item x="577"/>
        <item x="328"/>
        <item x="245"/>
        <item x="603"/>
        <item x="265"/>
        <item x="747"/>
        <item x="388"/>
        <item x="539"/>
        <item x="601"/>
        <item x="434"/>
        <item x="366"/>
        <item x="828"/>
        <item x="289"/>
        <item x="257"/>
        <item x="95"/>
        <item x="483"/>
        <item x="3"/>
        <item x="641"/>
        <item x="301"/>
        <item x="317"/>
        <item x="337"/>
        <item x="274"/>
        <item x="332"/>
        <item x="544"/>
        <item x="166"/>
        <item x="342"/>
        <item x="333"/>
        <item x="386"/>
        <item x="196"/>
        <item x="179"/>
        <item x="473"/>
        <item x="142"/>
        <item x="423"/>
        <item x="355"/>
        <item x="303"/>
        <item x="353"/>
        <item x="474"/>
        <item x="99"/>
        <item x="6"/>
        <item x="339"/>
        <item x="34"/>
        <item x="492"/>
        <item x="895"/>
        <item x="368"/>
        <item x="56"/>
        <item x="419"/>
        <item x="426"/>
        <item x="200"/>
        <item x="91"/>
        <item x="371"/>
        <item x="185"/>
        <item x="545"/>
        <item x="198"/>
        <item x="2"/>
        <item x="623"/>
        <item x="302"/>
        <item x="256"/>
        <item x="450"/>
        <item t="default"/>
      </items>
    </pivotField>
    <pivotField showAll="0">
      <items count="5">
        <item x="3"/>
        <item x="0"/>
        <item x="2"/>
        <item x="1"/>
        <item t="default"/>
      </items>
    </pivotField>
    <pivotField showAll="0"/>
    <pivotField showAll="0"/>
    <pivotField showAll="0"/>
    <pivotField showAll="0"/>
    <pivotField showAll="0"/>
    <pivotField showAll="0"/>
  </pivotFields>
  <rowFields count="1">
    <field x="2"/>
  </rowFields>
  <rowItems count="9">
    <i>
      <x v="5"/>
    </i>
    <i>
      <x v="3"/>
    </i>
    <i>
      <x v="2"/>
    </i>
    <i>
      <x v="6"/>
    </i>
    <i>
      <x/>
    </i>
    <i>
      <x v="4"/>
    </i>
    <i>
      <x v="7"/>
    </i>
    <i>
      <x v="8"/>
    </i>
    <i t="grand">
      <x/>
    </i>
  </rowItems>
  <colItems count="1">
    <i/>
  </colItems>
  <dataFields count="1">
    <dataField name="Average of Discount (%)" fld="8" subtotal="average" baseField="0" baseItem="0" numFmtId="2"/>
  </dataFields>
  <formats count="11">
    <format dxfId="475">
      <pivotArea type="all" dataOnly="0" outline="0" fieldPosition="0"/>
    </format>
    <format dxfId="476">
      <pivotArea outline="0" collapsedLevelsAreSubtotals="1" fieldPosition="0"/>
    </format>
    <format dxfId="477">
      <pivotArea field="2" type="button" dataOnly="0" labelOnly="1" outline="0" axis="axisRow" fieldPosition="0"/>
    </format>
    <format dxfId="478">
      <pivotArea dataOnly="0" labelOnly="1" grandRow="1" outline="0" fieldPosition="0"/>
    </format>
    <format dxfId="479">
      <pivotArea dataOnly="0" labelOnly="1" outline="0" axis="axisValues" fieldPosition="0"/>
    </format>
    <format dxfId="480">
      <pivotArea type="all" dataOnly="0" outline="0" fieldPosition="0"/>
    </format>
    <format dxfId="481">
      <pivotArea outline="0" collapsedLevelsAreSubtotals="1" fieldPosition="0"/>
    </format>
    <format dxfId="482">
      <pivotArea field="2" type="button" dataOnly="0" labelOnly="1" outline="0" axis="axisRow" fieldPosition="0"/>
    </format>
    <format dxfId="483">
      <pivotArea dataOnly="0" labelOnly="1" grandRow="1" outline="0" fieldPosition="0"/>
    </format>
    <format dxfId="484">
      <pivotArea dataOnly="0" labelOnly="1" outline="0" axis="axisValues" fieldPosition="0"/>
    </format>
    <format dxfId="47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F5B86-605B-4386-9B04-D11C7AB3EDB6}" name="PivotTable25"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53:G65" firstHeaderRow="1" firstDataRow="1" firstDataCol="1"/>
  <pivotFields count="16">
    <pivotField showAll="0"/>
    <pivotField dataField="1" showAll="0">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items count="10">
        <item x="7"/>
        <item h="1" x="0"/>
        <item x="1"/>
        <item x="8"/>
        <item x="4"/>
        <item x="5"/>
        <item x="2"/>
        <item x="3"/>
        <item x="6"/>
        <item t="default"/>
      </items>
    </pivotField>
    <pivotField numFmtId="171" showAll="0"/>
    <pivotField numFmtId="171" showAll="0"/>
    <pivotField showAll="0"/>
    <pivotField showAll="0" sortType="descending"/>
    <pivotField axis="axisRow" showAll="0">
      <items count="13">
        <item x="0"/>
        <item x="1"/>
        <item x="2"/>
        <item x="3"/>
        <item x="4"/>
        <item x="5"/>
        <item x="6"/>
        <item x="7"/>
        <item x="8"/>
        <item x="9"/>
        <item x="10"/>
        <item x="11"/>
        <item t="default"/>
      </items>
    </pivotField>
    <pivotField showAll="0">
      <items count="957">
        <item x="33"/>
        <item x="742"/>
        <item x="445"/>
        <item x="920"/>
        <item x="837"/>
        <item x="839"/>
        <item x="344"/>
        <item x="451"/>
        <item x="791"/>
        <item x="904"/>
        <item x="536"/>
        <item x="356"/>
        <item x="429"/>
        <item x="418"/>
        <item x="318"/>
        <item x="452"/>
        <item x="259"/>
        <item x="807"/>
        <item x="647"/>
        <item x="548"/>
        <item x="899"/>
        <item x="882"/>
        <item x="395"/>
        <item x="869"/>
        <item x="626"/>
        <item x="571"/>
        <item x="714"/>
        <item x="361"/>
        <item x="494"/>
        <item x="304"/>
        <item x="749"/>
        <item x="514"/>
        <item x="695"/>
        <item x="929"/>
        <item x="630"/>
        <item x="772"/>
        <item x="251"/>
        <item x="478"/>
        <item x="766"/>
        <item x="803"/>
        <item x="938"/>
        <item x="652"/>
        <item x="340"/>
        <item x="16"/>
        <item x="563"/>
        <item x="612"/>
        <item x="792"/>
        <item x="362"/>
        <item x="485"/>
        <item x="694"/>
        <item x="821"/>
        <item x="596"/>
        <item x="687"/>
        <item x="325"/>
        <item x="872"/>
        <item x="469"/>
        <item x="604"/>
        <item x="664"/>
        <item x="457"/>
        <item x="570"/>
        <item x="765"/>
        <item x="151"/>
        <item x="240"/>
        <item x="540"/>
        <item x="935"/>
        <item x="374"/>
        <item x="700"/>
        <item x="404"/>
        <item x="588"/>
        <item x="575"/>
        <item x="816"/>
        <item x="688"/>
        <item x="906"/>
        <item x="943"/>
        <item x="594"/>
        <item x="385"/>
        <item x="336"/>
        <item x="79"/>
        <item x="295"/>
        <item x="811"/>
        <item x="424"/>
        <item x="593"/>
        <item x="812"/>
        <item x="435"/>
        <item x="566"/>
        <item x="818"/>
        <item x="864"/>
        <item x="532"/>
        <item x="408"/>
        <item x="723"/>
        <item x="324"/>
        <item x="698"/>
        <item x="285"/>
        <item x="287"/>
        <item x="264"/>
        <item x="345"/>
        <item x="793"/>
        <item x="490"/>
        <item x="291"/>
        <item x="101"/>
        <item x="447"/>
        <item x="467"/>
        <item x="685"/>
        <item x="782"/>
        <item x="654"/>
        <item x="315"/>
        <item x="529"/>
        <item x="267"/>
        <item x="378"/>
        <item x="860"/>
        <item x="405"/>
        <item x="522"/>
        <item x="555"/>
        <item x="329"/>
        <item x="279"/>
        <item x="796"/>
        <item x="76"/>
        <item x="323"/>
        <item x="169"/>
        <item x="319"/>
        <item x="500"/>
        <item x="893"/>
        <item x="832"/>
        <item x="309"/>
        <item x="519"/>
        <item x="528"/>
        <item x="629"/>
        <item x="280"/>
        <item x="569"/>
        <item x="244"/>
        <item x="120"/>
        <item x="691"/>
        <item x="741"/>
        <item x="503"/>
        <item x="556"/>
        <item x="8"/>
        <item x="442"/>
        <item x="281"/>
        <item x="753"/>
        <item x="638"/>
        <item x="919"/>
        <item x="502"/>
        <item x="666"/>
        <item x="211"/>
        <item x="690"/>
        <item x="932"/>
        <item x="826"/>
        <item x="586"/>
        <item x="466"/>
        <item x="565"/>
        <item x="856"/>
        <item x="908"/>
        <item x="27"/>
        <item x="131"/>
        <item x="560"/>
        <item x="476"/>
        <item x="170"/>
        <item x="28"/>
        <item x="953"/>
        <item x="600"/>
        <item x="642"/>
        <item x="534"/>
        <item x="911"/>
        <item x="468"/>
        <item x="752"/>
        <item x="657"/>
        <item x="128"/>
        <item x="955"/>
        <item x="827"/>
        <item x="712"/>
        <item x="314"/>
        <item x="290"/>
        <item x="682"/>
        <item x="693"/>
        <item x="774"/>
        <item x="87"/>
        <item x="609"/>
        <item x="910"/>
        <item x="672"/>
        <item x="799"/>
        <item x="51"/>
        <item x="922"/>
        <item x="425"/>
        <item x="517"/>
        <item x="850"/>
        <item x="778"/>
        <item x="842"/>
        <item x="260"/>
        <item x="900"/>
        <item x="484"/>
        <item x="868"/>
        <item x="954"/>
        <item x="790"/>
        <item x="215"/>
        <item x="307"/>
        <item x="683"/>
        <item x="299"/>
        <item x="272"/>
        <item x="36"/>
        <item x="367"/>
        <item x="178"/>
        <item x="433"/>
        <item x="907"/>
        <item x="346"/>
        <item x="351"/>
        <item x="759"/>
        <item x="711"/>
        <item x="890"/>
        <item x="275"/>
        <item x="599"/>
        <item x="776"/>
        <item x="764"/>
        <item x="381"/>
        <item x="620"/>
        <item x="139"/>
        <item x="948"/>
        <item x="550"/>
        <item x="471"/>
        <item x="870"/>
        <item x="322"/>
        <item x="300"/>
        <item x="515"/>
        <item x="411"/>
        <item x="950"/>
        <item x="914"/>
        <item x="124"/>
        <item x="163"/>
        <item x="905"/>
        <item x="933"/>
        <item x="743"/>
        <item x="717"/>
        <item x="592"/>
        <item x="55"/>
        <item x="724"/>
        <item x="145"/>
        <item x="896"/>
        <item x="801"/>
        <item x="109"/>
        <item x="347"/>
        <item x="735"/>
        <item x="507"/>
        <item x="72"/>
        <item x="946"/>
        <item x="135"/>
        <item x="278"/>
        <item x="160"/>
        <item x="472"/>
        <item x="670"/>
        <item x="255"/>
        <item x="806"/>
        <item x="903"/>
        <item x="704"/>
        <item x="394"/>
        <item x="912"/>
        <item x="334"/>
        <item x="94"/>
        <item x="713"/>
        <item x="446"/>
        <item x="861"/>
        <item x="410"/>
        <item x="10"/>
        <item x="595"/>
        <item x="658"/>
        <item x="681"/>
        <item x="567"/>
        <item x="678"/>
        <item x="794"/>
        <item x="218"/>
        <item x="591"/>
        <item x="889"/>
        <item x="242"/>
        <item x="853"/>
        <item x="692"/>
        <item x="925"/>
        <item x="42"/>
        <item x="97"/>
        <item x="174"/>
        <item x="537"/>
        <item x="205"/>
        <item x="525"/>
        <item x="579"/>
        <item x="213"/>
        <item x="462"/>
        <item x="581"/>
        <item x="755"/>
        <item x="686"/>
        <item x="189"/>
        <item x="708"/>
        <item x="606"/>
        <item x="482"/>
        <item x="653"/>
        <item x="934"/>
        <item x="865"/>
        <item x="292"/>
        <item x="760"/>
        <item x="916"/>
        <item x="673"/>
        <item x="767"/>
        <item x="822"/>
        <item x="221"/>
        <item x="63"/>
        <item x="866"/>
        <item x="587"/>
        <item x="39"/>
        <item x="504"/>
        <item x="18"/>
        <item x="874"/>
        <item x="800"/>
        <item x="222"/>
        <item x="639"/>
        <item x="891"/>
        <item x="616"/>
        <item x="453"/>
        <item x="113"/>
        <item x="248"/>
        <item x="523"/>
        <item x="940"/>
        <item x="675"/>
        <item x="720"/>
        <item x="444"/>
        <item x="761"/>
        <item x="830"/>
        <item x="154"/>
        <item x="930"/>
        <item x="788"/>
        <item x="530"/>
        <item x="372"/>
        <item x="737"/>
        <item x="804"/>
        <item x="488"/>
        <item x="20"/>
        <item x="702"/>
        <item x="805"/>
        <item x="655"/>
        <item x="888"/>
        <item x="780"/>
        <item x="669"/>
        <item x="659"/>
        <item x="625"/>
        <item x="941"/>
        <item x="923"/>
        <item x="854"/>
        <item x="740"/>
        <item x="223"/>
        <item x="270"/>
        <item x="506"/>
        <item x="266"/>
        <item x="621"/>
        <item x="703"/>
        <item x="464"/>
        <item x="111"/>
        <item x="538"/>
        <item x="745"/>
        <item x="671"/>
        <item x="118"/>
        <item x="789"/>
        <item x="754"/>
        <item x="132"/>
        <item x="820"/>
        <item x="721"/>
        <item x="644"/>
        <item x="23"/>
        <item x="858"/>
        <item x="232"/>
        <item x="164"/>
        <item x="454"/>
        <item x="777"/>
        <item x="624"/>
        <item x="876"/>
        <item x="526"/>
        <item x="73"/>
        <item x="513"/>
        <item x="705"/>
        <item x="727"/>
        <item x="90"/>
        <item x="171"/>
        <item x="373"/>
        <item x="62"/>
        <item x="633"/>
        <item x="190"/>
        <item x="562"/>
        <item x="206"/>
        <item x="311"/>
        <item x="82"/>
        <item x="661"/>
        <item x="25"/>
        <item x="214"/>
        <item x="732"/>
        <item x="877"/>
        <item x="552"/>
        <item x="768"/>
        <item x="945"/>
        <item x="460"/>
        <item x="38"/>
        <item x="884"/>
        <item x="843"/>
        <item x="293"/>
        <item x="480"/>
        <item x="1"/>
        <item x="784"/>
        <item x="181"/>
        <item x="261"/>
        <item x="350"/>
        <item x="430"/>
        <item x="917"/>
        <item x="117"/>
        <item x="531"/>
        <item x="879"/>
        <item x="441"/>
        <item x="902"/>
        <item x="939"/>
        <item x="679"/>
        <item x="835"/>
        <item x="338"/>
        <item x="831"/>
        <item x="508"/>
        <item x="498"/>
        <item x="17"/>
        <item x="144"/>
        <item x="119"/>
        <item x="22"/>
        <item x="69"/>
        <item x="201"/>
        <item x="648"/>
        <item x="123"/>
        <item x="239"/>
        <item x="848"/>
        <item x="833"/>
        <item x="199"/>
        <item x="709"/>
        <item x="729"/>
        <item x="883"/>
        <item x="241"/>
        <item x="461"/>
        <item x="640"/>
        <item x="909"/>
        <item x="851"/>
        <item x="901"/>
        <item x="45"/>
        <item x="360"/>
        <item x="915"/>
        <item x="143"/>
        <item x="520"/>
        <item x="183"/>
        <item x="225"/>
        <item x="635"/>
        <item x="613"/>
        <item x="823"/>
        <item x="668"/>
        <item x="21"/>
        <item x="48"/>
        <item x="583"/>
        <item x="773"/>
        <item x="880"/>
        <item x="781"/>
        <item x="706"/>
        <item x="448"/>
        <item x="161"/>
        <item x="59"/>
        <item x="736"/>
        <item x="60"/>
        <item x="458"/>
        <item x="269"/>
        <item x="676"/>
        <item x="628"/>
        <item x="103"/>
        <item x="731"/>
        <item x="572"/>
        <item x="276"/>
        <item x="125"/>
        <item x="96"/>
        <item x="746"/>
        <item x="863"/>
        <item x="650"/>
        <item x="719"/>
        <item x="271"/>
        <item x="726"/>
        <item x="936"/>
        <item x="589"/>
        <item x="542"/>
        <item x="619"/>
        <item x="841"/>
        <item x="605"/>
        <item x="254"/>
        <item x="725"/>
        <item x="627"/>
        <item x="158"/>
        <item x="677"/>
        <item x="710"/>
        <item x="674"/>
        <item x="632"/>
        <item x="229"/>
        <item x="836"/>
        <item x="878"/>
        <item x="524"/>
        <item x="286"/>
        <item x="769"/>
        <item x="739"/>
        <item x="489"/>
        <item x="797"/>
        <item x="775"/>
        <item x="750"/>
        <item x="844"/>
        <item x="756"/>
        <item x="921"/>
        <item x="379"/>
        <item x="944"/>
        <item x="738"/>
        <item x="949"/>
        <item x="44"/>
        <item x="662"/>
        <item x="846"/>
        <item x="194"/>
        <item x="783"/>
        <item x="294"/>
        <item x="584"/>
        <item x="656"/>
        <item x="227"/>
        <item x="348"/>
        <item x="463"/>
        <item x="284"/>
        <item x="937"/>
        <item x="9"/>
        <item x="130"/>
        <item x="116"/>
        <item x="220"/>
        <item x="182"/>
        <item x="195"/>
        <item x="543"/>
        <item x="602"/>
        <item x="942"/>
        <item x="918"/>
        <item x="829"/>
        <item x="810"/>
        <item x="684"/>
        <item x="886"/>
        <item x="728"/>
        <item x="252"/>
        <item x="501"/>
        <item x="867"/>
        <item x="734"/>
        <item x="697"/>
        <item x="924"/>
        <item x="499"/>
        <item x="597"/>
        <item x="29"/>
        <item x="234"/>
        <item x="840"/>
        <item x="733"/>
        <item x="327"/>
        <item x="802"/>
        <item x="250"/>
        <item x="437"/>
        <item x="83"/>
        <item x="722"/>
        <item x="817"/>
        <item x="122"/>
        <item x="834"/>
        <item x="152"/>
        <item x="477"/>
        <item x="216"/>
        <item x="156"/>
        <item x="873"/>
        <item x="35"/>
        <item x="553"/>
        <item x="4"/>
        <item x="859"/>
        <item x="105"/>
        <item x="85"/>
        <item x="574"/>
        <item x="364"/>
        <item x="634"/>
        <item x="898"/>
        <item x="771"/>
        <item x="104"/>
        <item x="838"/>
        <item x="881"/>
        <item x="436"/>
        <item x="50"/>
        <item x="78"/>
        <item x="126"/>
        <item x="335"/>
        <item x="49"/>
        <item x="402"/>
        <item x="696"/>
        <item x="112"/>
        <item x="815"/>
        <item x="479"/>
        <item x="541"/>
        <item x="459"/>
        <item x="660"/>
        <item x="370"/>
        <item x="186"/>
        <item x="249"/>
        <item x="913"/>
        <item x="438"/>
        <item x="622"/>
        <item x="825"/>
        <item x="11"/>
        <item x="808"/>
        <item x="188"/>
        <item x="715"/>
        <item x="862"/>
        <item x="645"/>
        <item x="521"/>
        <item x="649"/>
        <item x="730"/>
        <item x="165"/>
        <item x="380"/>
        <item x="819"/>
        <item x="481"/>
        <item x="663"/>
        <item x="443"/>
        <item x="65"/>
        <item x="564"/>
        <item x="631"/>
        <item x="795"/>
        <item x="751"/>
        <item x="927"/>
        <item x="580"/>
        <item x="393"/>
        <item x="607"/>
        <item x="134"/>
        <item x="486"/>
        <item x="573"/>
        <item x="53"/>
        <item x="383"/>
        <item x="643"/>
        <item x="422"/>
        <item x="439"/>
        <item x="779"/>
        <item x="202"/>
        <item x="396"/>
        <item x="610"/>
        <item x="495"/>
        <item x="449"/>
        <item x="224"/>
        <item x="363"/>
        <item x="845"/>
        <item x="824"/>
        <item x="384"/>
        <item x="77"/>
        <item x="558"/>
        <item x="208"/>
        <item x="184"/>
        <item x="947"/>
        <item x="699"/>
        <item x="510"/>
        <item x="547"/>
        <item x="133"/>
        <item x="871"/>
        <item x="809"/>
        <item x="41"/>
        <item x="849"/>
        <item x="67"/>
        <item x="763"/>
        <item x="636"/>
        <item x="758"/>
        <item x="352"/>
        <item x="115"/>
        <item x="582"/>
        <item x="153"/>
        <item x="354"/>
        <item x="518"/>
        <item x="931"/>
        <item x="400"/>
        <item x="212"/>
        <item x="465"/>
        <item x="951"/>
        <item x="665"/>
        <item x="952"/>
        <item x="177"/>
        <item x="928"/>
        <item x="233"/>
        <item x="150"/>
        <item x="716"/>
        <item x="247"/>
        <item x="926"/>
        <item x="192"/>
        <item x="590"/>
        <item x="108"/>
        <item x="230"/>
        <item x="228"/>
        <item x="316"/>
        <item x="667"/>
        <item x="511"/>
        <item x="417"/>
        <item x="744"/>
        <item x="403"/>
        <item x="263"/>
        <item x="273"/>
        <item x="149"/>
        <item x="43"/>
        <item x="894"/>
        <item x="377"/>
        <item x="217"/>
        <item x="19"/>
        <item x="15"/>
        <item x="219"/>
        <item x="875"/>
        <item x="440"/>
        <item x="210"/>
        <item x="680"/>
        <item x="253"/>
        <item x="207"/>
        <item x="651"/>
        <item x="175"/>
        <item x="121"/>
        <item x="814"/>
        <item x="246"/>
        <item x="14"/>
        <item x="61"/>
        <item x="5"/>
        <item x="106"/>
        <item x="533"/>
        <item x="413"/>
        <item x="857"/>
        <item x="786"/>
        <item x="129"/>
        <item x="310"/>
        <item x="70"/>
        <item x="707"/>
        <item x="47"/>
        <item x="262"/>
        <item x="236"/>
        <item x="512"/>
        <item x="58"/>
        <item x="718"/>
        <item x="414"/>
        <item x="855"/>
        <item x="308"/>
        <item x="102"/>
        <item x="197"/>
        <item x="12"/>
        <item x="176"/>
        <item x="138"/>
        <item x="390"/>
        <item x="456"/>
        <item x="637"/>
        <item x="237"/>
        <item x="167"/>
        <item x="92"/>
        <item x="243"/>
        <item x="535"/>
        <item x="391"/>
        <item x="762"/>
        <item x="885"/>
        <item x="0"/>
        <item x="509"/>
        <item x="561"/>
        <item x="432"/>
        <item x="32"/>
        <item x="68"/>
        <item x="46"/>
        <item x="107"/>
        <item x="615"/>
        <item x="420"/>
        <item x="159"/>
        <item x="7"/>
        <item x="298"/>
        <item x="66"/>
        <item x="646"/>
        <item x="527"/>
        <item x="546"/>
        <item x="397"/>
        <item x="326"/>
        <item x="88"/>
        <item x="180"/>
        <item x="406"/>
        <item x="98"/>
        <item x="89"/>
        <item x="614"/>
        <item x="81"/>
        <item x="155"/>
        <item x="358"/>
        <item x="320"/>
        <item x="551"/>
        <item x="431"/>
        <item x="415"/>
        <item x="785"/>
        <item x="168"/>
        <item x="617"/>
        <item x="173"/>
        <item x="487"/>
        <item x="136"/>
        <item x="559"/>
        <item x="288"/>
        <item x="75"/>
        <item x="491"/>
        <item x="392"/>
        <item x="40"/>
        <item x="516"/>
        <item x="305"/>
        <item x="86"/>
        <item x="427"/>
        <item x="349"/>
        <item x="146"/>
        <item x="74"/>
        <item x="321"/>
        <item x="798"/>
        <item x="193"/>
        <item x="852"/>
        <item x="399"/>
        <item x="306"/>
        <item x="13"/>
        <item x="357"/>
        <item x="80"/>
        <item x="407"/>
        <item x="892"/>
        <item x="127"/>
        <item x="141"/>
        <item x="598"/>
        <item x="398"/>
        <item x="416"/>
        <item x="401"/>
        <item x="203"/>
        <item x="549"/>
        <item x="37"/>
        <item x="608"/>
        <item x="787"/>
        <item x="331"/>
        <item x="231"/>
        <item x="30"/>
        <item x="137"/>
        <item x="618"/>
        <item x="24"/>
        <item x="209"/>
        <item x="689"/>
        <item x="147"/>
        <item x="701"/>
        <item x="148"/>
        <item x="897"/>
        <item x="475"/>
        <item x="296"/>
        <item x="235"/>
        <item x="26"/>
        <item x="282"/>
        <item x="389"/>
        <item x="493"/>
        <item x="93"/>
        <item x="365"/>
        <item x="847"/>
        <item x="110"/>
        <item x="114"/>
        <item x="187"/>
        <item x="813"/>
        <item x="470"/>
        <item x="31"/>
        <item x="297"/>
        <item x="376"/>
        <item x="359"/>
        <item x="568"/>
        <item x="757"/>
        <item x="343"/>
        <item x="369"/>
        <item x="412"/>
        <item x="100"/>
        <item x="162"/>
        <item x="578"/>
        <item x="172"/>
        <item x="330"/>
        <item x="375"/>
        <item x="71"/>
        <item x="387"/>
        <item x="409"/>
        <item x="140"/>
        <item x="226"/>
        <item x="611"/>
        <item x="455"/>
        <item x="585"/>
        <item x="312"/>
        <item x="157"/>
        <item x="204"/>
        <item x="748"/>
        <item x="421"/>
        <item x="268"/>
        <item x="887"/>
        <item x="497"/>
        <item x="557"/>
        <item x="576"/>
        <item x="283"/>
        <item x="191"/>
        <item x="341"/>
        <item x="84"/>
        <item x="52"/>
        <item x="505"/>
        <item x="313"/>
        <item x="64"/>
        <item x="496"/>
        <item x="770"/>
        <item x="258"/>
        <item x="54"/>
        <item x="382"/>
        <item x="428"/>
        <item x="57"/>
        <item x="277"/>
        <item x="554"/>
        <item x="238"/>
        <item x="577"/>
        <item x="328"/>
        <item x="245"/>
        <item x="603"/>
        <item x="265"/>
        <item x="747"/>
        <item x="388"/>
        <item x="539"/>
        <item x="601"/>
        <item x="434"/>
        <item x="366"/>
        <item x="828"/>
        <item x="289"/>
        <item x="257"/>
        <item x="95"/>
        <item x="483"/>
        <item x="3"/>
        <item x="641"/>
        <item x="301"/>
        <item x="317"/>
        <item x="337"/>
        <item x="274"/>
        <item x="332"/>
        <item x="544"/>
        <item x="166"/>
        <item x="342"/>
        <item x="333"/>
        <item x="386"/>
        <item x="196"/>
        <item x="179"/>
        <item x="473"/>
        <item x="142"/>
        <item x="423"/>
        <item x="355"/>
        <item x="303"/>
        <item x="353"/>
        <item x="474"/>
        <item x="99"/>
        <item x="6"/>
        <item x="339"/>
        <item x="34"/>
        <item x="492"/>
        <item x="895"/>
        <item x="368"/>
        <item x="56"/>
        <item x="419"/>
        <item x="426"/>
        <item x="200"/>
        <item x="91"/>
        <item x="371"/>
        <item x="185"/>
        <item x="545"/>
        <item x="198"/>
        <item x="2"/>
        <item x="623"/>
        <item x="302"/>
        <item x="256"/>
        <item x="450"/>
        <item t="default"/>
      </items>
    </pivotField>
    <pivotField showAll="0">
      <items count="5">
        <item x="3"/>
        <item x="0"/>
        <item x="2"/>
        <item x="1"/>
        <item t="default"/>
      </items>
    </pivotField>
    <pivotField showAll="0"/>
    <pivotField showAll="0"/>
    <pivotField showAll="0"/>
    <pivotField showAll="0"/>
    <pivotField showAll="0"/>
    <pivotField showAll="0"/>
  </pivotFields>
  <rowFields count="1">
    <field x="7"/>
  </rowFields>
  <rowItems count="12">
    <i>
      <x v="1"/>
    </i>
    <i>
      <x v="2"/>
    </i>
    <i>
      <x v="3"/>
    </i>
    <i>
      <x v="4"/>
    </i>
    <i>
      <x v="5"/>
    </i>
    <i>
      <x v="6"/>
    </i>
    <i>
      <x v="7"/>
    </i>
    <i>
      <x v="8"/>
    </i>
    <i>
      <x v="9"/>
    </i>
    <i>
      <x v="10"/>
    </i>
    <i>
      <x v="11"/>
    </i>
    <i t="grand">
      <x/>
    </i>
  </rowItems>
  <colItems count="1">
    <i/>
  </colItems>
  <dataFields count="1">
    <dataField name="Count of product_name" fld="1" subtotal="count" baseField="0" baseItem="0"/>
  </dataFields>
  <formats count="10">
    <format dxfId="485">
      <pivotArea type="all" dataOnly="0" outline="0" fieldPosition="0"/>
    </format>
    <format dxfId="486">
      <pivotArea outline="0" collapsedLevelsAreSubtotals="1" fieldPosition="0"/>
    </format>
    <format dxfId="487">
      <pivotArea field="2" type="button" dataOnly="0" labelOnly="1" outline="0"/>
    </format>
    <format dxfId="488">
      <pivotArea dataOnly="0" labelOnly="1" grandRow="1" outline="0" fieldPosition="0"/>
    </format>
    <format dxfId="489">
      <pivotArea dataOnly="0" labelOnly="1" outline="0" axis="axisValues" fieldPosition="0"/>
    </format>
    <format dxfId="490">
      <pivotArea type="all" dataOnly="0" outline="0" fieldPosition="0"/>
    </format>
    <format dxfId="491">
      <pivotArea outline="0" collapsedLevelsAreSubtotals="1" fieldPosition="0"/>
    </format>
    <format dxfId="492">
      <pivotArea field="2" type="button" dataOnly="0" labelOnly="1" outline="0"/>
    </format>
    <format dxfId="493">
      <pivotArea dataOnly="0" labelOnly="1" grandRow="1" outline="0" fieldPosition="0"/>
    </format>
    <format dxfId="494">
      <pivotArea dataOnly="0" labelOnly="1" outline="0" axis="axisValues" fieldPosition="0"/>
    </format>
  </formats>
  <chartFormats count="13">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7" count="1" selected="0">
            <x v="0"/>
          </reference>
        </references>
      </pivotArea>
    </chartFormat>
    <chartFormat chart="2" format="28">
      <pivotArea type="data" outline="0" fieldPosition="0">
        <references count="2">
          <reference field="4294967294" count="1" selected="0">
            <x v="0"/>
          </reference>
          <reference field="7" count="1" selected="0">
            <x v="1"/>
          </reference>
        </references>
      </pivotArea>
    </chartFormat>
    <chartFormat chart="2" format="29">
      <pivotArea type="data" outline="0" fieldPosition="0">
        <references count="2">
          <reference field="4294967294" count="1" selected="0">
            <x v="0"/>
          </reference>
          <reference field="7" count="1" selected="0">
            <x v="2"/>
          </reference>
        </references>
      </pivotArea>
    </chartFormat>
    <chartFormat chart="2" format="30">
      <pivotArea type="data" outline="0" fieldPosition="0">
        <references count="2">
          <reference field="4294967294" count="1" selected="0">
            <x v="0"/>
          </reference>
          <reference field="7" count="1" selected="0">
            <x v="3"/>
          </reference>
        </references>
      </pivotArea>
    </chartFormat>
    <chartFormat chart="2" format="31">
      <pivotArea type="data" outline="0" fieldPosition="0">
        <references count="2">
          <reference field="4294967294" count="1" selected="0">
            <x v="0"/>
          </reference>
          <reference field="7" count="1" selected="0">
            <x v="4"/>
          </reference>
        </references>
      </pivotArea>
    </chartFormat>
    <chartFormat chart="2" format="32">
      <pivotArea type="data" outline="0" fieldPosition="0">
        <references count="2">
          <reference field="4294967294" count="1" selected="0">
            <x v="0"/>
          </reference>
          <reference field="7" count="1" selected="0">
            <x v="5"/>
          </reference>
        </references>
      </pivotArea>
    </chartFormat>
    <chartFormat chart="2" format="33">
      <pivotArea type="data" outline="0" fieldPosition="0">
        <references count="2">
          <reference field="4294967294" count="1" selected="0">
            <x v="0"/>
          </reference>
          <reference field="7" count="1" selected="0">
            <x v="6"/>
          </reference>
        </references>
      </pivotArea>
    </chartFormat>
    <chartFormat chart="2" format="34">
      <pivotArea type="data" outline="0" fieldPosition="0">
        <references count="2">
          <reference field="4294967294" count="1" selected="0">
            <x v="0"/>
          </reference>
          <reference field="7" count="1" selected="0">
            <x v="7"/>
          </reference>
        </references>
      </pivotArea>
    </chartFormat>
    <chartFormat chart="2" format="35">
      <pivotArea type="data" outline="0" fieldPosition="0">
        <references count="2">
          <reference field="4294967294" count="1" selected="0">
            <x v="0"/>
          </reference>
          <reference field="7" count="1" selected="0">
            <x v="8"/>
          </reference>
        </references>
      </pivotArea>
    </chartFormat>
    <chartFormat chart="2" format="36">
      <pivotArea type="data" outline="0" fieldPosition="0">
        <references count="2">
          <reference field="4294967294" count="1" selected="0">
            <x v="0"/>
          </reference>
          <reference field="7" count="1" selected="0">
            <x v="9"/>
          </reference>
        </references>
      </pivotArea>
    </chartFormat>
    <chartFormat chart="2" format="37">
      <pivotArea type="data" outline="0" fieldPosition="0">
        <references count="2">
          <reference field="4294967294" count="1" selected="0">
            <x v="0"/>
          </reference>
          <reference field="7" count="1" selected="0">
            <x v="10"/>
          </reference>
        </references>
      </pivotArea>
    </chartFormat>
    <chartFormat chart="2" format="38">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7DB29-B856-4C87-9BA7-B33DB717E17A}" name="PivotTable23"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3:G48" firstHeaderRow="1" firstDataRow="1" firstDataCol="1"/>
  <pivotFields count="16">
    <pivotField showAll="0"/>
    <pivotField showAll="0"/>
    <pivotField showAll="0">
      <items count="10">
        <item x="7"/>
        <item h="1" x="0"/>
        <item x="1"/>
        <item x="8"/>
        <item x="4"/>
        <item x="5"/>
        <item x="2"/>
        <item x="3"/>
        <item x="6"/>
        <item t="default"/>
      </items>
    </pivotField>
    <pivotField numFmtId="171" showAll="0"/>
    <pivotField numFmtId="171" showAll="0"/>
    <pivotField showAll="0"/>
    <pivotField dataField="1" showAll="0" sortType="descending"/>
    <pivotField showAll="0">
      <items count="13">
        <item x="0"/>
        <item x="1"/>
        <item x="2"/>
        <item x="3"/>
        <item x="4"/>
        <item x="5"/>
        <item x="6"/>
        <item x="7"/>
        <item x="8"/>
        <item x="9"/>
        <item x="10"/>
        <item x="11"/>
        <item t="default"/>
      </items>
    </pivotField>
    <pivotField showAll="0">
      <items count="957">
        <item x="33"/>
        <item x="742"/>
        <item x="445"/>
        <item x="920"/>
        <item x="837"/>
        <item x="839"/>
        <item x="344"/>
        <item x="451"/>
        <item x="791"/>
        <item x="904"/>
        <item x="536"/>
        <item x="356"/>
        <item x="429"/>
        <item x="418"/>
        <item x="318"/>
        <item x="452"/>
        <item x="259"/>
        <item x="807"/>
        <item x="647"/>
        <item x="548"/>
        <item x="899"/>
        <item x="882"/>
        <item x="395"/>
        <item x="869"/>
        <item x="626"/>
        <item x="571"/>
        <item x="714"/>
        <item x="361"/>
        <item x="494"/>
        <item x="304"/>
        <item x="749"/>
        <item x="514"/>
        <item x="695"/>
        <item x="929"/>
        <item x="630"/>
        <item x="772"/>
        <item x="251"/>
        <item x="478"/>
        <item x="766"/>
        <item x="803"/>
        <item x="938"/>
        <item x="652"/>
        <item x="340"/>
        <item x="16"/>
        <item x="563"/>
        <item x="612"/>
        <item x="792"/>
        <item x="362"/>
        <item x="485"/>
        <item x="694"/>
        <item x="821"/>
        <item x="596"/>
        <item x="687"/>
        <item x="325"/>
        <item x="872"/>
        <item x="469"/>
        <item x="604"/>
        <item x="664"/>
        <item x="457"/>
        <item x="570"/>
        <item x="765"/>
        <item x="151"/>
        <item x="240"/>
        <item x="540"/>
        <item x="935"/>
        <item x="374"/>
        <item x="700"/>
        <item x="404"/>
        <item x="588"/>
        <item x="575"/>
        <item x="816"/>
        <item x="688"/>
        <item x="906"/>
        <item x="943"/>
        <item x="594"/>
        <item x="385"/>
        <item x="336"/>
        <item x="79"/>
        <item x="295"/>
        <item x="811"/>
        <item x="424"/>
        <item x="593"/>
        <item x="812"/>
        <item x="435"/>
        <item x="566"/>
        <item x="818"/>
        <item x="864"/>
        <item x="532"/>
        <item x="408"/>
        <item x="723"/>
        <item x="324"/>
        <item x="698"/>
        <item x="285"/>
        <item x="287"/>
        <item x="264"/>
        <item x="345"/>
        <item x="793"/>
        <item x="490"/>
        <item x="291"/>
        <item x="101"/>
        <item x="447"/>
        <item x="467"/>
        <item x="685"/>
        <item x="782"/>
        <item x="654"/>
        <item x="315"/>
        <item x="529"/>
        <item x="267"/>
        <item x="378"/>
        <item x="860"/>
        <item x="405"/>
        <item x="522"/>
        <item x="555"/>
        <item x="329"/>
        <item x="279"/>
        <item x="796"/>
        <item x="76"/>
        <item x="323"/>
        <item x="169"/>
        <item x="319"/>
        <item x="500"/>
        <item x="893"/>
        <item x="832"/>
        <item x="309"/>
        <item x="519"/>
        <item x="528"/>
        <item x="629"/>
        <item x="280"/>
        <item x="569"/>
        <item x="244"/>
        <item x="120"/>
        <item x="691"/>
        <item x="741"/>
        <item x="503"/>
        <item x="556"/>
        <item x="8"/>
        <item x="442"/>
        <item x="281"/>
        <item x="753"/>
        <item x="638"/>
        <item x="919"/>
        <item x="502"/>
        <item x="666"/>
        <item x="211"/>
        <item x="690"/>
        <item x="932"/>
        <item x="826"/>
        <item x="586"/>
        <item x="466"/>
        <item x="565"/>
        <item x="856"/>
        <item x="908"/>
        <item x="27"/>
        <item x="131"/>
        <item x="560"/>
        <item x="476"/>
        <item x="170"/>
        <item x="28"/>
        <item x="953"/>
        <item x="600"/>
        <item x="642"/>
        <item x="534"/>
        <item x="911"/>
        <item x="468"/>
        <item x="752"/>
        <item x="657"/>
        <item x="128"/>
        <item x="955"/>
        <item x="827"/>
        <item x="712"/>
        <item x="314"/>
        <item x="290"/>
        <item x="682"/>
        <item x="693"/>
        <item x="774"/>
        <item x="87"/>
        <item x="609"/>
        <item x="910"/>
        <item x="672"/>
        <item x="799"/>
        <item x="51"/>
        <item x="922"/>
        <item x="425"/>
        <item x="517"/>
        <item x="850"/>
        <item x="778"/>
        <item x="842"/>
        <item x="260"/>
        <item x="900"/>
        <item x="484"/>
        <item x="868"/>
        <item x="954"/>
        <item x="790"/>
        <item x="215"/>
        <item x="307"/>
        <item x="683"/>
        <item x="299"/>
        <item x="272"/>
        <item x="36"/>
        <item x="367"/>
        <item x="178"/>
        <item x="433"/>
        <item x="907"/>
        <item x="346"/>
        <item x="351"/>
        <item x="759"/>
        <item x="711"/>
        <item x="890"/>
        <item x="275"/>
        <item x="599"/>
        <item x="776"/>
        <item x="764"/>
        <item x="381"/>
        <item x="620"/>
        <item x="139"/>
        <item x="948"/>
        <item x="550"/>
        <item x="471"/>
        <item x="870"/>
        <item x="322"/>
        <item x="300"/>
        <item x="515"/>
        <item x="411"/>
        <item x="950"/>
        <item x="914"/>
        <item x="124"/>
        <item x="163"/>
        <item x="905"/>
        <item x="933"/>
        <item x="743"/>
        <item x="717"/>
        <item x="592"/>
        <item x="55"/>
        <item x="724"/>
        <item x="145"/>
        <item x="896"/>
        <item x="801"/>
        <item x="109"/>
        <item x="347"/>
        <item x="735"/>
        <item x="507"/>
        <item x="72"/>
        <item x="946"/>
        <item x="135"/>
        <item x="278"/>
        <item x="160"/>
        <item x="472"/>
        <item x="670"/>
        <item x="255"/>
        <item x="806"/>
        <item x="903"/>
        <item x="704"/>
        <item x="394"/>
        <item x="912"/>
        <item x="334"/>
        <item x="94"/>
        <item x="713"/>
        <item x="446"/>
        <item x="861"/>
        <item x="410"/>
        <item x="10"/>
        <item x="595"/>
        <item x="658"/>
        <item x="681"/>
        <item x="567"/>
        <item x="678"/>
        <item x="794"/>
        <item x="218"/>
        <item x="591"/>
        <item x="889"/>
        <item x="242"/>
        <item x="853"/>
        <item x="692"/>
        <item x="925"/>
        <item x="42"/>
        <item x="97"/>
        <item x="174"/>
        <item x="537"/>
        <item x="205"/>
        <item x="525"/>
        <item x="579"/>
        <item x="213"/>
        <item x="462"/>
        <item x="581"/>
        <item x="755"/>
        <item x="686"/>
        <item x="189"/>
        <item x="708"/>
        <item x="606"/>
        <item x="482"/>
        <item x="653"/>
        <item x="934"/>
        <item x="865"/>
        <item x="292"/>
        <item x="760"/>
        <item x="916"/>
        <item x="673"/>
        <item x="767"/>
        <item x="822"/>
        <item x="221"/>
        <item x="63"/>
        <item x="866"/>
        <item x="587"/>
        <item x="39"/>
        <item x="504"/>
        <item x="18"/>
        <item x="874"/>
        <item x="800"/>
        <item x="222"/>
        <item x="639"/>
        <item x="891"/>
        <item x="616"/>
        <item x="453"/>
        <item x="113"/>
        <item x="248"/>
        <item x="523"/>
        <item x="940"/>
        <item x="675"/>
        <item x="720"/>
        <item x="444"/>
        <item x="761"/>
        <item x="830"/>
        <item x="154"/>
        <item x="930"/>
        <item x="788"/>
        <item x="530"/>
        <item x="372"/>
        <item x="737"/>
        <item x="804"/>
        <item x="488"/>
        <item x="20"/>
        <item x="702"/>
        <item x="805"/>
        <item x="655"/>
        <item x="888"/>
        <item x="780"/>
        <item x="669"/>
        <item x="659"/>
        <item x="625"/>
        <item x="941"/>
        <item x="923"/>
        <item x="854"/>
        <item x="740"/>
        <item x="223"/>
        <item x="270"/>
        <item x="506"/>
        <item x="266"/>
        <item x="621"/>
        <item x="703"/>
        <item x="464"/>
        <item x="111"/>
        <item x="538"/>
        <item x="745"/>
        <item x="671"/>
        <item x="118"/>
        <item x="789"/>
        <item x="754"/>
        <item x="132"/>
        <item x="820"/>
        <item x="721"/>
        <item x="644"/>
        <item x="23"/>
        <item x="858"/>
        <item x="232"/>
        <item x="164"/>
        <item x="454"/>
        <item x="777"/>
        <item x="624"/>
        <item x="876"/>
        <item x="526"/>
        <item x="73"/>
        <item x="513"/>
        <item x="705"/>
        <item x="727"/>
        <item x="90"/>
        <item x="171"/>
        <item x="373"/>
        <item x="62"/>
        <item x="633"/>
        <item x="190"/>
        <item x="562"/>
        <item x="206"/>
        <item x="311"/>
        <item x="82"/>
        <item x="661"/>
        <item x="25"/>
        <item x="214"/>
        <item x="732"/>
        <item x="877"/>
        <item x="552"/>
        <item x="768"/>
        <item x="945"/>
        <item x="460"/>
        <item x="38"/>
        <item x="884"/>
        <item x="843"/>
        <item x="293"/>
        <item x="480"/>
        <item x="1"/>
        <item x="784"/>
        <item x="181"/>
        <item x="261"/>
        <item x="350"/>
        <item x="430"/>
        <item x="917"/>
        <item x="117"/>
        <item x="531"/>
        <item x="879"/>
        <item x="441"/>
        <item x="902"/>
        <item x="939"/>
        <item x="679"/>
        <item x="835"/>
        <item x="338"/>
        <item x="831"/>
        <item x="508"/>
        <item x="498"/>
        <item x="17"/>
        <item x="144"/>
        <item x="119"/>
        <item x="22"/>
        <item x="69"/>
        <item x="201"/>
        <item x="648"/>
        <item x="123"/>
        <item x="239"/>
        <item x="848"/>
        <item x="833"/>
        <item x="199"/>
        <item x="709"/>
        <item x="729"/>
        <item x="883"/>
        <item x="241"/>
        <item x="461"/>
        <item x="640"/>
        <item x="909"/>
        <item x="851"/>
        <item x="901"/>
        <item x="45"/>
        <item x="360"/>
        <item x="915"/>
        <item x="143"/>
        <item x="520"/>
        <item x="183"/>
        <item x="225"/>
        <item x="635"/>
        <item x="613"/>
        <item x="823"/>
        <item x="668"/>
        <item x="21"/>
        <item x="48"/>
        <item x="583"/>
        <item x="773"/>
        <item x="880"/>
        <item x="781"/>
        <item x="706"/>
        <item x="448"/>
        <item x="161"/>
        <item x="59"/>
        <item x="736"/>
        <item x="60"/>
        <item x="458"/>
        <item x="269"/>
        <item x="676"/>
        <item x="628"/>
        <item x="103"/>
        <item x="731"/>
        <item x="572"/>
        <item x="276"/>
        <item x="125"/>
        <item x="96"/>
        <item x="746"/>
        <item x="863"/>
        <item x="650"/>
        <item x="719"/>
        <item x="271"/>
        <item x="726"/>
        <item x="936"/>
        <item x="589"/>
        <item x="542"/>
        <item x="619"/>
        <item x="841"/>
        <item x="605"/>
        <item x="254"/>
        <item x="725"/>
        <item x="627"/>
        <item x="158"/>
        <item x="677"/>
        <item x="710"/>
        <item x="674"/>
        <item x="632"/>
        <item x="229"/>
        <item x="836"/>
        <item x="878"/>
        <item x="524"/>
        <item x="286"/>
        <item x="769"/>
        <item x="739"/>
        <item x="489"/>
        <item x="797"/>
        <item x="775"/>
        <item x="750"/>
        <item x="844"/>
        <item x="756"/>
        <item x="921"/>
        <item x="379"/>
        <item x="944"/>
        <item x="738"/>
        <item x="949"/>
        <item x="44"/>
        <item x="662"/>
        <item x="846"/>
        <item x="194"/>
        <item x="783"/>
        <item x="294"/>
        <item x="584"/>
        <item x="656"/>
        <item x="227"/>
        <item x="348"/>
        <item x="463"/>
        <item x="284"/>
        <item x="937"/>
        <item x="9"/>
        <item x="130"/>
        <item x="116"/>
        <item x="220"/>
        <item x="182"/>
        <item x="195"/>
        <item x="543"/>
        <item x="602"/>
        <item x="942"/>
        <item x="918"/>
        <item x="829"/>
        <item x="810"/>
        <item x="684"/>
        <item x="886"/>
        <item x="728"/>
        <item x="252"/>
        <item x="501"/>
        <item x="867"/>
        <item x="734"/>
        <item x="697"/>
        <item x="924"/>
        <item x="499"/>
        <item x="597"/>
        <item x="29"/>
        <item x="234"/>
        <item x="840"/>
        <item x="733"/>
        <item x="327"/>
        <item x="802"/>
        <item x="250"/>
        <item x="437"/>
        <item x="83"/>
        <item x="722"/>
        <item x="817"/>
        <item x="122"/>
        <item x="834"/>
        <item x="152"/>
        <item x="477"/>
        <item x="216"/>
        <item x="156"/>
        <item x="873"/>
        <item x="35"/>
        <item x="553"/>
        <item x="4"/>
        <item x="859"/>
        <item x="105"/>
        <item x="85"/>
        <item x="574"/>
        <item x="364"/>
        <item x="634"/>
        <item x="898"/>
        <item x="771"/>
        <item x="104"/>
        <item x="838"/>
        <item x="881"/>
        <item x="436"/>
        <item x="50"/>
        <item x="78"/>
        <item x="126"/>
        <item x="335"/>
        <item x="49"/>
        <item x="402"/>
        <item x="696"/>
        <item x="112"/>
        <item x="815"/>
        <item x="479"/>
        <item x="541"/>
        <item x="459"/>
        <item x="660"/>
        <item x="370"/>
        <item x="186"/>
        <item x="249"/>
        <item x="913"/>
        <item x="438"/>
        <item x="622"/>
        <item x="825"/>
        <item x="11"/>
        <item x="808"/>
        <item x="188"/>
        <item x="715"/>
        <item x="862"/>
        <item x="645"/>
        <item x="521"/>
        <item x="649"/>
        <item x="730"/>
        <item x="165"/>
        <item x="380"/>
        <item x="819"/>
        <item x="481"/>
        <item x="663"/>
        <item x="443"/>
        <item x="65"/>
        <item x="564"/>
        <item x="631"/>
        <item x="795"/>
        <item x="751"/>
        <item x="927"/>
        <item x="580"/>
        <item x="393"/>
        <item x="607"/>
        <item x="134"/>
        <item x="486"/>
        <item x="573"/>
        <item x="53"/>
        <item x="383"/>
        <item x="643"/>
        <item x="422"/>
        <item x="439"/>
        <item x="779"/>
        <item x="202"/>
        <item x="396"/>
        <item x="610"/>
        <item x="495"/>
        <item x="449"/>
        <item x="224"/>
        <item x="363"/>
        <item x="845"/>
        <item x="824"/>
        <item x="384"/>
        <item x="77"/>
        <item x="558"/>
        <item x="208"/>
        <item x="184"/>
        <item x="947"/>
        <item x="699"/>
        <item x="510"/>
        <item x="547"/>
        <item x="133"/>
        <item x="871"/>
        <item x="809"/>
        <item x="41"/>
        <item x="849"/>
        <item x="67"/>
        <item x="763"/>
        <item x="636"/>
        <item x="758"/>
        <item x="352"/>
        <item x="115"/>
        <item x="582"/>
        <item x="153"/>
        <item x="354"/>
        <item x="518"/>
        <item x="931"/>
        <item x="400"/>
        <item x="212"/>
        <item x="465"/>
        <item x="951"/>
        <item x="665"/>
        <item x="952"/>
        <item x="177"/>
        <item x="928"/>
        <item x="233"/>
        <item x="150"/>
        <item x="716"/>
        <item x="247"/>
        <item x="926"/>
        <item x="192"/>
        <item x="590"/>
        <item x="108"/>
        <item x="230"/>
        <item x="228"/>
        <item x="316"/>
        <item x="667"/>
        <item x="511"/>
        <item x="417"/>
        <item x="744"/>
        <item x="403"/>
        <item x="263"/>
        <item x="273"/>
        <item x="149"/>
        <item x="43"/>
        <item x="894"/>
        <item x="377"/>
        <item x="217"/>
        <item x="19"/>
        <item x="15"/>
        <item x="219"/>
        <item x="875"/>
        <item x="440"/>
        <item x="210"/>
        <item x="680"/>
        <item x="253"/>
        <item x="207"/>
        <item x="651"/>
        <item x="175"/>
        <item x="121"/>
        <item x="814"/>
        <item x="246"/>
        <item x="14"/>
        <item x="61"/>
        <item x="5"/>
        <item x="106"/>
        <item x="533"/>
        <item x="413"/>
        <item x="857"/>
        <item x="786"/>
        <item x="129"/>
        <item x="310"/>
        <item x="70"/>
        <item x="707"/>
        <item x="47"/>
        <item x="262"/>
        <item x="236"/>
        <item x="512"/>
        <item x="58"/>
        <item x="718"/>
        <item x="414"/>
        <item x="855"/>
        <item x="308"/>
        <item x="102"/>
        <item x="197"/>
        <item x="12"/>
        <item x="176"/>
        <item x="138"/>
        <item x="390"/>
        <item x="456"/>
        <item x="637"/>
        <item x="237"/>
        <item x="167"/>
        <item x="92"/>
        <item x="243"/>
        <item x="535"/>
        <item x="391"/>
        <item x="762"/>
        <item x="885"/>
        <item x="0"/>
        <item x="509"/>
        <item x="561"/>
        <item x="432"/>
        <item x="32"/>
        <item x="68"/>
        <item x="46"/>
        <item x="107"/>
        <item x="615"/>
        <item x="420"/>
        <item x="159"/>
        <item x="7"/>
        <item x="298"/>
        <item x="66"/>
        <item x="646"/>
        <item x="527"/>
        <item x="546"/>
        <item x="397"/>
        <item x="326"/>
        <item x="88"/>
        <item x="180"/>
        <item x="406"/>
        <item x="98"/>
        <item x="89"/>
        <item x="614"/>
        <item x="81"/>
        <item x="155"/>
        <item x="358"/>
        <item x="320"/>
        <item x="551"/>
        <item x="431"/>
        <item x="415"/>
        <item x="785"/>
        <item x="168"/>
        <item x="617"/>
        <item x="173"/>
        <item x="487"/>
        <item x="136"/>
        <item x="559"/>
        <item x="288"/>
        <item x="75"/>
        <item x="491"/>
        <item x="392"/>
        <item x="40"/>
        <item x="516"/>
        <item x="305"/>
        <item x="86"/>
        <item x="427"/>
        <item x="349"/>
        <item x="146"/>
        <item x="74"/>
        <item x="321"/>
        <item x="798"/>
        <item x="193"/>
        <item x="852"/>
        <item x="399"/>
        <item x="306"/>
        <item x="13"/>
        <item x="357"/>
        <item x="80"/>
        <item x="407"/>
        <item x="892"/>
        <item x="127"/>
        <item x="141"/>
        <item x="598"/>
        <item x="398"/>
        <item x="416"/>
        <item x="401"/>
        <item x="203"/>
        <item x="549"/>
        <item x="37"/>
        <item x="608"/>
        <item x="787"/>
        <item x="331"/>
        <item x="231"/>
        <item x="30"/>
        <item x="137"/>
        <item x="618"/>
        <item x="24"/>
        <item x="209"/>
        <item x="689"/>
        <item x="147"/>
        <item x="701"/>
        <item x="148"/>
        <item x="897"/>
        <item x="475"/>
        <item x="296"/>
        <item x="235"/>
        <item x="26"/>
        <item x="282"/>
        <item x="389"/>
        <item x="493"/>
        <item x="93"/>
        <item x="365"/>
        <item x="847"/>
        <item x="110"/>
        <item x="114"/>
        <item x="187"/>
        <item x="813"/>
        <item x="470"/>
        <item x="31"/>
        <item x="297"/>
        <item x="376"/>
        <item x="359"/>
        <item x="568"/>
        <item x="757"/>
        <item x="343"/>
        <item x="369"/>
        <item x="412"/>
        <item x="100"/>
        <item x="162"/>
        <item x="578"/>
        <item x="172"/>
        <item x="330"/>
        <item x="375"/>
        <item x="71"/>
        <item x="387"/>
        <item x="409"/>
        <item x="140"/>
        <item x="226"/>
        <item x="611"/>
        <item x="455"/>
        <item x="585"/>
        <item x="312"/>
        <item x="157"/>
        <item x="204"/>
        <item x="748"/>
        <item x="421"/>
        <item x="268"/>
        <item x="887"/>
        <item x="497"/>
        <item x="557"/>
        <item x="576"/>
        <item x="283"/>
        <item x="191"/>
        <item x="341"/>
        <item x="84"/>
        <item x="52"/>
        <item x="505"/>
        <item x="313"/>
        <item x="64"/>
        <item x="496"/>
        <item x="770"/>
        <item x="258"/>
        <item x="54"/>
        <item x="382"/>
        <item x="428"/>
        <item x="57"/>
        <item x="277"/>
        <item x="554"/>
        <item x="238"/>
        <item x="577"/>
        <item x="328"/>
        <item x="245"/>
        <item x="603"/>
        <item x="265"/>
        <item x="747"/>
        <item x="388"/>
        <item x="539"/>
        <item x="601"/>
        <item x="434"/>
        <item x="366"/>
        <item x="828"/>
        <item x="289"/>
        <item x="257"/>
        <item x="95"/>
        <item x="483"/>
        <item x="3"/>
        <item x="641"/>
        <item x="301"/>
        <item x="317"/>
        <item x="337"/>
        <item x="274"/>
        <item x="332"/>
        <item x="544"/>
        <item x="166"/>
        <item x="342"/>
        <item x="333"/>
        <item x="386"/>
        <item x="196"/>
        <item x="179"/>
        <item x="473"/>
        <item x="142"/>
        <item x="423"/>
        <item x="355"/>
        <item x="303"/>
        <item x="353"/>
        <item x="474"/>
        <item x="99"/>
        <item x="6"/>
        <item x="339"/>
        <item x="34"/>
        <item x="492"/>
        <item x="895"/>
        <item x="368"/>
        <item x="56"/>
        <item x="419"/>
        <item x="426"/>
        <item x="200"/>
        <item x="91"/>
        <item x="371"/>
        <item x="185"/>
        <item x="545"/>
        <item x="198"/>
        <item x="2"/>
        <item x="623"/>
        <item x="302"/>
        <item x="256"/>
        <item x="450"/>
        <item t="default"/>
      </items>
    </pivotField>
    <pivotField axis="axisRow" showAll="0">
      <items count="5">
        <item x="3"/>
        <item x="0"/>
        <item x="2"/>
        <item x="1"/>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Average of rating" fld="6" subtotal="average" baseField="0" baseItem="0" numFmtId="2"/>
  </dataFields>
  <formats count="11">
    <format dxfId="512">
      <pivotArea type="all" dataOnly="0" outline="0" fieldPosition="0"/>
    </format>
    <format dxfId="513">
      <pivotArea outline="0" collapsedLevelsAreSubtotals="1" fieldPosition="0"/>
    </format>
    <format dxfId="514">
      <pivotArea field="2" type="button" dataOnly="0" labelOnly="1" outline="0"/>
    </format>
    <format dxfId="515">
      <pivotArea dataOnly="0" labelOnly="1" grandRow="1" outline="0" fieldPosition="0"/>
    </format>
    <format dxfId="516">
      <pivotArea dataOnly="0" labelOnly="1" outline="0" axis="axisValues" fieldPosition="0"/>
    </format>
    <format dxfId="517">
      <pivotArea type="all" dataOnly="0" outline="0" fieldPosition="0"/>
    </format>
    <format dxfId="518">
      <pivotArea outline="0" collapsedLevelsAreSubtotals="1" fieldPosition="0"/>
    </format>
    <format dxfId="519">
      <pivotArea field="2" type="button" dataOnly="0" labelOnly="1" outline="0"/>
    </format>
    <format dxfId="520">
      <pivotArea dataOnly="0" labelOnly="1" grandRow="1" outline="0" fieldPosition="0"/>
    </format>
    <format dxfId="521">
      <pivotArea dataOnly="0" labelOnly="1" outline="0" axis="axisValues" fieldPosition="0"/>
    </format>
    <format dxfId="49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ED56E-35BC-410F-BE0E-53D8D25C3619}" name="PivotTable22"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4:G38" firstHeaderRow="1" firstDataRow="1" firstDataCol="1"/>
  <pivotFields count="16">
    <pivotField showAll="0"/>
    <pivotField dataField="1" showAll="0"/>
    <pivotField showAll="0">
      <items count="10">
        <item x="7"/>
        <item h="1" x="0"/>
        <item x="1"/>
        <item x="8"/>
        <item x="4"/>
        <item x="5"/>
        <item x="2"/>
        <item x="3"/>
        <item x="6"/>
        <item t="default"/>
      </items>
    </pivotField>
    <pivotField numFmtId="171" showAll="0"/>
    <pivotField numFmtId="171" showAll="0"/>
    <pivotField showAll="0"/>
    <pivotField showAll="0" sortType="descending"/>
    <pivotField showAll="0">
      <items count="13">
        <item x="0"/>
        <item x="1"/>
        <item x="2"/>
        <item x="3"/>
        <item x="4"/>
        <item x="5"/>
        <item x="6"/>
        <item x="7"/>
        <item x="8"/>
        <item x="9"/>
        <item x="10"/>
        <item x="11"/>
        <item t="default"/>
      </items>
    </pivotField>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4">
    <i>
      <x v="1"/>
    </i>
    <i>
      <x/>
    </i>
    <i>
      <x v="2"/>
    </i>
    <i t="grand">
      <x/>
    </i>
  </rowItems>
  <colItems count="1">
    <i/>
  </colItems>
  <dataFields count="1">
    <dataField name="Count of product_name" fld="1" subtotal="count" baseField="0" baseItem="0"/>
  </dataFields>
  <formats count="10">
    <format dxfId="522">
      <pivotArea type="all" dataOnly="0" outline="0" fieldPosition="0"/>
    </format>
    <format dxfId="523">
      <pivotArea outline="0" collapsedLevelsAreSubtotals="1" fieldPosition="0"/>
    </format>
    <format dxfId="524">
      <pivotArea field="2" type="button" dataOnly="0" labelOnly="1" outline="0"/>
    </format>
    <format dxfId="525">
      <pivotArea dataOnly="0" labelOnly="1" grandRow="1" outline="0" fieldPosition="0"/>
    </format>
    <format dxfId="526">
      <pivotArea dataOnly="0" labelOnly="1" outline="0" axis="axisValues" fieldPosition="0"/>
    </format>
    <format dxfId="527">
      <pivotArea type="all" dataOnly="0" outline="0" fieldPosition="0"/>
    </format>
    <format dxfId="528">
      <pivotArea outline="0" collapsedLevelsAreSubtotals="1" fieldPosition="0"/>
    </format>
    <format dxfId="529">
      <pivotArea field="2" type="button" dataOnly="0" labelOnly="1" outline="0"/>
    </format>
    <format dxfId="530">
      <pivotArea dataOnly="0" labelOnly="1" grandRow="1" outline="0" fieldPosition="0"/>
    </format>
    <format dxfId="53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5FE99E-4A35-42BC-AB62-75EF4B67559A}" name="PivotTable21"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20:G29" firstHeaderRow="1" firstDataRow="1" firstDataCol="1"/>
  <pivotFields count="16">
    <pivotField showAll="0"/>
    <pivotField showAll="0"/>
    <pivotField axis="axisRow" showAll="0">
      <items count="10">
        <item x="7"/>
        <item h="1" x="0"/>
        <item x="1"/>
        <item x="8"/>
        <item x="4"/>
        <item x="5"/>
        <item x="2"/>
        <item x="3"/>
        <item x="6"/>
        <item t="default"/>
      </items>
    </pivotField>
    <pivotField numFmtId="171" showAll="0"/>
    <pivotField numFmtId="171" showAll="0"/>
    <pivotField showAll="0"/>
    <pivotField showAll="0" sortType="descending"/>
    <pivotField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 showAll="0"/>
    <pivotField showAll="0"/>
  </pivotFields>
  <rowFields count="1">
    <field x="2"/>
  </rowFields>
  <rowItems count="9">
    <i>
      <x/>
    </i>
    <i>
      <x v="2"/>
    </i>
    <i>
      <x v="3"/>
    </i>
    <i>
      <x v="4"/>
    </i>
    <i>
      <x v="5"/>
    </i>
    <i>
      <x v="6"/>
    </i>
    <i>
      <x v="7"/>
    </i>
    <i>
      <x v="8"/>
    </i>
    <i t="grand">
      <x/>
    </i>
  </rowItems>
  <colItems count="1">
    <i/>
  </colItems>
  <dataFields count="1">
    <dataField name="Sum of Estimated Sales" fld="10" baseField="0" baseItem="0" numFmtId="175"/>
  </dataFields>
  <formats count="11">
    <format dxfId="533">
      <pivotArea type="all" dataOnly="0" outline="0" fieldPosition="0"/>
    </format>
    <format dxfId="534">
      <pivotArea outline="0" collapsedLevelsAreSubtotals="1" fieldPosition="0"/>
    </format>
    <format dxfId="535">
      <pivotArea field="2" type="button" dataOnly="0" labelOnly="1" outline="0" axis="axisRow" fieldPosition="0"/>
    </format>
    <format dxfId="536">
      <pivotArea dataOnly="0" labelOnly="1" grandRow="1" outline="0" fieldPosition="0"/>
    </format>
    <format dxfId="537">
      <pivotArea dataOnly="0" labelOnly="1" outline="0" axis="axisValues" fieldPosition="0"/>
    </format>
    <format dxfId="538">
      <pivotArea type="all" dataOnly="0" outline="0" fieldPosition="0"/>
    </format>
    <format dxfId="539">
      <pivotArea outline="0" collapsedLevelsAreSubtotals="1" fieldPosition="0"/>
    </format>
    <format dxfId="540">
      <pivotArea field="2" type="button" dataOnly="0" labelOnly="1" outline="0" axis="axisRow" fieldPosition="0"/>
    </format>
    <format dxfId="541">
      <pivotArea dataOnly="0" labelOnly="1" grandRow="1" outline="0" fieldPosition="0"/>
    </format>
    <format dxfId="542">
      <pivotArea dataOnly="0" labelOnly="1" outline="0" axis="axisValues" fieldPosition="0"/>
    </format>
    <format dxfId="532">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D355F-EDD2-428E-AEEA-1A83AC314A73}" name="PivotTable19"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G14" firstHeaderRow="1" firstDataRow="1" firstDataCol="1"/>
  <pivotFields count="16">
    <pivotField showAll="0"/>
    <pivotField dataField="1" showAll="0"/>
    <pivotField showAll="0">
      <items count="10">
        <item x="7"/>
        <item h="1" x="0"/>
        <item x="1"/>
        <item x="8"/>
        <item x="4"/>
        <item x="5"/>
        <item x="2"/>
        <item x="3"/>
        <item x="6"/>
        <item t="default"/>
      </items>
    </pivotField>
    <pivotField numFmtId="171" showAll="0"/>
    <pivotField numFmtId="171" showAll="0"/>
    <pivotField showAll="0"/>
    <pivotField axis="axisRow" showAll="0" measureFilter="1" sortType="descending">
      <items count="27">
        <item x="22"/>
        <item x="15"/>
        <item x="20"/>
        <item x="16"/>
        <item x="13"/>
        <item x="6"/>
        <item x="5"/>
        <item x="4"/>
        <item x="0"/>
        <item x="3"/>
        <item x="1"/>
        <item x="2"/>
        <item x="11"/>
        <item x="7"/>
        <item x="9"/>
        <item x="12"/>
        <item x="10"/>
        <item x="8"/>
        <item x="14"/>
        <item x="19"/>
        <item x="17"/>
        <item x="25"/>
        <item x="18"/>
        <item x="24"/>
        <item x="21"/>
        <item x="2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6"/>
  </rowFields>
  <rowItems count="11">
    <i>
      <x v="5"/>
    </i>
    <i>
      <x v="6"/>
    </i>
    <i>
      <x v="7"/>
    </i>
    <i>
      <x v="8"/>
    </i>
    <i>
      <x v="9"/>
    </i>
    <i>
      <x v="10"/>
    </i>
    <i>
      <x v="11"/>
    </i>
    <i>
      <x v="12"/>
    </i>
    <i>
      <x v="13"/>
    </i>
    <i>
      <x v="14"/>
    </i>
    <i t="grand">
      <x/>
    </i>
  </rowItems>
  <colItems count="1">
    <i/>
  </colItems>
  <dataFields count="1">
    <dataField name="Count of product_name" fld="1" subtotal="count" baseField="0" baseItem="0"/>
  </dataFields>
  <formats count="10">
    <format dxfId="543">
      <pivotArea type="all" dataOnly="0" outline="0" fieldPosition="0"/>
    </format>
    <format dxfId="544">
      <pivotArea outline="0" collapsedLevelsAreSubtotals="1" fieldPosition="0"/>
    </format>
    <format dxfId="545">
      <pivotArea field="2" type="button" dataOnly="0" labelOnly="1" outline="0"/>
    </format>
    <format dxfId="546">
      <pivotArea dataOnly="0" labelOnly="1" grandRow="1" outline="0" fieldPosition="0"/>
    </format>
    <format dxfId="547">
      <pivotArea dataOnly="0" labelOnly="1" outline="0" axis="axisValues" fieldPosition="0"/>
    </format>
    <format dxfId="548">
      <pivotArea type="all" dataOnly="0" outline="0" fieldPosition="0"/>
    </format>
    <format dxfId="549">
      <pivotArea outline="0" collapsedLevelsAreSubtotals="1" fieldPosition="0"/>
    </format>
    <format dxfId="550">
      <pivotArea field="2" type="button" dataOnly="0" labelOnly="1" outline="0"/>
    </format>
    <format dxfId="551">
      <pivotArea dataOnly="0" labelOnly="1" grandRow="1" outline="0" fieldPosition="0"/>
    </format>
    <format dxfId="55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48D614-ABE5-4134-92AF-0D2FE09E4E4A}" name="PivotTable18"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3:C96" firstHeaderRow="0" firstDataRow="1" firstDataCol="1"/>
  <pivotFields count="16">
    <pivotField showAll="0"/>
    <pivotField showAll="0"/>
    <pivotField showAll="0">
      <items count="10">
        <item x="7"/>
        <item h="1" x="0"/>
        <item x="1"/>
        <item x="8"/>
        <item x="4"/>
        <item x="5"/>
        <item x="2"/>
        <item x="3"/>
        <item x="6"/>
        <item t="default"/>
      </items>
    </pivotField>
    <pivotField numFmtId="171" showAll="0"/>
    <pivotField numFmtId="171" showAll="0"/>
    <pivotField showAll="0"/>
    <pivotField showAll="0"/>
    <pivotField showAll="0">
      <items count="13">
        <item x="0"/>
        <item x="1"/>
        <item x="2"/>
        <item x="3"/>
        <item x="4"/>
        <item x="5"/>
        <item x="6"/>
        <item x="7"/>
        <item x="8"/>
        <item x="9"/>
        <item x="10"/>
        <item x="11"/>
        <item t="default"/>
      </items>
    </pivotField>
    <pivotField dataField="1" showAll="0"/>
    <pivotField showAll="0"/>
    <pivotField showAll="0"/>
    <pivotField showAll="0"/>
    <pivotField showAll="0"/>
    <pivotField axis="axisRow" showAll="0" sortType="descending">
      <items count="3">
        <item x="0"/>
        <item x="1"/>
        <item t="default"/>
      </items>
    </pivotField>
    <pivotField showAll="0"/>
    <pivotField showAll="0"/>
  </pivotFields>
  <rowFields count="1">
    <field x="13"/>
  </rowFields>
  <rowItems count="3">
    <i>
      <x/>
    </i>
    <i>
      <x v="1"/>
    </i>
    <i t="grand">
      <x/>
    </i>
  </rowItems>
  <colFields count="1">
    <field x="-2"/>
  </colFields>
  <colItems count="2">
    <i>
      <x/>
    </i>
    <i i="1">
      <x v="1"/>
    </i>
  </colItems>
  <dataFields count="2">
    <dataField name="Count of Discount (%)2" fld="8" subtotal="count" baseField="0" baseItem="0"/>
    <dataField name="Count of Discount (%)" fld="8" subtotal="count" showDataAs="percentOfTotal" baseField="0" baseItem="0" numFmtId="10"/>
  </dataFields>
  <formats count="11">
    <format dxfId="554">
      <pivotArea type="all" dataOnly="0" outline="0" fieldPosition="0"/>
    </format>
    <format dxfId="555">
      <pivotArea outline="0" collapsedLevelsAreSubtotals="1" fieldPosition="0"/>
    </format>
    <format dxfId="556">
      <pivotArea field="2" type="button" dataOnly="0" labelOnly="1" outline="0"/>
    </format>
    <format dxfId="557">
      <pivotArea dataOnly="0" labelOnly="1" grandRow="1" outline="0" fieldPosition="0"/>
    </format>
    <format dxfId="558">
      <pivotArea dataOnly="0" labelOnly="1" outline="0" axis="axisValues" fieldPosition="0"/>
    </format>
    <format dxfId="559">
      <pivotArea type="all" dataOnly="0" outline="0" fieldPosition="0"/>
    </format>
    <format dxfId="560">
      <pivotArea outline="0" collapsedLevelsAreSubtotals="1" fieldPosition="0"/>
    </format>
    <format dxfId="561">
      <pivotArea field="2" type="button" dataOnly="0" labelOnly="1" outline="0"/>
    </format>
    <format dxfId="562">
      <pivotArea dataOnly="0" labelOnly="1" grandRow="1" outline="0" fieldPosition="0"/>
    </format>
    <format dxfId="563">
      <pivotArea dataOnly="0" labelOnly="1" outline="0" axis="axisValues" fieldPosition="0"/>
    </format>
    <format dxfId="553">
      <pivotArea outline="0" fieldPosition="0">
        <references count="1">
          <reference field="4294967294" count="1">
            <x v="1"/>
          </reference>
        </references>
      </pivotArea>
    </format>
  </formats>
  <chartFormats count="6">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3" count="1" selected="0">
            <x v="0"/>
          </reference>
        </references>
      </pivotArea>
    </chartFormat>
    <chartFormat chart="2" format="10">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13" count="1" selected="0">
            <x v="0"/>
          </reference>
        </references>
      </pivotArea>
    </chartFormat>
    <chartFormat chart="2" format="13">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21CF5D-C19B-4DCC-B53E-857F93AE868D}" name="PivotTable17"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6:B87" firstHeaderRow="1" firstDataRow="1" firstDataCol="1"/>
  <pivotFields count="16">
    <pivotField showAll="0"/>
    <pivotField axis="axisRow" showAll="0" measureFilter="1">
      <items count="405">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t="default"/>
      </items>
    </pivotField>
    <pivotField showAll="0">
      <items count="10">
        <item x="7"/>
        <item h="1" x="0"/>
        <item x="1"/>
        <item x="8"/>
        <item x="4"/>
        <item x="5"/>
        <item x="2"/>
        <item x="3"/>
        <item x="6"/>
        <item t="default"/>
      </items>
    </pivotField>
    <pivotField numFmtId="171" showAll="0"/>
    <pivotField numFmtId="171" showAll="0"/>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s>
  <rowFields count="1">
    <field x="1"/>
  </rowFields>
  <rowItems count="11">
    <i>
      <x v="19"/>
    </i>
    <i>
      <x v="20"/>
    </i>
    <i>
      <x v="48"/>
    </i>
    <i>
      <x v="123"/>
    </i>
    <i>
      <x v="171"/>
    </i>
    <i>
      <x v="219"/>
    </i>
    <i>
      <x v="236"/>
    </i>
    <i>
      <x v="287"/>
    </i>
    <i>
      <x v="305"/>
    </i>
    <i>
      <x v="306"/>
    </i>
    <i t="grand">
      <x/>
    </i>
  </rowItems>
  <colItems count="1">
    <i/>
  </colItems>
  <dataFields count="1">
    <dataField name="Sum of rating_count" fld="7" baseField="0" baseItem="0"/>
  </dataFields>
  <formats count="10">
    <format dxfId="564">
      <pivotArea type="all" dataOnly="0" outline="0" fieldPosition="0"/>
    </format>
    <format dxfId="565">
      <pivotArea outline="0" collapsedLevelsAreSubtotals="1" fieldPosition="0"/>
    </format>
    <format dxfId="566">
      <pivotArea field="2" type="button" dataOnly="0" labelOnly="1" outline="0"/>
    </format>
    <format dxfId="567">
      <pivotArea dataOnly="0" labelOnly="1" grandRow="1" outline="0" fieldPosition="0"/>
    </format>
    <format dxfId="568">
      <pivotArea dataOnly="0" labelOnly="1" outline="0" axis="axisValues" fieldPosition="0"/>
    </format>
    <format dxfId="569">
      <pivotArea type="all" dataOnly="0" outline="0" fieldPosition="0"/>
    </format>
    <format dxfId="570">
      <pivotArea outline="0" collapsedLevelsAreSubtotals="1" fieldPosition="0"/>
    </format>
    <format dxfId="571">
      <pivotArea field="2" type="button" dataOnly="0" labelOnly="1" outline="0"/>
    </format>
    <format dxfId="572">
      <pivotArea dataOnly="0" labelOnly="1" grandRow="1" outline="0" fieldPosition="0"/>
    </format>
    <format dxfId="57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33A3A8C8-3D22-4F42-AF0A-E4A8993A520A}"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Discount (%)" tableColumnId="9"/>
      <queryTableField id="16" dataBound="0" tableColumnId="17"/>
      <queryTableField id="10" name="Estimated Sales" tableColumnId="10"/>
      <queryTableField id="11" name="Price Bucket" tableColumnId="11"/>
      <queryTableField id="12" name="Combined Score" tableColumnId="12"/>
      <queryTableField id="13" name="High Discount  Flag" tableColumnId="13"/>
      <queryTableField id="14" name="Low review Flag" tableColumnId="14"/>
      <queryTableField id="15" name="Rounded Rating"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C43F13-D3AA-4807-9045-81FE90D63A21}" sourceName="category">
  <pivotTables>
    <pivotTable tabId="14" name="PivotTable12"/>
    <pivotTable tabId="14" name="PivotTable13"/>
    <pivotTable tabId="14" name="PivotTable14"/>
    <pivotTable tabId="14" name="PivotTable15"/>
    <pivotTable tabId="14" name="PivotTable16"/>
    <pivotTable tabId="14" name="PivotTable17"/>
    <pivotTable tabId="14" name="PivotTable18"/>
    <pivotTable tabId="14" name="PivotTable19"/>
    <pivotTable tabId="14" name="PivotTable21"/>
    <pivotTable tabId="14" name="PivotTable22"/>
    <pivotTable tabId="14" name="PivotTable23"/>
    <pivotTable tabId="14" name="PivotTable25"/>
    <pivotTable tabId="14" name="PivotTable26"/>
    <pivotTable tabId="14" name="PivotTable27"/>
  </pivotTables>
  <data>
    <tabular pivotCacheId="1426708256">
      <items count="9">
        <i x="7" s="1"/>
        <i x="0"/>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71C3C53-B4FD-4A75-88D5-BA4A928CF5AC}" cache="Slicer_category" caption="category" columnCount="2" style="SlicerStyleOther1"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4405293-B277-4199-9655-12205D5A3E24}" name="AmazonIncubatorHub" displayName="AmazonIncubatorHub" ref="A1:P1738" tableType="queryTable" totalsRowShown="0" dataDxfId="620">
  <autoFilter ref="A1:P1738" xr:uid="{44405293-B277-4199-9655-12205D5A3E24}"/>
  <tableColumns count="16">
    <tableColumn id="1" xr3:uid="{5DAE48D0-720A-44E4-81F5-F443BBD7DA16}" uniqueName="1" name="product_id" queryTableFieldId="1" dataDxfId="511"/>
    <tableColumn id="2" xr3:uid="{FACBD187-A584-48C5-B285-AE654BDD666E}" uniqueName="2" name="product_name" queryTableFieldId="2" dataDxfId="510"/>
    <tableColumn id="3" xr3:uid="{F616D8A4-681C-4322-8ADA-6EC64A3A3390}" uniqueName="3" name="category" queryTableFieldId="3" dataDxfId="509"/>
    <tableColumn id="4" xr3:uid="{541C22F2-FC67-4F0E-A497-73610A9808AF}" uniqueName="4" name="discounted_price" queryTableFieldId="4" dataDxfId="508"/>
    <tableColumn id="5" xr3:uid="{E15D1446-BD73-46D1-81CA-9DEA2F7A7039}" uniqueName="5" name="actual_price" queryTableFieldId="5" dataDxfId="507"/>
    <tableColumn id="6" xr3:uid="{CD5D161B-2DEB-40EE-9725-3489C1A212B8}" uniqueName="6" name="discount_percentage" queryTableFieldId="6" dataDxfId="506"/>
    <tableColumn id="7" xr3:uid="{1AF87680-02F5-4269-9862-37BB9AC0E274}" uniqueName="7" name="rating" queryTableFieldId="7" dataDxfId="505"/>
    <tableColumn id="8" xr3:uid="{6813447C-92A3-4E1F-B24E-6D783B6E9B89}" uniqueName="8" name="rating_count" queryTableFieldId="8" dataDxfId="504"/>
    <tableColumn id="9" xr3:uid="{ACDF9DCE-38BC-4E57-B743-84EE4896248B}" uniqueName="9" name="Discount (%)" queryTableFieldId="9" dataDxfId="503"/>
    <tableColumn id="17" xr3:uid="{6FAF58F3-0EC5-441B-B542-AF700720E034}" uniqueName="17" name="Discount Bucket" queryTableFieldId="16" dataDxfId="502">
      <calculatedColumnFormula>IF(I2&lt;10, "&lt;10%", IF(I2&lt;=25, "10–25%", IF(I2&lt;=50, "25–50%", "&gt;50%")))</calculatedColumnFormula>
    </tableColumn>
    <tableColumn id="10" xr3:uid="{1B8B767F-7D07-49E5-BA09-0B4703EAAC97}" uniqueName="10" name="Estimated Sales" queryTableFieldId="10" dataDxfId="501"/>
    <tableColumn id="11" xr3:uid="{75DF9EE4-E65A-447B-959C-CFD1C8880DB1}" uniqueName="11" name="Price Bucket" queryTableFieldId="11" dataDxfId="500"/>
    <tableColumn id="12" xr3:uid="{DC5A20C7-E22C-4980-9B77-30A20C0E9126}" uniqueName="12" name="Combined Score" queryTableFieldId="12" dataDxfId="499"/>
    <tableColumn id="13" xr3:uid="{4522C03C-A941-49C2-BCC9-05C1D83F1414}" uniqueName="13" name="High Discount  Flag" queryTableFieldId="13" dataDxfId="498"/>
    <tableColumn id="14" xr3:uid="{BEEA9B15-73FB-48F3-BC30-98A8EFB76C4F}" uniqueName="14" name="Low review Flag" queryTableFieldId="14" dataDxfId="497"/>
    <tableColumn id="15" xr3:uid="{C9DC656A-B4D7-44C0-89B3-55E674034E1C}" uniqueName="15" name="Rounded Rating" queryTableFieldId="15" dataDxfId="49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111EA6-D551-4BC9-A8A5-7E0D1B3CE9CB}" name="Table5" displayName="Table5" ref="A1:Q1466" totalsRowShown="0">
  <autoFilter ref="A1:Q1466" xr:uid="{6A111EA6-D551-4BC9-A8A5-7E0D1B3CE9CB}"/>
  <tableColumns count="17">
    <tableColumn id="1" xr3:uid="{BDA5E7CB-C7FC-41DF-8BD1-1837B2A11B02}" name="product_id"/>
    <tableColumn id="2" xr3:uid="{F4E23B2E-765F-4525-9288-BCF917220DCC}" name="product_name"/>
    <tableColumn id="3" xr3:uid="{BBDFD36D-D053-4DAC-BFE6-046679AE1B11}" name="category"/>
    <tableColumn id="4" xr3:uid="{186218D0-A362-4FC9-B955-7E578D2BAD7F}" name="discounted_price" dataDxfId="625"/>
    <tableColumn id="5" xr3:uid="{406712F2-39BB-4BB4-9941-E4AFD1298EF8}" name="actual_price" dataDxfId="624"/>
    <tableColumn id="6" xr3:uid="{7C454B03-7455-48C3-9806-15BCA8DA35E3}" name="discount_percentage" dataDxfId="623"/>
    <tableColumn id="7" xr3:uid="{A6CF18D0-4CCF-4F45-B7C1-B611569CFDAD}" name="rating"/>
    <tableColumn id="8" xr3:uid="{D07F62BB-03DE-4BDB-8735-D75898CFE37C}" name="rating_count" dataDxfId="622" dataCellStyle="Comma"/>
    <tableColumn id="9" xr3:uid="{BF4E6B04-A0F7-41E4-9540-BB0DF69D9CBB}" name="about_product"/>
    <tableColumn id="10" xr3:uid="{0CE4778D-2371-436A-9D0E-76CDB0297985}" name="user_id"/>
    <tableColumn id="11" xr3:uid="{737B1463-7007-4FD6-AF4A-6FF6B2000722}" name="user_name"/>
    <tableColumn id="12" xr3:uid="{83AB14A7-6D9C-4B50-B5B1-094E307A7946}" name="review_id"/>
    <tableColumn id="13" xr3:uid="{42DC2869-0161-4C5D-A23C-34070E366831}" name="review_title"/>
    <tableColumn id="14" xr3:uid="{157BCD35-6679-4C3E-B092-F4660DEB6D02}" name="review_content"/>
    <tableColumn id="15" xr3:uid="{598BD98E-FB87-4EB4-AC8C-4BB9A54E8109}" name="img_link"/>
    <tableColumn id="16" xr3:uid="{6AECB56D-63E0-4074-8E94-6E8BA6E254DC}" name="product_link"/>
    <tableColumn id="17" xr3:uid="{45B45360-E381-4CA7-A1B0-9CD0CEC85183}" name="Discount" dataDxfId="6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4143-6626-4C31-8A08-3D449DA4D6F4}">
  <dimension ref="A1:P1738"/>
  <sheetViews>
    <sheetView topLeftCell="A1711" workbookViewId="0">
      <selection activeCell="J13" sqref="J13"/>
    </sheetView>
  </sheetViews>
  <sheetFormatPr defaultRowHeight="15"/>
  <cols>
    <col min="1" max="1" width="11.90625" bestFit="1" customWidth="1"/>
    <col min="2" max="2" width="15.08984375" bestFit="1" customWidth="1"/>
    <col min="3" max="3" width="17.81640625" bestFit="1" customWidth="1"/>
    <col min="4" max="4" width="17.54296875" style="9" bestFit="1" customWidth="1"/>
    <col min="5" max="5" width="13.08984375" style="9" bestFit="1" customWidth="1"/>
    <col min="6" max="6" width="20.90625" bestFit="1" customWidth="1"/>
    <col min="7" max="7" width="7.6328125" bestFit="1" customWidth="1"/>
    <col min="8" max="8" width="13.54296875" bestFit="1" customWidth="1"/>
    <col min="9" max="9" width="13.6328125" bestFit="1" customWidth="1"/>
    <col min="10" max="10" width="16.90625" style="9" bestFit="1" customWidth="1"/>
    <col min="11" max="11" width="16.453125" bestFit="1" customWidth="1"/>
    <col min="12" max="12" width="13.54296875" bestFit="1" customWidth="1"/>
    <col min="13" max="13" width="16.90625" bestFit="1" customWidth="1"/>
    <col min="14" max="14" width="19.6328125" bestFit="1" customWidth="1"/>
    <col min="15" max="16" width="16.54296875" bestFit="1" customWidth="1"/>
  </cols>
  <sheetData>
    <row r="1" spans="1:16">
      <c r="A1" t="s">
        <v>0</v>
      </c>
      <c r="B1" t="s">
        <v>1</v>
      </c>
      <c r="C1" t="s">
        <v>2</v>
      </c>
      <c r="D1" s="9" t="s">
        <v>3</v>
      </c>
      <c r="E1" s="9" t="s">
        <v>4</v>
      </c>
      <c r="F1" t="s">
        <v>5</v>
      </c>
      <c r="G1" t="s">
        <v>6</v>
      </c>
      <c r="H1" t="s">
        <v>7</v>
      </c>
      <c r="I1" t="s">
        <v>13080</v>
      </c>
      <c r="J1" t="s">
        <v>13555</v>
      </c>
      <c r="K1" s="9" t="s">
        <v>13081</v>
      </c>
      <c r="L1" t="s">
        <v>13082</v>
      </c>
      <c r="M1" t="s">
        <v>13083</v>
      </c>
      <c r="N1" t="s">
        <v>13084</v>
      </c>
      <c r="O1" t="s">
        <v>13085</v>
      </c>
      <c r="P1" t="s">
        <v>13086</v>
      </c>
    </row>
    <row r="2" spans="1:16" ht="15.6">
      <c r="A2" s="7" t="s">
        <v>16</v>
      </c>
      <c r="B2" s="7" t="s">
        <v>13096</v>
      </c>
      <c r="C2" s="7" t="s">
        <v>13097</v>
      </c>
      <c r="D2" s="10">
        <v>399</v>
      </c>
      <c r="E2" s="10">
        <v>1099</v>
      </c>
      <c r="F2" s="8">
        <v>0.64</v>
      </c>
      <c r="G2" s="8">
        <v>4.2</v>
      </c>
      <c r="H2" s="8">
        <v>24269</v>
      </c>
      <c r="I2" s="8">
        <v>63.69</v>
      </c>
      <c r="J2" s="8" t="str">
        <f t="shared" ref="J2:J65" si="0">IF(I2&lt;10, "&lt;10%", IF(I2&lt;=25, "10–25%", IF(I2&lt;=50, "25–50%", "&gt;50%")))</f>
        <v>&gt;50%</v>
      </c>
      <c r="K2" s="10">
        <v>26671631</v>
      </c>
      <c r="L2" s="7" t="s">
        <v>13087</v>
      </c>
      <c r="M2" s="8">
        <v>28.47</v>
      </c>
      <c r="N2" s="7" t="s">
        <v>13088</v>
      </c>
      <c r="O2" s="7" t="s">
        <v>13089</v>
      </c>
      <c r="P2" s="8">
        <v>4</v>
      </c>
    </row>
    <row r="3" spans="1:16" ht="15.6">
      <c r="A3" s="7" t="s">
        <v>16</v>
      </c>
      <c r="B3" s="7" t="s">
        <v>13096</v>
      </c>
      <c r="C3" s="7" t="s">
        <v>13097</v>
      </c>
      <c r="D3" s="10">
        <v>399</v>
      </c>
      <c r="E3" s="10">
        <v>1099</v>
      </c>
      <c r="F3" s="8">
        <v>0.64</v>
      </c>
      <c r="G3" s="8">
        <v>4.2</v>
      </c>
      <c r="H3" s="8">
        <v>24269</v>
      </c>
      <c r="I3" s="8">
        <v>63.69</v>
      </c>
      <c r="J3" s="8" t="str">
        <f t="shared" si="0"/>
        <v>&gt;50%</v>
      </c>
      <c r="K3" s="10">
        <v>26672730</v>
      </c>
      <c r="L3" s="7" t="s">
        <v>13087</v>
      </c>
      <c r="M3" s="8">
        <v>28.47</v>
      </c>
      <c r="N3" s="7" t="s">
        <v>13088</v>
      </c>
      <c r="O3" s="7" t="s">
        <v>13089</v>
      </c>
      <c r="P3" s="8">
        <v>4</v>
      </c>
    </row>
    <row r="4" spans="1:16" ht="15.6">
      <c r="A4" s="7" t="s">
        <v>16</v>
      </c>
      <c r="B4" s="7" t="s">
        <v>13096</v>
      </c>
      <c r="C4" s="7" t="s">
        <v>13097</v>
      </c>
      <c r="D4" s="10">
        <v>399</v>
      </c>
      <c r="E4" s="10">
        <v>1099</v>
      </c>
      <c r="F4" s="8">
        <v>0.64</v>
      </c>
      <c r="G4" s="8">
        <v>4.2</v>
      </c>
      <c r="H4" s="8">
        <v>24269</v>
      </c>
      <c r="I4" s="8">
        <v>63.69</v>
      </c>
      <c r="J4" s="8" t="str">
        <f t="shared" si="0"/>
        <v>&gt;50%</v>
      </c>
      <c r="K4" s="10">
        <v>26671631</v>
      </c>
      <c r="L4" s="7" t="s">
        <v>13087</v>
      </c>
      <c r="M4" s="8">
        <v>28.47</v>
      </c>
      <c r="N4" s="7" t="s">
        <v>13088</v>
      </c>
      <c r="O4" s="7" t="s">
        <v>13089</v>
      </c>
      <c r="P4" s="8">
        <v>4</v>
      </c>
    </row>
    <row r="5" spans="1:16" ht="15.6">
      <c r="A5" s="7" t="s">
        <v>16</v>
      </c>
      <c r="B5" s="7" t="s">
        <v>13096</v>
      </c>
      <c r="C5" s="7" t="s">
        <v>13097</v>
      </c>
      <c r="D5" s="10">
        <v>399</v>
      </c>
      <c r="E5" s="10">
        <v>1099</v>
      </c>
      <c r="F5" s="8">
        <v>0.64</v>
      </c>
      <c r="G5" s="8">
        <v>4.2</v>
      </c>
      <c r="H5" s="8">
        <v>24270</v>
      </c>
      <c r="I5" s="8">
        <v>63.69</v>
      </c>
      <c r="J5" s="8" t="str">
        <f t="shared" si="0"/>
        <v>&gt;50%</v>
      </c>
      <c r="K5" s="10">
        <v>26671631</v>
      </c>
      <c r="L5" s="7" t="s">
        <v>13087</v>
      </c>
      <c r="M5" s="8">
        <v>28.47</v>
      </c>
      <c r="N5" s="7" t="s">
        <v>13088</v>
      </c>
      <c r="O5" s="7" t="s">
        <v>13089</v>
      </c>
      <c r="P5" s="8">
        <v>4</v>
      </c>
    </row>
    <row r="6" spans="1:16" ht="15.6">
      <c r="A6" s="7" t="s">
        <v>16</v>
      </c>
      <c r="B6" s="7" t="s">
        <v>13096</v>
      </c>
      <c r="C6" s="7" t="s">
        <v>13097</v>
      </c>
      <c r="D6" s="10">
        <v>399</v>
      </c>
      <c r="E6" s="10">
        <v>1099</v>
      </c>
      <c r="F6" s="8">
        <v>0.64</v>
      </c>
      <c r="G6" s="8">
        <v>4.2</v>
      </c>
      <c r="H6" s="8">
        <v>24270</v>
      </c>
      <c r="I6" s="8">
        <v>63.69</v>
      </c>
      <c r="J6" s="8" t="str">
        <f t="shared" si="0"/>
        <v>&gt;50%</v>
      </c>
      <c r="K6" s="10">
        <v>26672730</v>
      </c>
      <c r="L6" s="7" t="s">
        <v>13087</v>
      </c>
      <c r="M6" s="8">
        <v>28.47</v>
      </c>
      <c r="N6" s="7" t="s">
        <v>13088</v>
      </c>
      <c r="O6" s="7" t="s">
        <v>13089</v>
      </c>
      <c r="P6" s="8">
        <v>4</v>
      </c>
    </row>
    <row r="7" spans="1:16" ht="15.6">
      <c r="A7" s="7" t="s">
        <v>16</v>
      </c>
      <c r="B7" s="7" t="s">
        <v>13096</v>
      </c>
      <c r="C7" s="7" t="s">
        <v>13097</v>
      </c>
      <c r="D7" s="10">
        <v>399</v>
      </c>
      <c r="E7" s="10">
        <v>1099</v>
      </c>
      <c r="F7" s="8">
        <v>0.64</v>
      </c>
      <c r="G7" s="8">
        <v>4.2</v>
      </c>
      <c r="H7" s="8">
        <v>24270</v>
      </c>
      <c r="I7" s="8">
        <v>63.69</v>
      </c>
      <c r="J7" s="8" t="str">
        <f t="shared" si="0"/>
        <v>&gt;50%</v>
      </c>
      <c r="K7" s="10">
        <v>26671631</v>
      </c>
      <c r="L7" s="7" t="s">
        <v>13087</v>
      </c>
      <c r="M7" s="8">
        <v>28.47</v>
      </c>
      <c r="N7" s="7" t="s">
        <v>13088</v>
      </c>
      <c r="O7" s="7" t="s">
        <v>13089</v>
      </c>
      <c r="P7" s="8">
        <v>4</v>
      </c>
    </row>
    <row r="8" spans="1:16" ht="15.6">
      <c r="A8" s="7" t="s">
        <v>16</v>
      </c>
      <c r="B8" s="7" t="s">
        <v>13096</v>
      </c>
      <c r="C8" s="7" t="s">
        <v>13097</v>
      </c>
      <c r="D8" s="10">
        <v>399</v>
      </c>
      <c r="E8" s="10">
        <v>1099</v>
      </c>
      <c r="F8" s="8">
        <v>0.64</v>
      </c>
      <c r="G8" s="8">
        <v>4.2</v>
      </c>
      <c r="H8" s="8">
        <v>24269</v>
      </c>
      <c r="I8" s="8">
        <v>63.69</v>
      </c>
      <c r="J8" s="8" t="str">
        <f t="shared" si="0"/>
        <v>&gt;50%</v>
      </c>
      <c r="K8" s="10">
        <v>26671631</v>
      </c>
      <c r="L8" s="7" t="s">
        <v>13087</v>
      </c>
      <c r="M8" s="8">
        <v>28.47</v>
      </c>
      <c r="N8" s="7" t="s">
        <v>13088</v>
      </c>
      <c r="O8" s="7" t="s">
        <v>13089</v>
      </c>
      <c r="P8" s="8">
        <v>4</v>
      </c>
    </row>
    <row r="9" spans="1:16" ht="15.6">
      <c r="A9" s="7" t="s">
        <v>16</v>
      </c>
      <c r="B9" s="7" t="s">
        <v>13096</v>
      </c>
      <c r="C9" s="7" t="s">
        <v>13097</v>
      </c>
      <c r="D9" s="10">
        <v>399</v>
      </c>
      <c r="E9" s="10">
        <v>1099</v>
      </c>
      <c r="F9" s="8">
        <v>0.64</v>
      </c>
      <c r="G9" s="8">
        <v>4.2</v>
      </c>
      <c r="H9" s="8">
        <v>24269</v>
      </c>
      <c r="I9" s="8">
        <v>63.69</v>
      </c>
      <c r="J9" s="8" t="str">
        <f t="shared" si="0"/>
        <v>&gt;50%</v>
      </c>
      <c r="K9" s="10">
        <v>26672730</v>
      </c>
      <c r="L9" s="7" t="s">
        <v>13087</v>
      </c>
      <c r="M9" s="8">
        <v>28.47</v>
      </c>
      <c r="N9" s="7" t="s">
        <v>13088</v>
      </c>
      <c r="O9" s="7" t="s">
        <v>13089</v>
      </c>
      <c r="P9" s="8">
        <v>4</v>
      </c>
    </row>
    <row r="10" spans="1:16" ht="15.6">
      <c r="A10" s="7" t="s">
        <v>16</v>
      </c>
      <c r="B10" s="7" t="s">
        <v>13096</v>
      </c>
      <c r="C10" s="7" t="s">
        <v>13097</v>
      </c>
      <c r="D10" s="10">
        <v>399</v>
      </c>
      <c r="E10" s="10">
        <v>1099</v>
      </c>
      <c r="F10" s="8">
        <v>0.64</v>
      </c>
      <c r="G10" s="8">
        <v>4.2</v>
      </c>
      <c r="H10" s="8">
        <v>24269</v>
      </c>
      <c r="I10" s="8">
        <v>63.69</v>
      </c>
      <c r="J10" s="8" t="str">
        <f t="shared" si="0"/>
        <v>&gt;50%</v>
      </c>
      <c r="K10" s="10">
        <v>26671631</v>
      </c>
      <c r="L10" s="7" t="s">
        <v>13087</v>
      </c>
      <c r="M10" s="8">
        <v>28.47</v>
      </c>
      <c r="N10" s="7" t="s">
        <v>13088</v>
      </c>
      <c r="O10" s="7" t="s">
        <v>13089</v>
      </c>
      <c r="P10" s="8">
        <v>4</v>
      </c>
    </row>
    <row r="11" spans="1:16" ht="15.6">
      <c r="A11" s="7" t="s">
        <v>27</v>
      </c>
      <c r="B11" s="7" t="s">
        <v>13098</v>
      </c>
      <c r="C11" s="7" t="s">
        <v>13097</v>
      </c>
      <c r="D11" s="10">
        <v>199</v>
      </c>
      <c r="E11" s="10">
        <v>349</v>
      </c>
      <c r="F11" s="8">
        <v>0.43</v>
      </c>
      <c r="G11" s="8">
        <v>4</v>
      </c>
      <c r="H11" s="8">
        <v>43994</v>
      </c>
      <c r="I11" s="8">
        <v>42.98</v>
      </c>
      <c r="J11" s="8" t="str">
        <f t="shared" si="0"/>
        <v>25–50%</v>
      </c>
      <c r="K11" s="10">
        <v>15353906</v>
      </c>
      <c r="L11" s="7" t="s">
        <v>13090</v>
      </c>
      <c r="M11" s="8">
        <v>47.99</v>
      </c>
      <c r="N11" s="7" t="s">
        <v>13089</v>
      </c>
      <c r="O11" s="7" t="s">
        <v>13089</v>
      </c>
      <c r="P11" s="8">
        <v>4</v>
      </c>
    </row>
    <row r="12" spans="1:16" ht="15.6">
      <c r="A12" s="7" t="s">
        <v>27</v>
      </c>
      <c r="B12" s="7" t="s">
        <v>13098</v>
      </c>
      <c r="C12" s="7" t="s">
        <v>13097</v>
      </c>
      <c r="D12" s="10">
        <v>199</v>
      </c>
      <c r="E12" s="10">
        <v>349</v>
      </c>
      <c r="F12" s="8">
        <v>0.43</v>
      </c>
      <c r="G12" s="8">
        <v>4</v>
      </c>
      <c r="H12" s="8">
        <v>43994</v>
      </c>
      <c r="I12" s="8">
        <v>42.98</v>
      </c>
      <c r="J12" s="8" t="str">
        <f t="shared" si="0"/>
        <v>25–50%</v>
      </c>
      <c r="K12" s="10">
        <v>15353557</v>
      </c>
      <c r="L12" s="7" t="s">
        <v>13090</v>
      </c>
      <c r="M12" s="8">
        <v>47.99</v>
      </c>
      <c r="N12" s="7" t="s">
        <v>13089</v>
      </c>
      <c r="O12" s="7" t="s">
        <v>13089</v>
      </c>
      <c r="P12" s="8">
        <v>4</v>
      </c>
    </row>
    <row r="13" spans="1:16" ht="15.6">
      <c r="A13" s="7" t="s">
        <v>27</v>
      </c>
      <c r="B13" s="7" t="s">
        <v>13098</v>
      </c>
      <c r="C13" s="7" t="s">
        <v>13097</v>
      </c>
      <c r="D13" s="10">
        <v>199</v>
      </c>
      <c r="E13" s="10">
        <v>349</v>
      </c>
      <c r="F13" s="8">
        <v>0.43</v>
      </c>
      <c r="G13" s="8">
        <v>4</v>
      </c>
      <c r="H13" s="8">
        <v>43994</v>
      </c>
      <c r="I13" s="8">
        <v>42.98</v>
      </c>
      <c r="J13" s="8" t="str">
        <f t="shared" si="0"/>
        <v>25–50%</v>
      </c>
      <c r="K13" s="10">
        <v>15353906</v>
      </c>
      <c r="L13" s="7" t="s">
        <v>13090</v>
      </c>
      <c r="M13" s="8">
        <v>47.99</v>
      </c>
      <c r="N13" s="7" t="s">
        <v>13089</v>
      </c>
      <c r="O13" s="7" t="s">
        <v>13089</v>
      </c>
      <c r="P13" s="8">
        <v>4</v>
      </c>
    </row>
    <row r="14" spans="1:16" ht="15.6">
      <c r="A14" s="7" t="s">
        <v>27</v>
      </c>
      <c r="B14" s="7" t="s">
        <v>13098</v>
      </c>
      <c r="C14" s="7" t="s">
        <v>13097</v>
      </c>
      <c r="D14" s="10">
        <v>199</v>
      </c>
      <c r="E14" s="10">
        <v>349</v>
      </c>
      <c r="F14" s="8">
        <v>0.43</v>
      </c>
      <c r="G14" s="8">
        <v>4</v>
      </c>
      <c r="H14" s="8">
        <v>43993</v>
      </c>
      <c r="I14" s="8">
        <v>42.98</v>
      </c>
      <c r="J14" s="8" t="str">
        <f t="shared" si="0"/>
        <v>25–50%</v>
      </c>
      <c r="K14" s="10">
        <v>15353906</v>
      </c>
      <c r="L14" s="7" t="s">
        <v>13090</v>
      </c>
      <c r="M14" s="8">
        <v>47.99</v>
      </c>
      <c r="N14" s="7" t="s">
        <v>13089</v>
      </c>
      <c r="O14" s="7" t="s">
        <v>13089</v>
      </c>
      <c r="P14" s="8">
        <v>4</v>
      </c>
    </row>
    <row r="15" spans="1:16" ht="15.6">
      <c r="A15" s="7" t="s">
        <v>27</v>
      </c>
      <c r="B15" s="7" t="s">
        <v>13098</v>
      </c>
      <c r="C15" s="7" t="s">
        <v>13097</v>
      </c>
      <c r="D15" s="10">
        <v>199</v>
      </c>
      <c r="E15" s="10">
        <v>349</v>
      </c>
      <c r="F15" s="8">
        <v>0.43</v>
      </c>
      <c r="G15" s="8">
        <v>4</v>
      </c>
      <c r="H15" s="8">
        <v>43993</v>
      </c>
      <c r="I15" s="8">
        <v>42.98</v>
      </c>
      <c r="J15" s="8" t="str">
        <f t="shared" si="0"/>
        <v>25–50%</v>
      </c>
      <c r="K15" s="10">
        <v>15353557</v>
      </c>
      <c r="L15" s="7" t="s">
        <v>13090</v>
      </c>
      <c r="M15" s="8">
        <v>47.99</v>
      </c>
      <c r="N15" s="7" t="s">
        <v>13089</v>
      </c>
      <c r="O15" s="7" t="s">
        <v>13089</v>
      </c>
      <c r="P15" s="8">
        <v>4</v>
      </c>
    </row>
    <row r="16" spans="1:16" ht="15.6">
      <c r="A16" s="7" t="s">
        <v>27</v>
      </c>
      <c r="B16" s="7" t="s">
        <v>13098</v>
      </c>
      <c r="C16" s="7" t="s">
        <v>13097</v>
      </c>
      <c r="D16" s="10">
        <v>199</v>
      </c>
      <c r="E16" s="10">
        <v>349</v>
      </c>
      <c r="F16" s="8">
        <v>0.43</v>
      </c>
      <c r="G16" s="8">
        <v>4</v>
      </c>
      <c r="H16" s="8">
        <v>43993</v>
      </c>
      <c r="I16" s="8">
        <v>42.98</v>
      </c>
      <c r="J16" s="8" t="str">
        <f t="shared" si="0"/>
        <v>25–50%</v>
      </c>
      <c r="K16" s="10">
        <v>15353906</v>
      </c>
      <c r="L16" s="7" t="s">
        <v>13090</v>
      </c>
      <c r="M16" s="8">
        <v>47.99</v>
      </c>
      <c r="N16" s="7" t="s">
        <v>13089</v>
      </c>
      <c r="O16" s="7" t="s">
        <v>13089</v>
      </c>
      <c r="P16" s="8">
        <v>4</v>
      </c>
    </row>
    <row r="17" spans="1:16" ht="15.6">
      <c r="A17" s="7" t="s">
        <v>27</v>
      </c>
      <c r="B17" s="7" t="s">
        <v>13098</v>
      </c>
      <c r="C17" s="7" t="s">
        <v>13097</v>
      </c>
      <c r="D17" s="10">
        <v>199</v>
      </c>
      <c r="E17" s="10">
        <v>349</v>
      </c>
      <c r="F17" s="8">
        <v>0.43</v>
      </c>
      <c r="G17" s="8">
        <v>4</v>
      </c>
      <c r="H17" s="8">
        <v>43994</v>
      </c>
      <c r="I17" s="8">
        <v>42.98</v>
      </c>
      <c r="J17" s="8" t="str">
        <f t="shared" si="0"/>
        <v>25–50%</v>
      </c>
      <c r="K17" s="10">
        <v>15353906</v>
      </c>
      <c r="L17" s="7" t="s">
        <v>13090</v>
      </c>
      <c r="M17" s="8">
        <v>47.99</v>
      </c>
      <c r="N17" s="7" t="s">
        <v>13089</v>
      </c>
      <c r="O17" s="7" t="s">
        <v>13089</v>
      </c>
      <c r="P17" s="8">
        <v>4</v>
      </c>
    </row>
    <row r="18" spans="1:16" ht="15.6">
      <c r="A18" s="7" t="s">
        <v>27</v>
      </c>
      <c r="B18" s="7" t="s">
        <v>13098</v>
      </c>
      <c r="C18" s="7" t="s">
        <v>13097</v>
      </c>
      <c r="D18" s="10">
        <v>199</v>
      </c>
      <c r="E18" s="10">
        <v>349</v>
      </c>
      <c r="F18" s="8">
        <v>0.43</v>
      </c>
      <c r="G18" s="8">
        <v>4</v>
      </c>
      <c r="H18" s="8">
        <v>43994</v>
      </c>
      <c r="I18" s="8">
        <v>42.98</v>
      </c>
      <c r="J18" s="8" t="str">
        <f t="shared" si="0"/>
        <v>25–50%</v>
      </c>
      <c r="K18" s="10">
        <v>15353557</v>
      </c>
      <c r="L18" s="7" t="s">
        <v>13090</v>
      </c>
      <c r="M18" s="8">
        <v>47.99</v>
      </c>
      <c r="N18" s="7" t="s">
        <v>13089</v>
      </c>
      <c r="O18" s="7" t="s">
        <v>13089</v>
      </c>
      <c r="P18" s="8">
        <v>4</v>
      </c>
    </row>
    <row r="19" spans="1:16" ht="15.6">
      <c r="A19" s="7" t="s">
        <v>27</v>
      </c>
      <c r="B19" s="7" t="s">
        <v>13098</v>
      </c>
      <c r="C19" s="7" t="s">
        <v>13097</v>
      </c>
      <c r="D19" s="10">
        <v>199</v>
      </c>
      <c r="E19" s="10">
        <v>349</v>
      </c>
      <c r="F19" s="8">
        <v>0.43</v>
      </c>
      <c r="G19" s="8">
        <v>4</v>
      </c>
      <c r="H19" s="8">
        <v>43994</v>
      </c>
      <c r="I19" s="8">
        <v>42.98</v>
      </c>
      <c r="J19" s="8" t="str">
        <f t="shared" si="0"/>
        <v>25–50%</v>
      </c>
      <c r="K19" s="10">
        <v>15353906</v>
      </c>
      <c r="L19" s="7" t="s">
        <v>13090</v>
      </c>
      <c r="M19" s="8">
        <v>47.99</v>
      </c>
      <c r="N19" s="7" t="s">
        <v>13089</v>
      </c>
      <c r="O19" s="7" t="s">
        <v>13089</v>
      </c>
      <c r="P19" s="8">
        <v>4</v>
      </c>
    </row>
    <row r="20" spans="1:16" ht="15.6">
      <c r="A20" s="7" t="s">
        <v>37</v>
      </c>
      <c r="B20" s="7" t="s">
        <v>13099</v>
      </c>
      <c r="C20" s="7" t="s">
        <v>13097</v>
      </c>
      <c r="D20" s="10">
        <v>199</v>
      </c>
      <c r="E20" s="10">
        <v>1899</v>
      </c>
      <c r="F20" s="8">
        <v>0.9</v>
      </c>
      <c r="G20" s="8">
        <v>3.9</v>
      </c>
      <c r="H20" s="8">
        <v>7928</v>
      </c>
      <c r="I20" s="8">
        <v>89.52</v>
      </c>
      <c r="J20" s="8" t="str">
        <f t="shared" si="0"/>
        <v>&gt;50%</v>
      </c>
      <c r="K20" s="10">
        <v>15055272</v>
      </c>
      <c r="L20" s="7" t="s">
        <v>13087</v>
      </c>
      <c r="M20" s="8">
        <v>11.83</v>
      </c>
      <c r="N20" s="7" t="s">
        <v>13088</v>
      </c>
      <c r="O20" s="7" t="s">
        <v>13089</v>
      </c>
      <c r="P20" s="8">
        <v>4</v>
      </c>
    </row>
    <row r="21" spans="1:16" ht="15.6">
      <c r="A21" s="7" t="s">
        <v>37</v>
      </c>
      <c r="B21" s="7" t="s">
        <v>13099</v>
      </c>
      <c r="C21" s="7" t="s">
        <v>13097</v>
      </c>
      <c r="D21" s="10">
        <v>199</v>
      </c>
      <c r="E21" s="10">
        <v>1899</v>
      </c>
      <c r="F21" s="8">
        <v>0.9</v>
      </c>
      <c r="G21" s="8">
        <v>3.9</v>
      </c>
      <c r="H21" s="8">
        <v>7928</v>
      </c>
      <c r="I21" s="8">
        <v>80.08</v>
      </c>
      <c r="J21" s="8" t="str">
        <f t="shared" si="0"/>
        <v>&gt;50%</v>
      </c>
      <c r="K21" s="10">
        <v>7920072</v>
      </c>
      <c r="L21" s="7" t="s">
        <v>13087</v>
      </c>
      <c r="M21" s="8">
        <v>11.83</v>
      </c>
      <c r="N21" s="7" t="s">
        <v>13088</v>
      </c>
      <c r="O21" s="7" t="s">
        <v>13089</v>
      </c>
      <c r="P21" s="8">
        <v>4</v>
      </c>
    </row>
    <row r="22" spans="1:16" ht="15.6">
      <c r="A22" s="7" t="s">
        <v>37</v>
      </c>
      <c r="B22" s="7" t="s">
        <v>13099</v>
      </c>
      <c r="C22" s="7" t="s">
        <v>13097</v>
      </c>
      <c r="D22" s="10">
        <v>199</v>
      </c>
      <c r="E22" s="10">
        <v>1899</v>
      </c>
      <c r="F22" s="8">
        <v>0.9</v>
      </c>
      <c r="G22" s="8">
        <v>3.9</v>
      </c>
      <c r="H22" s="8">
        <v>7928</v>
      </c>
      <c r="I22" s="8">
        <v>80.08</v>
      </c>
      <c r="J22" s="8" t="str">
        <f t="shared" si="0"/>
        <v>&gt;50%</v>
      </c>
      <c r="K22" s="10">
        <v>7920072</v>
      </c>
      <c r="L22" s="7" t="s">
        <v>13087</v>
      </c>
      <c r="M22" s="8">
        <v>11.83</v>
      </c>
      <c r="N22" s="7" t="s">
        <v>13088</v>
      </c>
      <c r="O22" s="7" t="s">
        <v>13089</v>
      </c>
      <c r="P22" s="8">
        <v>4</v>
      </c>
    </row>
    <row r="23" spans="1:16" ht="15.6">
      <c r="A23" s="7" t="s">
        <v>37</v>
      </c>
      <c r="B23" s="7" t="s">
        <v>13099</v>
      </c>
      <c r="C23" s="7" t="s">
        <v>13097</v>
      </c>
      <c r="D23" s="10">
        <v>199</v>
      </c>
      <c r="E23" s="10">
        <v>999</v>
      </c>
      <c r="F23" s="8">
        <v>0.8</v>
      </c>
      <c r="G23" s="8">
        <v>3.9</v>
      </c>
      <c r="H23" s="8">
        <v>7928</v>
      </c>
      <c r="I23" s="8">
        <v>89.52</v>
      </c>
      <c r="J23" s="8" t="str">
        <f t="shared" si="0"/>
        <v>&gt;50%</v>
      </c>
      <c r="K23" s="10">
        <v>15055272</v>
      </c>
      <c r="L23" s="7" t="s">
        <v>13087</v>
      </c>
      <c r="M23" s="8">
        <v>11.83</v>
      </c>
      <c r="N23" s="7" t="s">
        <v>13088</v>
      </c>
      <c r="O23" s="7" t="s">
        <v>13089</v>
      </c>
      <c r="P23" s="8">
        <v>4</v>
      </c>
    </row>
    <row r="24" spans="1:16" ht="15.6">
      <c r="A24" s="7" t="s">
        <v>37</v>
      </c>
      <c r="B24" s="7" t="s">
        <v>13099</v>
      </c>
      <c r="C24" s="7" t="s">
        <v>13097</v>
      </c>
      <c r="D24" s="10">
        <v>199</v>
      </c>
      <c r="E24" s="10">
        <v>999</v>
      </c>
      <c r="F24" s="8">
        <v>0.8</v>
      </c>
      <c r="G24" s="8">
        <v>3.9</v>
      </c>
      <c r="H24" s="8">
        <v>7928</v>
      </c>
      <c r="I24" s="8">
        <v>80.08</v>
      </c>
      <c r="J24" s="8" t="str">
        <f t="shared" si="0"/>
        <v>&gt;50%</v>
      </c>
      <c r="K24" s="10">
        <v>7920072</v>
      </c>
      <c r="L24" s="7" t="s">
        <v>13087</v>
      </c>
      <c r="M24" s="8">
        <v>11.83</v>
      </c>
      <c r="N24" s="7" t="s">
        <v>13088</v>
      </c>
      <c r="O24" s="7" t="s">
        <v>13089</v>
      </c>
      <c r="P24" s="8">
        <v>4</v>
      </c>
    </row>
    <row r="25" spans="1:16" ht="15.6">
      <c r="A25" s="7" t="s">
        <v>37</v>
      </c>
      <c r="B25" s="7" t="s">
        <v>13099</v>
      </c>
      <c r="C25" s="7" t="s">
        <v>13097</v>
      </c>
      <c r="D25" s="10">
        <v>199</v>
      </c>
      <c r="E25" s="10">
        <v>999</v>
      </c>
      <c r="F25" s="8">
        <v>0.8</v>
      </c>
      <c r="G25" s="8">
        <v>3.9</v>
      </c>
      <c r="H25" s="8">
        <v>7928</v>
      </c>
      <c r="I25" s="8">
        <v>80.08</v>
      </c>
      <c r="J25" s="8" t="str">
        <f t="shared" si="0"/>
        <v>&gt;50%</v>
      </c>
      <c r="K25" s="10">
        <v>7920072</v>
      </c>
      <c r="L25" s="7" t="s">
        <v>13087</v>
      </c>
      <c r="M25" s="8">
        <v>11.83</v>
      </c>
      <c r="N25" s="7" t="s">
        <v>13088</v>
      </c>
      <c r="O25" s="7" t="s">
        <v>13089</v>
      </c>
      <c r="P25" s="8">
        <v>4</v>
      </c>
    </row>
    <row r="26" spans="1:16" ht="15.6">
      <c r="A26" s="7" t="s">
        <v>37</v>
      </c>
      <c r="B26" s="7" t="s">
        <v>13099</v>
      </c>
      <c r="C26" s="7" t="s">
        <v>13097</v>
      </c>
      <c r="D26" s="10">
        <v>199</v>
      </c>
      <c r="E26" s="10">
        <v>999</v>
      </c>
      <c r="F26" s="8">
        <v>0.8</v>
      </c>
      <c r="G26" s="8">
        <v>3.9</v>
      </c>
      <c r="H26" s="8">
        <v>7928</v>
      </c>
      <c r="I26" s="8">
        <v>89.52</v>
      </c>
      <c r="J26" s="8" t="str">
        <f t="shared" si="0"/>
        <v>&gt;50%</v>
      </c>
      <c r="K26" s="10">
        <v>15055272</v>
      </c>
      <c r="L26" s="7" t="s">
        <v>13087</v>
      </c>
      <c r="M26" s="8">
        <v>11.83</v>
      </c>
      <c r="N26" s="7" t="s">
        <v>13088</v>
      </c>
      <c r="O26" s="7" t="s">
        <v>13089</v>
      </c>
      <c r="P26" s="8">
        <v>4</v>
      </c>
    </row>
    <row r="27" spans="1:16" ht="15.6">
      <c r="A27" s="7" t="s">
        <v>37</v>
      </c>
      <c r="B27" s="7" t="s">
        <v>13099</v>
      </c>
      <c r="C27" s="7" t="s">
        <v>13097</v>
      </c>
      <c r="D27" s="10">
        <v>199</v>
      </c>
      <c r="E27" s="10">
        <v>999</v>
      </c>
      <c r="F27" s="8">
        <v>0.8</v>
      </c>
      <c r="G27" s="8">
        <v>3.9</v>
      </c>
      <c r="H27" s="8">
        <v>7928</v>
      </c>
      <c r="I27" s="8">
        <v>80.08</v>
      </c>
      <c r="J27" s="8" t="str">
        <f t="shared" si="0"/>
        <v>&gt;50%</v>
      </c>
      <c r="K27" s="10">
        <v>7920072</v>
      </c>
      <c r="L27" s="7" t="s">
        <v>13087</v>
      </c>
      <c r="M27" s="8">
        <v>11.83</v>
      </c>
      <c r="N27" s="7" t="s">
        <v>13088</v>
      </c>
      <c r="O27" s="7" t="s">
        <v>13089</v>
      </c>
      <c r="P27" s="8">
        <v>4</v>
      </c>
    </row>
    <row r="28" spans="1:16" ht="15.6">
      <c r="A28" s="7" t="s">
        <v>37</v>
      </c>
      <c r="B28" s="7" t="s">
        <v>13099</v>
      </c>
      <c r="C28" s="7" t="s">
        <v>13097</v>
      </c>
      <c r="D28" s="10">
        <v>199</v>
      </c>
      <c r="E28" s="10">
        <v>999</v>
      </c>
      <c r="F28" s="8">
        <v>0.8</v>
      </c>
      <c r="G28" s="8">
        <v>3.9</v>
      </c>
      <c r="H28" s="8">
        <v>7928</v>
      </c>
      <c r="I28" s="8">
        <v>80.08</v>
      </c>
      <c r="J28" s="8" t="str">
        <f t="shared" si="0"/>
        <v>&gt;50%</v>
      </c>
      <c r="K28" s="10">
        <v>7920072</v>
      </c>
      <c r="L28" s="7" t="s">
        <v>13087</v>
      </c>
      <c r="M28" s="8">
        <v>11.83</v>
      </c>
      <c r="N28" s="7" t="s">
        <v>13088</v>
      </c>
      <c r="O28" s="7" t="s">
        <v>13089</v>
      </c>
      <c r="P28" s="8">
        <v>4</v>
      </c>
    </row>
    <row r="29" spans="1:16" ht="15.6">
      <c r="A29" s="7" t="s">
        <v>47</v>
      </c>
      <c r="B29" s="7" t="s">
        <v>13100</v>
      </c>
      <c r="C29" s="7" t="s">
        <v>13097</v>
      </c>
      <c r="D29" s="10">
        <v>329</v>
      </c>
      <c r="E29" s="10">
        <v>699</v>
      </c>
      <c r="F29" s="8">
        <v>0.53</v>
      </c>
      <c r="G29" s="8">
        <v>4.2</v>
      </c>
      <c r="H29" s="8">
        <v>94363</v>
      </c>
      <c r="I29" s="8">
        <v>52.93</v>
      </c>
      <c r="J29" s="8" t="str">
        <f t="shared" si="0"/>
        <v>&gt;50%</v>
      </c>
      <c r="K29" s="10">
        <v>65959737</v>
      </c>
      <c r="L29" s="7" t="s">
        <v>13087</v>
      </c>
      <c r="M29" s="8">
        <v>98.56</v>
      </c>
      <c r="N29" s="7" t="s">
        <v>13088</v>
      </c>
      <c r="O29" s="7" t="s">
        <v>13089</v>
      </c>
      <c r="P29" s="8">
        <v>4</v>
      </c>
    </row>
    <row r="30" spans="1:16" ht="15.6">
      <c r="A30" s="7" t="s">
        <v>47</v>
      </c>
      <c r="B30" s="7" t="s">
        <v>13100</v>
      </c>
      <c r="C30" s="7" t="s">
        <v>13097</v>
      </c>
      <c r="D30" s="10">
        <v>329</v>
      </c>
      <c r="E30" s="10">
        <v>699</v>
      </c>
      <c r="F30" s="8">
        <v>0.53</v>
      </c>
      <c r="G30" s="8">
        <v>4.2</v>
      </c>
      <c r="H30" s="8">
        <v>94363</v>
      </c>
      <c r="I30" s="8">
        <v>52.93</v>
      </c>
      <c r="J30" s="8" t="str">
        <f t="shared" si="0"/>
        <v>&gt;50%</v>
      </c>
      <c r="K30" s="10">
        <v>65960436</v>
      </c>
      <c r="L30" s="7" t="s">
        <v>13087</v>
      </c>
      <c r="M30" s="8">
        <v>98.56</v>
      </c>
      <c r="N30" s="7" t="s">
        <v>13088</v>
      </c>
      <c r="O30" s="7" t="s">
        <v>13089</v>
      </c>
      <c r="P30" s="8">
        <v>4</v>
      </c>
    </row>
    <row r="31" spans="1:16" ht="15.6">
      <c r="A31" s="7" t="s">
        <v>47</v>
      </c>
      <c r="B31" s="7" t="s">
        <v>13100</v>
      </c>
      <c r="C31" s="7" t="s">
        <v>13097</v>
      </c>
      <c r="D31" s="10">
        <v>329</v>
      </c>
      <c r="E31" s="10">
        <v>699</v>
      </c>
      <c r="F31" s="8">
        <v>0.53</v>
      </c>
      <c r="G31" s="8">
        <v>4.2</v>
      </c>
      <c r="H31" s="8">
        <v>94363</v>
      </c>
      <c r="I31" s="8">
        <v>52.93</v>
      </c>
      <c r="J31" s="8" t="str">
        <f t="shared" si="0"/>
        <v>&gt;50%</v>
      </c>
      <c r="K31" s="10">
        <v>65960436</v>
      </c>
      <c r="L31" s="7" t="s">
        <v>13087</v>
      </c>
      <c r="M31" s="8">
        <v>98.56</v>
      </c>
      <c r="N31" s="7" t="s">
        <v>13088</v>
      </c>
      <c r="O31" s="7" t="s">
        <v>13089</v>
      </c>
      <c r="P31" s="8">
        <v>4</v>
      </c>
    </row>
    <row r="32" spans="1:16" ht="15.6">
      <c r="A32" s="7" t="s">
        <v>47</v>
      </c>
      <c r="B32" s="7" t="s">
        <v>13100</v>
      </c>
      <c r="C32" s="7" t="s">
        <v>13097</v>
      </c>
      <c r="D32" s="10">
        <v>329</v>
      </c>
      <c r="E32" s="10">
        <v>699</v>
      </c>
      <c r="F32" s="8">
        <v>0.53</v>
      </c>
      <c r="G32" s="8">
        <v>4.2</v>
      </c>
      <c r="H32" s="8">
        <v>94364</v>
      </c>
      <c r="I32" s="8">
        <v>52.93</v>
      </c>
      <c r="J32" s="8" t="str">
        <f t="shared" si="0"/>
        <v>&gt;50%</v>
      </c>
      <c r="K32" s="10">
        <v>65959737</v>
      </c>
      <c r="L32" s="7" t="s">
        <v>13087</v>
      </c>
      <c r="M32" s="8">
        <v>98.56</v>
      </c>
      <c r="N32" s="7" t="s">
        <v>13088</v>
      </c>
      <c r="O32" s="7" t="s">
        <v>13089</v>
      </c>
      <c r="P32" s="8">
        <v>4</v>
      </c>
    </row>
    <row r="33" spans="1:16" ht="15.6">
      <c r="A33" s="7" t="s">
        <v>47</v>
      </c>
      <c r="B33" s="7" t="s">
        <v>13100</v>
      </c>
      <c r="C33" s="7" t="s">
        <v>13097</v>
      </c>
      <c r="D33" s="10">
        <v>329</v>
      </c>
      <c r="E33" s="10">
        <v>699</v>
      </c>
      <c r="F33" s="8">
        <v>0.53</v>
      </c>
      <c r="G33" s="8">
        <v>4.2</v>
      </c>
      <c r="H33" s="8">
        <v>94364</v>
      </c>
      <c r="I33" s="8">
        <v>52.93</v>
      </c>
      <c r="J33" s="8" t="str">
        <f t="shared" si="0"/>
        <v>&gt;50%</v>
      </c>
      <c r="K33" s="10">
        <v>65960436</v>
      </c>
      <c r="L33" s="7" t="s">
        <v>13087</v>
      </c>
      <c r="M33" s="8">
        <v>98.56</v>
      </c>
      <c r="N33" s="7" t="s">
        <v>13088</v>
      </c>
      <c r="O33" s="7" t="s">
        <v>13089</v>
      </c>
      <c r="P33" s="8">
        <v>4</v>
      </c>
    </row>
    <row r="34" spans="1:16" ht="15.6">
      <c r="A34" s="7" t="s">
        <v>47</v>
      </c>
      <c r="B34" s="7" t="s">
        <v>13100</v>
      </c>
      <c r="C34" s="7" t="s">
        <v>13097</v>
      </c>
      <c r="D34" s="10">
        <v>329</v>
      </c>
      <c r="E34" s="10">
        <v>699</v>
      </c>
      <c r="F34" s="8">
        <v>0.53</v>
      </c>
      <c r="G34" s="8">
        <v>4.2</v>
      </c>
      <c r="H34" s="8">
        <v>94364</v>
      </c>
      <c r="I34" s="8">
        <v>52.93</v>
      </c>
      <c r="J34" s="8" t="str">
        <f t="shared" si="0"/>
        <v>&gt;50%</v>
      </c>
      <c r="K34" s="10">
        <v>65960436</v>
      </c>
      <c r="L34" s="7" t="s">
        <v>13087</v>
      </c>
      <c r="M34" s="8">
        <v>98.56</v>
      </c>
      <c r="N34" s="7" t="s">
        <v>13088</v>
      </c>
      <c r="O34" s="7" t="s">
        <v>13089</v>
      </c>
      <c r="P34" s="8">
        <v>4</v>
      </c>
    </row>
    <row r="35" spans="1:16" ht="15.6">
      <c r="A35" s="7" t="s">
        <v>47</v>
      </c>
      <c r="B35" s="7" t="s">
        <v>13100</v>
      </c>
      <c r="C35" s="7" t="s">
        <v>13097</v>
      </c>
      <c r="D35" s="10">
        <v>329</v>
      </c>
      <c r="E35" s="10">
        <v>699</v>
      </c>
      <c r="F35" s="8">
        <v>0.53</v>
      </c>
      <c r="G35" s="8">
        <v>4.2</v>
      </c>
      <c r="H35" s="8">
        <v>94364</v>
      </c>
      <c r="I35" s="8">
        <v>52.93</v>
      </c>
      <c r="J35" s="8" t="str">
        <f t="shared" si="0"/>
        <v>&gt;50%</v>
      </c>
      <c r="K35" s="10">
        <v>65959737</v>
      </c>
      <c r="L35" s="7" t="s">
        <v>13087</v>
      </c>
      <c r="M35" s="8">
        <v>98.56</v>
      </c>
      <c r="N35" s="7" t="s">
        <v>13088</v>
      </c>
      <c r="O35" s="7" t="s">
        <v>13089</v>
      </c>
      <c r="P35" s="8">
        <v>4</v>
      </c>
    </row>
    <row r="36" spans="1:16" ht="15.6">
      <c r="A36" s="7" t="s">
        <v>47</v>
      </c>
      <c r="B36" s="7" t="s">
        <v>13100</v>
      </c>
      <c r="C36" s="7" t="s">
        <v>13097</v>
      </c>
      <c r="D36" s="10">
        <v>329</v>
      </c>
      <c r="E36" s="10">
        <v>699</v>
      </c>
      <c r="F36" s="8">
        <v>0.53</v>
      </c>
      <c r="G36" s="8">
        <v>4.2</v>
      </c>
      <c r="H36" s="8">
        <v>94364</v>
      </c>
      <c r="I36" s="8">
        <v>52.93</v>
      </c>
      <c r="J36" s="8" t="str">
        <f t="shared" si="0"/>
        <v>&gt;50%</v>
      </c>
      <c r="K36" s="10">
        <v>65960436</v>
      </c>
      <c r="L36" s="7" t="s">
        <v>13087</v>
      </c>
      <c r="M36" s="8">
        <v>98.56</v>
      </c>
      <c r="N36" s="7" t="s">
        <v>13088</v>
      </c>
      <c r="O36" s="7" t="s">
        <v>13089</v>
      </c>
      <c r="P36" s="8">
        <v>4</v>
      </c>
    </row>
    <row r="37" spans="1:16" ht="15.6">
      <c r="A37" s="7" t="s">
        <v>47</v>
      </c>
      <c r="B37" s="7" t="s">
        <v>13100</v>
      </c>
      <c r="C37" s="7" t="s">
        <v>13097</v>
      </c>
      <c r="D37" s="10">
        <v>329</v>
      </c>
      <c r="E37" s="10">
        <v>699</v>
      </c>
      <c r="F37" s="8">
        <v>0.53</v>
      </c>
      <c r="G37" s="8">
        <v>4.2</v>
      </c>
      <c r="H37" s="8">
        <v>94364</v>
      </c>
      <c r="I37" s="8">
        <v>52.93</v>
      </c>
      <c r="J37" s="8" t="str">
        <f t="shared" si="0"/>
        <v>&gt;50%</v>
      </c>
      <c r="K37" s="10">
        <v>65960436</v>
      </c>
      <c r="L37" s="7" t="s">
        <v>13087</v>
      </c>
      <c r="M37" s="8">
        <v>98.56</v>
      </c>
      <c r="N37" s="7" t="s">
        <v>13088</v>
      </c>
      <c r="O37" s="7" t="s">
        <v>13089</v>
      </c>
      <c r="P37" s="8">
        <v>4</v>
      </c>
    </row>
    <row r="38" spans="1:16" ht="15.6">
      <c r="A38" s="7" t="s">
        <v>57</v>
      </c>
      <c r="B38" s="7" t="s">
        <v>13101</v>
      </c>
      <c r="C38" s="7" t="s">
        <v>13097</v>
      </c>
      <c r="D38" s="10">
        <v>154</v>
      </c>
      <c r="E38" s="10">
        <v>399</v>
      </c>
      <c r="F38" s="8">
        <v>0.61</v>
      </c>
      <c r="G38" s="8">
        <v>4.2</v>
      </c>
      <c r="H38" s="8">
        <v>16905</v>
      </c>
      <c r="I38" s="8">
        <v>61.4</v>
      </c>
      <c r="J38" s="8" t="str">
        <f t="shared" si="0"/>
        <v>&gt;50%</v>
      </c>
      <c r="K38" s="10">
        <v>6745095</v>
      </c>
      <c r="L38" s="7" t="s">
        <v>13090</v>
      </c>
      <c r="M38" s="8">
        <v>21.1</v>
      </c>
      <c r="N38" s="7" t="s">
        <v>13088</v>
      </c>
      <c r="O38" s="7" t="s">
        <v>13089</v>
      </c>
      <c r="P38" s="8">
        <v>4</v>
      </c>
    </row>
    <row r="39" spans="1:16" ht="15.6">
      <c r="A39" s="7" t="s">
        <v>57</v>
      </c>
      <c r="B39" s="7" t="s">
        <v>13101</v>
      </c>
      <c r="C39" s="7" t="s">
        <v>13097</v>
      </c>
      <c r="D39" s="10">
        <v>154</v>
      </c>
      <c r="E39" s="10">
        <v>399</v>
      </c>
      <c r="F39" s="8">
        <v>0.61</v>
      </c>
      <c r="G39" s="8">
        <v>4.2</v>
      </c>
      <c r="H39" s="8">
        <v>16905</v>
      </c>
      <c r="I39" s="8">
        <v>61.4</v>
      </c>
      <c r="J39" s="8" t="str">
        <f t="shared" si="0"/>
        <v>&gt;50%</v>
      </c>
      <c r="K39" s="10">
        <v>6745095</v>
      </c>
      <c r="L39" s="7" t="s">
        <v>13090</v>
      </c>
      <c r="M39" s="8">
        <v>21.1</v>
      </c>
      <c r="N39" s="7" t="s">
        <v>13088</v>
      </c>
      <c r="O39" s="7" t="s">
        <v>13089</v>
      </c>
      <c r="P39" s="8">
        <v>4</v>
      </c>
    </row>
    <row r="40" spans="1:16" ht="15.6">
      <c r="A40" s="7" t="s">
        <v>57</v>
      </c>
      <c r="B40" s="7" t="s">
        <v>13101</v>
      </c>
      <c r="C40" s="7" t="s">
        <v>13097</v>
      </c>
      <c r="D40" s="10">
        <v>154</v>
      </c>
      <c r="E40" s="10">
        <v>399</v>
      </c>
      <c r="F40" s="8">
        <v>0.61</v>
      </c>
      <c r="G40" s="8">
        <v>4.2</v>
      </c>
      <c r="H40" s="8">
        <v>16905</v>
      </c>
      <c r="I40" s="8">
        <v>61.4</v>
      </c>
      <c r="J40" s="8" t="str">
        <f t="shared" si="0"/>
        <v>&gt;50%</v>
      </c>
      <c r="K40" s="10">
        <v>6745095</v>
      </c>
      <c r="L40" s="7" t="s">
        <v>13090</v>
      </c>
      <c r="M40" s="8">
        <v>21.1</v>
      </c>
      <c r="N40" s="7" t="s">
        <v>13088</v>
      </c>
      <c r="O40" s="7" t="s">
        <v>13089</v>
      </c>
      <c r="P40" s="8">
        <v>4</v>
      </c>
    </row>
    <row r="41" spans="1:16" ht="15.6">
      <c r="A41" s="7" t="s">
        <v>57</v>
      </c>
      <c r="B41" s="7" t="s">
        <v>13101</v>
      </c>
      <c r="C41" s="7" t="s">
        <v>13097</v>
      </c>
      <c r="D41" s="10">
        <v>154</v>
      </c>
      <c r="E41" s="10">
        <v>399</v>
      </c>
      <c r="F41" s="8">
        <v>0.61</v>
      </c>
      <c r="G41" s="8">
        <v>4.2</v>
      </c>
      <c r="H41" s="8">
        <v>16905</v>
      </c>
      <c r="I41" s="8">
        <v>61.4</v>
      </c>
      <c r="J41" s="8" t="str">
        <f t="shared" si="0"/>
        <v>&gt;50%</v>
      </c>
      <c r="K41" s="10">
        <v>6745095</v>
      </c>
      <c r="L41" s="7" t="s">
        <v>13090</v>
      </c>
      <c r="M41" s="8">
        <v>21.1</v>
      </c>
      <c r="N41" s="7" t="s">
        <v>13088</v>
      </c>
      <c r="O41" s="7" t="s">
        <v>13089</v>
      </c>
      <c r="P41" s="8">
        <v>4</v>
      </c>
    </row>
    <row r="42" spans="1:16" ht="15.6">
      <c r="A42" s="7" t="s">
        <v>57</v>
      </c>
      <c r="B42" s="7" t="s">
        <v>13101</v>
      </c>
      <c r="C42" s="7" t="s">
        <v>13097</v>
      </c>
      <c r="D42" s="10">
        <v>154</v>
      </c>
      <c r="E42" s="10">
        <v>399</v>
      </c>
      <c r="F42" s="8">
        <v>0.61</v>
      </c>
      <c r="G42" s="8">
        <v>4.2</v>
      </c>
      <c r="H42" s="8">
        <v>16905</v>
      </c>
      <c r="I42" s="8">
        <v>61.4</v>
      </c>
      <c r="J42" s="8" t="str">
        <f t="shared" si="0"/>
        <v>&gt;50%</v>
      </c>
      <c r="K42" s="10">
        <v>6745095</v>
      </c>
      <c r="L42" s="7" t="s">
        <v>13090</v>
      </c>
      <c r="M42" s="8">
        <v>21.1</v>
      </c>
      <c r="N42" s="7" t="s">
        <v>13088</v>
      </c>
      <c r="O42" s="7" t="s">
        <v>13089</v>
      </c>
      <c r="P42" s="8">
        <v>4</v>
      </c>
    </row>
    <row r="43" spans="1:16" ht="15.6">
      <c r="A43" s="7" t="s">
        <v>57</v>
      </c>
      <c r="B43" s="7" t="s">
        <v>13101</v>
      </c>
      <c r="C43" s="7" t="s">
        <v>13097</v>
      </c>
      <c r="D43" s="10">
        <v>154</v>
      </c>
      <c r="E43" s="10">
        <v>399</v>
      </c>
      <c r="F43" s="8">
        <v>0.61</v>
      </c>
      <c r="G43" s="8">
        <v>4.2</v>
      </c>
      <c r="H43" s="8">
        <v>16905</v>
      </c>
      <c r="I43" s="8">
        <v>61.4</v>
      </c>
      <c r="J43" s="8" t="str">
        <f t="shared" si="0"/>
        <v>&gt;50%</v>
      </c>
      <c r="K43" s="10">
        <v>6745095</v>
      </c>
      <c r="L43" s="7" t="s">
        <v>13090</v>
      </c>
      <c r="M43" s="8">
        <v>21.1</v>
      </c>
      <c r="N43" s="7" t="s">
        <v>13088</v>
      </c>
      <c r="O43" s="7" t="s">
        <v>13089</v>
      </c>
      <c r="P43" s="8">
        <v>4</v>
      </c>
    </row>
    <row r="44" spans="1:16" ht="15.6">
      <c r="A44" s="7" t="s">
        <v>57</v>
      </c>
      <c r="B44" s="7" t="s">
        <v>13101</v>
      </c>
      <c r="C44" s="7" t="s">
        <v>13097</v>
      </c>
      <c r="D44" s="10">
        <v>154</v>
      </c>
      <c r="E44" s="10">
        <v>399</v>
      </c>
      <c r="F44" s="8">
        <v>0.61</v>
      </c>
      <c r="G44" s="8">
        <v>4.2</v>
      </c>
      <c r="H44" s="8">
        <v>16905</v>
      </c>
      <c r="I44" s="8">
        <v>61.4</v>
      </c>
      <c r="J44" s="8" t="str">
        <f t="shared" si="0"/>
        <v>&gt;50%</v>
      </c>
      <c r="K44" s="10">
        <v>6745095</v>
      </c>
      <c r="L44" s="7" t="s">
        <v>13090</v>
      </c>
      <c r="M44" s="8">
        <v>21.1</v>
      </c>
      <c r="N44" s="7" t="s">
        <v>13088</v>
      </c>
      <c r="O44" s="7" t="s">
        <v>13089</v>
      </c>
      <c r="P44" s="8">
        <v>4</v>
      </c>
    </row>
    <row r="45" spans="1:16" ht="15.6">
      <c r="A45" s="7" t="s">
        <v>57</v>
      </c>
      <c r="B45" s="7" t="s">
        <v>13101</v>
      </c>
      <c r="C45" s="7" t="s">
        <v>13097</v>
      </c>
      <c r="D45" s="10">
        <v>154</v>
      </c>
      <c r="E45" s="10">
        <v>399</v>
      </c>
      <c r="F45" s="8">
        <v>0.61</v>
      </c>
      <c r="G45" s="8">
        <v>4.2</v>
      </c>
      <c r="H45" s="8">
        <v>16905</v>
      </c>
      <c r="I45" s="8">
        <v>61.4</v>
      </c>
      <c r="J45" s="8" t="str">
        <f t="shared" si="0"/>
        <v>&gt;50%</v>
      </c>
      <c r="K45" s="10">
        <v>6745095</v>
      </c>
      <c r="L45" s="7" t="s">
        <v>13090</v>
      </c>
      <c r="M45" s="8">
        <v>21.1</v>
      </c>
      <c r="N45" s="7" t="s">
        <v>13088</v>
      </c>
      <c r="O45" s="7" t="s">
        <v>13089</v>
      </c>
      <c r="P45" s="8">
        <v>4</v>
      </c>
    </row>
    <row r="46" spans="1:16" ht="15.6">
      <c r="A46" s="7" t="s">
        <v>57</v>
      </c>
      <c r="B46" s="7" t="s">
        <v>13101</v>
      </c>
      <c r="C46" s="7" t="s">
        <v>13097</v>
      </c>
      <c r="D46" s="10">
        <v>154</v>
      </c>
      <c r="E46" s="10">
        <v>399</v>
      </c>
      <c r="F46" s="8">
        <v>0.61</v>
      </c>
      <c r="G46" s="8">
        <v>4.2</v>
      </c>
      <c r="H46" s="8">
        <v>16905</v>
      </c>
      <c r="I46" s="8">
        <v>61.4</v>
      </c>
      <c r="J46" s="8" t="str">
        <f t="shared" si="0"/>
        <v>&gt;50%</v>
      </c>
      <c r="K46" s="10">
        <v>6745095</v>
      </c>
      <c r="L46" s="7" t="s">
        <v>13090</v>
      </c>
      <c r="M46" s="8">
        <v>21.1</v>
      </c>
      <c r="N46" s="7" t="s">
        <v>13088</v>
      </c>
      <c r="O46" s="7" t="s">
        <v>13089</v>
      </c>
      <c r="P46" s="8">
        <v>4</v>
      </c>
    </row>
    <row r="47" spans="1:16" ht="15.6">
      <c r="A47" s="7" t="s">
        <v>66</v>
      </c>
      <c r="B47" s="7" t="s">
        <v>13102</v>
      </c>
      <c r="C47" s="7" t="s">
        <v>13097</v>
      </c>
      <c r="D47" s="10">
        <v>149</v>
      </c>
      <c r="E47" s="10">
        <v>1000</v>
      </c>
      <c r="F47" s="8">
        <v>0.85</v>
      </c>
      <c r="G47" s="8">
        <v>3.9</v>
      </c>
      <c r="H47" s="8">
        <v>24871</v>
      </c>
      <c r="I47" s="8">
        <v>85.1</v>
      </c>
      <c r="J47" s="8" t="str">
        <f t="shared" si="0"/>
        <v>&gt;50%</v>
      </c>
      <c r="K47" s="10">
        <v>24871000</v>
      </c>
      <c r="L47" s="7" t="s">
        <v>13087</v>
      </c>
      <c r="M47" s="8">
        <v>28.77</v>
      </c>
      <c r="N47" s="7" t="s">
        <v>13088</v>
      </c>
      <c r="O47" s="7" t="s">
        <v>13089</v>
      </c>
      <c r="P47" s="8">
        <v>4</v>
      </c>
    </row>
    <row r="48" spans="1:16" ht="15.6">
      <c r="A48" s="7" t="s">
        <v>66</v>
      </c>
      <c r="B48" s="7" t="s">
        <v>13102</v>
      </c>
      <c r="C48" s="7" t="s">
        <v>13097</v>
      </c>
      <c r="D48" s="10">
        <v>149</v>
      </c>
      <c r="E48" s="10">
        <v>1000</v>
      </c>
      <c r="F48" s="8">
        <v>0.85</v>
      </c>
      <c r="G48" s="8">
        <v>3.9</v>
      </c>
      <c r="H48" s="8">
        <v>24871</v>
      </c>
      <c r="I48" s="8">
        <v>85.1</v>
      </c>
      <c r="J48" s="8" t="str">
        <f t="shared" si="0"/>
        <v>&gt;50%</v>
      </c>
      <c r="K48" s="10">
        <v>24870000</v>
      </c>
      <c r="L48" s="7" t="s">
        <v>13087</v>
      </c>
      <c r="M48" s="8">
        <v>28.77</v>
      </c>
      <c r="N48" s="7" t="s">
        <v>13088</v>
      </c>
      <c r="O48" s="7" t="s">
        <v>13089</v>
      </c>
      <c r="P48" s="8">
        <v>4</v>
      </c>
    </row>
    <row r="49" spans="1:16" ht="15.6">
      <c r="A49" s="7" t="s">
        <v>66</v>
      </c>
      <c r="B49" s="7" t="s">
        <v>13102</v>
      </c>
      <c r="C49" s="7" t="s">
        <v>13097</v>
      </c>
      <c r="D49" s="10">
        <v>149</v>
      </c>
      <c r="E49" s="10">
        <v>1000</v>
      </c>
      <c r="F49" s="8">
        <v>0.85</v>
      </c>
      <c r="G49" s="8">
        <v>3.9</v>
      </c>
      <c r="H49" s="8">
        <v>24871</v>
      </c>
      <c r="I49" s="8">
        <v>85.1</v>
      </c>
      <c r="J49" s="8" t="str">
        <f t="shared" si="0"/>
        <v>&gt;50%</v>
      </c>
      <c r="K49" s="10">
        <v>24870000</v>
      </c>
      <c r="L49" s="7" t="s">
        <v>13087</v>
      </c>
      <c r="M49" s="8">
        <v>28.77</v>
      </c>
      <c r="N49" s="7" t="s">
        <v>13088</v>
      </c>
      <c r="O49" s="7" t="s">
        <v>13089</v>
      </c>
      <c r="P49" s="8">
        <v>4</v>
      </c>
    </row>
    <row r="50" spans="1:16" ht="15.6">
      <c r="A50" s="7" t="s">
        <v>66</v>
      </c>
      <c r="B50" s="7" t="s">
        <v>13102</v>
      </c>
      <c r="C50" s="7" t="s">
        <v>13097</v>
      </c>
      <c r="D50" s="10">
        <v>149</v>
      </c>
      <c r="E50" s="10">
        <v>1000</v>
      </c>
      <c r="F50" s="8">
        <v>0.85</v>
      </c>
      <c r="G50" s="8">
        <v>3.9</v>
      </c>
      <c r="H50" s="8">
        <v>24870</v>
      </c>
      <c r="I50" s="8">
        <v>85.1</v>
      </c>
      <c r="J50" s="8" t="str">
        <f t="shared" si="0"/>
        <v>&gt;50%</v>
      </c>
      <c r="K50" s="10">
        <v>24871000</v>
      </c>
      <c r="L50" s="7" t="s">
        <v>13087</v>
      </c>
      <c r="M50" s="8">
        <v>28.77</v>
      </c>
      <c r="N50" s="7" t="s">
        <v>13088</v>
      </c>
      <c r="O50" s="7" t="s">
        <v>13089</v>
      </c>
      <c r="P50" s="8">
        <v>4</v>
      </c>
    </row>
    <row r="51" spans="1:16" ht="15.6">
      <c r="A51" s="7" t="s">
        <v>66</v>
      </c>
      <c r="B51" s="7" t="s">
        <v>13102</v>
      </c>
      <c r="C51" s="7" t="s">
        <v>13097</v>
      </c>
      <c r="D51" s="10">
        <v>149</v>
      </c>
      <c r="E51" s="10">
        <v>1000</v>
      </c>
      <c r="F51" s="8">
        <v>0.85</v>
      </c>
      <c r="G51" s="8">
        <v>3.9</v>
      </c>
      <c r="H51" s="8">
        <v>24870</v>
      </c>
      <c r="I51" s="8">
        <v>85.1</v>
      </c>
      <c r="J51" s="8" t="str">
        <f t="shared" si="0"/>
        <v>&gt;50%</v>
      </c>
      <c r="K51" s="10">
        <v>24870000</v>
      </c>
      <c r="L51" s="7" t="s">
        <v>13087</v>
      </c>
      <c r="M51" s="8">
        <v>28.77</v>
      </c>
      <c r="N51" s="7" t="s">
        <v>13088</v>
      </c>
      <c r="O51" s="7" t="s">
        <v>13089</v>
      </c>
      <c r="P51" s="8">
        <v>4</v>
      </c>
    </row>
    <row r="52" spans="1:16" ht="15.6">
      <c r="A52" s="7" t="s">
        <v>66</v>
      </c>
      <c r="B52" s="7" t="s">
        <v>13102</v>
      </c>
      <c r="C52" s="7" t="s">
        <v>13097</v>
      </c>
      <c r="D52" s="10">
        <v>149</v>
      </c>
      <c r="E52" s="10">
        <v>1000</v>
      </c>
      <c r="F52" s="8">
        <v>0.85</v>
      </c>
      <c r="G52" s="8">
        <v>3.9</v>
      </c>
      <c r="H52" s="8">
        <v>24870</v>
      </c>
      <c r="I52" s="8">
        <v>85.1</v>
      </c>
      <c r="J52" s="8" t="str">
        <f t="shared" si="0"/>
        <v>&gt;50%</v>
      </c>
      <c r="K52" s="10">
        <v>24870000</v>
      </c>
      <c r="L52" s="7" t="s">
        <v>13087</v>
      </c>
      <c r="M52" s="8">
        <v>28.77</v>
      </c>
      <c r="N52" s="7" t="s">
        <v>13088</v>
      </c>
      <c r="O52" s="7" t="s">
        <v>13089</v>
      </c>
      <c r="P52" s="8">
        <v>4</v>
      </c>
    </row>
    <row r="53" spans="1:16" ht="15.6">
      <c r="A53" s="7" t="s">
        <v>66</v>
      </c>
      <c r="B53" s="7" t="s">
        <v>13102</v>
      </c>
      <c r="C53" s="7" t="s">
        <v>13097</v>
      </c>
      <c r="D53" s="10">
        <v>149</v>
      </c>
      <c r="E53" s="10">
        <v>1000</v>
      </c>
      <c r="F53" s="8">
        <v>0.85</v>
      </c>
      <c r="G53" s="8">
        <v>3.9</v>
      </c>
      <c r="H53" s="8">
        <v>24870</v>
      </c>
      <c r="I53" s="8">
        <v>85.1</v>
      </c>
      <c r="J53" s="8" t="str">
        <f t="shared" si="0"/>
        <v>&gt;50%</v>
      </c>
      <c r="K53" s="10">
        <v>24871000</v>
      </c>
      <c r="L53" s="7" t="s">
        <v>13087</v>
      </c>
      <c r="M53" s="8">
        <v>28.77</v>
      </c>
      <c r="N53" s="7" t="s">
        <v>13088</v>
      </c>
      <c r="O53" s="7" t="s">
        <v>13089</v>
      </c>
      <c r="P53" s="8">
        <v>4</v>
      </c>
    </row>
    <row r="54" spans="1:16" ht="15.6">
      <c r="A54" s="7" t="s">
        <v>66</v>
      </c>
      <c r="B54" s="7" t="s">
        <v>13102</v>
      </c>
      <c r="C54" s="7" t="s">
        <v>13097</v>
      </c>
      <c r="D54" s="10">
        <v>149</v>
      </c>
      <c r="E54" s="10">
        <v>1000</v>
      </c>
      <c r="F54" s="8">
        <v>0.85</v>
      </c>
      <c r="G54" s="8">
        <v>3.9</v>
      </c>
      <c r="H54" s="8">
        <v>24870</v>
      </c>
      <c r="I54" s="8">
        <v>85.1</v>
      </c>
      <c r="J54" s="8" t="str">
        <f t="shared" si="0"/>
        <v>&gt;50%</v>
      </c>
      <c r="K54" s="10">
        <v>24870000</v>
      </c>
      <c r="L54" s="7" t="s">
        <v>13087</v>
      </c>
      <c r="M54" s="8">
        <v>28.77</v>
      </c>
      <c r="N54" s="7" t="s">
        <v>13088</v>
      </c>
      <c r="O54" s="7" t="s">
        <v>13089</v>
      </c>
      <c r="P54" s="8">
        <v>4</v>
      </c>
    </row>
    <row r="55" spans="1:16" ht="15.6">
      <c r="A55" s="7" t="s">
        <v>66</v>
      </c>
      <c r="B55" s="7" t="s">
        <v>13102</v>
      </c>
      <c r="C55" s="7" t="s">
        <v>13097</v>
      </c>
      <c r="D55" s="10">
        <v>149</v>
      </c>
      <c r="E55" s="10">
        <v>1000</v>
      </c>
      <c r="F55" s="8">
        <v>0.85</v>
      </c>
      <c r="G55" s="8">
        <v>3.9</v>
      </c>
      <c r="H55" s="8">
        <v>24870</v>
      </c>
      <c r="I55" s="8">
        <v>85.1</v>
      </c>
      <c r="J55" s="8" t="str">
        <f t="shared" si="0"/>
        <v>&gt;50%</v>
      </c>
      <c r="K55" s="10">
        <v>24870000</v>
      </c>
      <c r="L55" s="7" t="s">
        <v>13087</v>
      </c>
      <c r="M55" s="8">
        <v>28.77</v>
      </c>
      <c r="N55" s="7" t="s">
        <v>13088</v>
      </c>
      <c r="O55" s="7" t="s">
        <v>13089</v>
      </c>
      <c r="P55" s="8">
        <v>4</v>
      </c>
    </row>
    <row r="56" spans="1:16" ht="15.6">
      <c r="A56" s="7" t="s">
        <v>76</v>
      </c>
      <c r="B56" s="7" t="s">
        <v>13100</v>
      </c>
      <c r="C56" s="7" t="s">
        <v>13097</v>
      </c>
      <c r="D56" s="10">
        <v>176.63</v>
      </c>
      <c r="E56" s="10">
        <v>499</v>
      </c>
      <c r="F56" s="8">
        <v>0.65</v>
      </c>
      <c r="G56" s="8">
        <v>4.0999999999999996</v>
      </c>
      <c r="H56" s="8">
        <v>15188</v>
      </c>
      <c r="I56" s="8">
        <v>64.599999999999994</v>
      </c>
      <c r="J56" s="8" t="str">
        <f t="shared" si="0"/>
        <v>&gt;50%</v>
      </c>
      <c r="K56" s="10">
        <v>7578812</v>
      </c>
      <c r="L56" s="7" t="s">
        <v>13090</v>
      </c>
      <c r="M56" s="8">
        <v>19.29</v>
      </c>
      <c r="N56" s="7" t="s">
        <v>13088</v>
      </c>
      <c r="O56" s="7" t="s">
        <v>13089</v>
      </c>
      <c r="P56" s="8">
        <v>4</v>
      </c>
    </row>
    <row r="57" spans="1:16" ht="15.6">
      <c r="A57" s="7" t="s">
        <v>76</v>
      </c>
      <c r="B57" s="7" t="s">
        <v>13100</v>
      </c>
      <c r="C57" s="7" t="s">
        <v>13097</v>
      </c>
      <c r="D57" s="10">
        <v>176.63</v>
      </c>
      <c r="E57" s="10">
        <v>499</v>
      </c>
      <c r="F57" s="8">
        <v>0.65</v>
      </c>
      <c r="G57" s="8">
        <v>4.0999999999999996</v>
      </c>
      <c r="H57" s="8">
        <v>15188</v>
      </c>
      <c r="I57" s="8">
        <v>64.599999999999994</v>
      </c>
      <c r="J57" s="8" t="str">
        <f t="shared" si="0"/>
        <v>&gt;50%</v>
      </c>
      <c r="K57" s="10">
        <v>7579311</v>
      </c>
      <c r="L57" s="7" t="s">
        <v>13090</v>
      </c>
      <c r="M57" s="8">
        <v>19.29</v>
      </c>
      <c r="N57" s="7" t="s">
        <v>13088</v>
      </c>
      <c r="O57" s="7" t="s">
        <v>13089</v>
      </c>
      <c r="P57" s="8">
        <v>4</v>
      </c>
    </row>
    <row r="58" spans="1:16" ht="15.6">
      <c r="A58" s="7" t="s">
        <v>76</v>
      </c>
      <c r="B58" s="7" t="s">
        <v>13100</v>
      </c>
      <c r="C58" s="7" t="s">
        <v>13097</v>
      </c>
      <c r="D58" s="10">
        <v>176.63</v>
      </c>
      <c r="E58" s="10">
        <v>499</v>
      </c>
      <c r="F58" s="8">
        <v>0.65</v>
      </c>
      <c r="G58" s="8">
        <v>4.0999999999999996</v>
      </c>
      <c r="H58" s="8">
        <v>15188</v>
      </c>
      <c r="I58" s="8">
        <v>64.599999999999994</v>
      </c>
      <c r="J58" s="8" t="str">
        <f t="shared" si="0"/>
        <v>&gt;50%</v>
      </c>
      <c r="K58" s="10">
        <v>7579311</v>
      </c>
      <c r="L58" s="7" t="s">
        <v>13090</v>
      </c>
      <c r="M58" s="8">
        <v>19.29</v>
      </c>
      <c r="N58" s="7" t="s">
        <v>13088</v>
      </c>
      <c r="O58" s="7" t="s">
        <v>13089</v>
      </c>
      <c r="P58" s="8">
        <v>4</v>
      </c>
    </row>
    <row r="59" spans="1:16" ht="15.6">
      <c r="A59" s="7" t="s">
        <v>76</v>
      </c>
      <c r="B59" s="7" t="s">
        <v>13100</v>
      </c>
      <c r="C59" s="7" t="s">
        <v>13097</v>
      </c>
      <c r="D59" s="10">
        <v>176.63</v>
      </c>
      <c r="E59" s="10">
        <v>499</v>
      </c>
      <c r="F59" s="8">
        <v>0.65</v>
      </c>
      <c r="G59" s="8">
        <v>4.0999999999999996</v>
      </c>
      <c r="H59" s="8">
        <v>15189</v>
      </c>
      <c r="I59" s="8">
        <v>64.599999999999994</v>
      </c>
      <c r="J59" s="8" t="str">
        <f t="shared" si="0"/>
        <v>&gt;50%</v>
      </c>
      <c r="K59" s="10">
        <v>7578812</v>
      </c>
      <c r="L59" s="7" t="s">
        <v>13090</v>
      </c>
      <c r="M59" s="8">
        <v>19.29</v>
      </c>
      <c r="N59" s="7" t="s">
        <v>13088</v>
      </c>
      <c r="O59" s="7" t="s">
        <v>13089</v>
      </c>
      <c r="P59" s="8">
        <v>4</v>
      </c>
    </row>
    <row r="60" spans="1:16" ht="15.6">
      <c r="A60" s="7" t="s">
        <v>76</v>
      </c>
      <c r="B60" s="7" t="s">
        <v>13100</v>
      </c>
      <c r="C60" s="7" t="s">
        <v>13097</v>
      </c>
      <c r="D60" s="10">
        <v>176.63</v>
      </c>
      <c r="E60" s="10">
        <v>499</v>
      </c>
      <c r="F60" s="8">
        <v>0.65</v>
      </c>
      <c r="G60" s="8">
        <v>4.0999999999999996</v>
      </c>
      <c r="H60" s="8">
        <v>15189</v>
      </c>
      <c r="I60" s="8">
        <v>64.599999999999994</v>
      </c>
      <c r="J60" s="8" t="str">
        <f t="shared" si="0"/>
        <v>&gt;50%</v>
      </c>
      <c r="K60" s="10">
        <v>7579311</v>
      </c>
      <c r="L60" s="7" t="s">
        <v>13090</v>
      </c>
      <c r="M60" s="8">
        <v>19.29</v>
      </c>
      <c r="N60" s="7" t="s">
        <v>13088</v>
      </c>
      <c r="O60" s="7" t="s">
        <v>13089</v>
      </c>
      <c r="P60" s="8">
        <v>4</v>
      </c>
    </row>
    <row r="61" spans="1:16" ht="15.6">
      <c r="A61" s="7" t="s">
        <v>76</v>
      </c>
      <c r="B61" s="7" t="s">
        <v>13100</v>
      </c>
      <c r="C61" s="7" t="s">
        <v>13097</v>
      </c>
      <c r="D61" s="10">
        <v>176.63</v>
      </c>
      <c r="E61" s="10">
        <v>499</v>
      </c>
      <c r="F61" s="8">
        <v>0.65</v>
      </c>
      <c r="G61" s="8">
        <v>4.0999999999999996</v>
      </c>
      <c r="H61" s="8">
        <v>15189</v>
      </c>
      <c r="I61" s="8">
        <v>64.599999999999994</v>
      </c>
      <c r="J61" s="8" t="str">
        <f t="shared" si="0"/>
        <v>&gt;50%</v>
      </c>
      <c r="K61" s="10">
        <v>7579311</v>
      </c>
      <c r="L61" s="7" t="s">
        <v>13090</v>
      </c>
      <c r="M61" s="8">
        <v>19.29</v>
      </c>
      <c r="N61" s="7" t="s">
        <v>13088</v>
      </c>
      <c r="O61" s="7" t="s">
        <v>13089</v>
      </c>
      <c r="P61" s="8">
        <v>4</v>
      </c>
    </row>
    <row r="62" spans="1:16" ht="15.6">
      <c r="A62" s="7" t="s">
        <v>76</v>
      </c>
      <c r="B62" s="7" t="s">
        <v>13100</v>
      </c>
      <c r="C62" s="7" t="s">
        <v>13097</v>
      </c>
      <c r="D62" s="10">
        <v>176.63</v>
      </c>
      <c r="E62" s="10">
        <v>499</v>
      </c>
      <c r="F62" s="8">
        <v>0.65</v>
      </c>
      <c r="G62" s="8">
        <v>4.0999999999999996</v>
      </c>
      <c r="H62" s="8">
        <v>15189</v>
      </c>
      <c r="I62" s="8">
        <v>64.599999999999994</v>
      </c>
      <c r="J62" s="8" t="str">
        <f t="shared" si="0"/>
        <v>&gt;50%</v>
      </c>
      <c r="K62" s="10">
        <v>7578812</v>
      </c>
      <c r="L62" s="7" t="s">
        <v>13090</v>
      </c>
      <c r="M62" s="8">
        <v>19.29</v>
      </c>
      <c r="N62" s="7" t="s">
        <v>13088</v>
      </c>
      <c r="O62" s="7" t="s">
        <v>13089</v>
      </c>
      <c r="P62" s="8">
        <v>4</v>
      </c>
    </row>
    <row r="63" spans="1:16" ht="15.6">
      <c r="A63" s="7" t="s">
        <v>76</v>
      </c>
      <c r="B63" s="7" t="s">
        <v>13100</v>
      </c>
      <c r="C63" s="7" t="s">
        <v>13097</v>
      </c>
      <c r="D63" s="10">
        <v>176.63</v>
      </c>
      <c r="E63" s="10">
        <v>499</v>
      </c>
      <c r="F63" s="8">
        <v>0.65</v>
      </c>
      <c r="G63" s="8">
        <v>4.0999999999999996</v>
      </c>
      <c r="H63" s="8">
        <v>15189</v>
      </c>
      <c r="I63" s="8">
        <v>64.599999999999994</v>
      </c>
      <c r="J63" s="8" t="str">
        <f t="shared" si="0"/>
        <v>&gt;50%</v>
      </c>
      <c r="K63" s="10">
        <v>7579311</v>
      </c>
      <c r="L63" s="7" t="s">
        <v>13090</v>
      </c>
      <c r="M63" s="8">
        <v>19.29</v>
      </c>
      <c r="N63" s="7" t="s">
        <v>13088</v>
      </c>
      <c r="O63" s="7" t="s">
        <v>13089</v>
      </c>
      <c r="P63" s="8">
        <v>4</v>
      </c>
    </row>
    <row r="64" spans="1:16" ht="15.6">
      <c r="A64" s="7" t="s">
        <v>76</v>
      </c>
      <c r="B64" s="7" t="s">
        <v>13100</v>
      </c>
      <c r="C64" s="7" t="s">
        <v>13097</v>
      </c>
      <c r="D64" s="10">
        <v>176.63</v>
      </c>
      <c r="E64" s="10">
        <v>499</v>
      </c>
      <c r="F64" s="8">
        <v>0.65</v>
      </c>
      <c r="G64" s="8">
        <v>4.0999999999999996</v>
      </c>
      <c r="H64" s="8">
        <v>15189</v>
      </c>
      <c r="I64" s="8">
        <v>64.599999999999994</v>
      </c>
      <c r="J64" s="8" t="str">
        <f t="shared" si="0"/>
        <v>&gt;50%</v>
      </c>
      <c r="K64" s="10">
        <v>7579311</v>
      </c>
      <c r="L64" s="7" t="s">
        <v>13090</v>
      </c>
      <c r="M64" s="8">
        <v>19.29</v>
      </c>
      <c r="N64" s="7" t="s">
        <v>13088</v>
      </c>
      <c r="O64" s="7" t="s">
        <v>13089</v>
      </c>
      <c r="P64" s="8">
        <v>4</v>
      </c>
    </row>
    <row r="65" spans="1:16" ht="15.6">
      <c r="A65" s="7" t="s">
        <v>86</v>
      </c>
      <c r="B65" s="7" t="s">
        <v>13103</v>
      </c>
      <c r="C65" s="7" t="s">
        <v>13097</v>
      </c>
      <c r="D65" s="10">
        <v>229</v>
      </c>
      <c r="E65" s="10">
        <v>299</v>
      </c>
      <c r="F65" s="8">
        <v>0.23</v>
      </c>
      <c r="G65" s="8">
        <v>4.3</v>
      </c>
      <c r="H65" s="8">
        <v>30411</v>
      </c>
      <c r="I65" s="8">
        <v>23.41</v>
      </c>
      <c r="J65" s="8" t="str">
        <f t="shared" si="0"/>
        <v>10–25%</v>
      </c>
      <c r="K65" s="10">
        <v>9092889</v>
      </c>
      <c r="L65" s="7" t="s">
        <v>13090</v>
      </c>
      <c r="M65" s="8">
        <v>34.71</v>
      </c>
      <c r="N65" s="7" t="s">
        <v>13089</v>
      </c>
      <c r="O65" s="7" t="s">
        <v>13089</v>
      </c>
      <c r="P65" s="8">
        <v>4</v>
      </c>
    </row>
    <row r="66" spans="1:16" ht="15.6">
      <c r="A66" s="7" t="s">
        <v>86</v>
      </c>
      <c r="B66" s="7" t="s">
        <v>13103</v>
      </c>
      <c r="C66" s="7" t="s">
        <v>13097</v>
      </c>
      <c r="D66" s="10">
        <v>229</v>
      </c>
      <c r="E66" s="10">
        <v>299</v>
      </c>
      <c r="F66" s="8">
        <v>0.23</v>
      </c>
      <c r="G66" s="8">
        <v>4.3</v>
      </c>
      <c r="H66" s="8">
        <v>30411</v>
      </c>
      <c r="I66" s="8">
        <v>23.41</v>
      </c>
      <c r="J66" s="8" t="str">
        <f t="shared" ref="J66:J129" si="1">IF(I66&lt;10, "&lt;10%", IF(I66&lt;=25, "10–25%", IF(I66&lt;=50, "25–50%", "&gt;50%")))</f>
        <v>10–25%</v>
      </c>
      <c r="K66" s="10">
        <v>9092889</v>
      </c>
      <c r="L66" s="7" t="s">
        <v>13090</v>
      </c>
      <c r="M66" s="8">
        <v>34.71</v>
      </c>
      <c r="N66" s="7" t="s">
        <v>13089</v>
      </c>
      <c r="O66" s="7" t="s">
        <v>13089</v>
      </c>
      <c r="P66" s="8">
        <v>4</v>
      </c>
    </row>
    <row r="67" spans="1:16" ht="15.6">
      <c r="A67" s="7" t="s">
        <v>86</v>
      </c>
      <c r="B67" s="7" t="s">
        <v>13103</v>
      </c>
      <c r="C67" s="7" t="s">
        <v>13097</v>
      </c>
      <c r="D67" s="10">
        <v>229</v>
      </c>
      <c r="E67" s="10">
        <v>299</v>
      </c>
      <c r="F67" s="8">
        <v>0.23</v>
      </c>
      <c r="G67" s="8">
        <v>4.3</v>
      </c>
      <c r="H67" s="8">
        <v>30411</v>
      </c>
      <c r="I67" s="8">
        <v>23.41</v>
      </c>
      <c r="J67" s="8" t="str">
        <f t="shared" si="1"/>
        <v>10–25%</v>
      </c>
      <c r="K67" s="10">
        <v>9092889</v>
      </c>
      <c r="L67" s="7" t="s">
        <v>13090</v>
      </c>
      <c r="M67" s="8">
        <v>34.71</v>
      </c>
      <c r="N67" s="7" t="s">
        <v>13089</v>
      </c>
      <c r="O67" s="7" t="s">
        <v>13089</v>
      </c>
      <c r="P67" s="8">
        <v>4</v>
      </c>
    </row>
    <row r="68" spans="1:16" ht="15.6">
      <c r="A68" s="7" t="s">
        <v>86</v>
      </c>
      <c r="B68" s="7" t="s">
        <v>13103</v>
      </c>
      <c r="C68" s="7" t="s">
        <v>13097</v>
      </c>
      <c r="D68" s="10">
        <v>229</v>
      </c>
      <c r="E68" s="10">
        <v>299</v>
      </c>
      <c r="F68" s="8">
        <v>0.23</v>
      </c>
      <c r="G68" s="8">
        <v>4.3</v>
      </c>
      <c r="H68" s="8">
        <v>30411</v>
      </c>
      <c r="I68" s="8">
        <v>23.41</v>
      </c>
      <c r="J68" s="8" t="str">
        <f t="shared" si="1"/>
        <v>10–25%</v>
      </c>
      <c r="K68" s="10">
        <v>9092889</v>
      </c>
      <c r="L68" s="7" t="s">
        <v>13090</v>
      </c>
      <c r="M68" s="8">
        <v>34.71</v>
      </c>
      <c r="N68" s="7" t="s">
        <v>13089</v>
      </c>
      <c r="O68" s="7" t="s">
        <v>13089</v>
      </c>
      <c r="P68" s="8">
        <v>4</v>
      </c>
    </row>
    <row r="69" spans="1:16" ht="15.6">
      <c r="A69" s="7" t="s">
        <v>86</v>
      </c>
      <c r="B69" s="7" t="s">
        <v>13103</v>
      </c>
      <c r="C69" s="7" t="s">
        <v>13097</v>
      </c>
      <c r="D69" s="10">
        <v>229</v>
      </c>
      <c r="E69" s="10">
        <v>299</v>
      </c>
      <c r="F69" s="8">
        <v>0.23</v>
      </c>
      <c r="G69" s="8">
        <v>4.3</v>
      </c>
      <c r="H69" s="8">
        <v>30411</v>
      </c>
      <c r="I69" s="8">
        <v>23.41</v>
      </c>
      <c r="J69" s="8" t="str">
        <f t="shared" si="1"/>
        <v>10–25%</v>
      </c>
      <c r="K69" s="10">
        <v>9092889</v>
      </c>
      <c r="L69" s="7" t="s">
        <v>13090</v>
      </c>
      <c r="M69" s="8">
        <v>34.71</v>
      </c>
      <c r="N69" s="7" t="s">
        <v>13089</v>
      </c>
      <c r="O69" s="7" t="s">
        <v>13089</v>
      </c>
      <c r="P69" s="8">
        <v>4</v>
      </c>
    </row>
    <row r="70" spans="1:16" ht="15.6">
      <c r="A70" s="7" t="s">
        <v>86</v>
      </c>
      <c r="B70" s="7" t="s">
        <v>13103</v>
      </c>
      <c r="C70" s="7" t="s">
        <v>13097</v>
      </c>
      <c r="D70" s="10">
        <v>229</v>
      </c>
      <c r="E70" s="10">
        <v>299</v>
      </c>
      <c r="F70" s="8">
        <v>0.23</v>
      </c>
      <c r="G70" s="8">
        <v>4.3</v>
      </c>
      <c r="H70" s="8">
        <v>30411</v>
      </c>
      <c r="I70" s="8">
        <v>23.41</v>
      </c>
      <c r="J70" s="8" t="str">
        <f t="shared" si="1"/>
        <v>10–25%</v>
      </c>
      <c r="K70" s="10">
        <v>9092889</v>
      </c>
      <c r="L70" s="7" t="s">
        <v>13090</v>
      </c>
      <c r="M70" s="8">
        <v>34.71</v>
      </c>
      <c r="N70" s="7" t="s">
        <v>13089</v>
      </c>
      <c r="O70" s="7" t="s">
        <v>13089</v>
      </c>
      <c r="P70" s="8">
        <v>4</v>
      </c>
    </row>
    <row r="71" spans="1:16" ht="15.6">
      <c r="A71" s="7" t="s">
        <v>86</v>
      </c>
      <c r="B71" s="7" t="s">
        <v>13103</v>
      </c>
      <c r="C71" s="7" t="s">
        <v>13097</v>
      </c>
      <c r="D71" s="10">
        <v>229</v>
      </c>
      <c r="E71" s="10">
        <v>299</v>
      </c>
      <c r="F71" s="8">
        <v>0.23</v>
      </c>
      <c r="G71" s="8">
        <v>4.3</v>
      </c>
      <c r="H71" s="8">
        <v>30411</v>
      </c>
      <c r="I71" s="8">
        <v>23.41</v>
      </c>
      <c r="J71" s="8" t="str">
        <f t="shared" si="1"/>
        <v>10–25%</v>
      </c>
      <c r="K71" s="10">
        <v>9092889</v>
      </c>
      <c r="L71" s="7" t="s">
        <v>13090</v>
      </c>
      <c r="M71" s="8">
        <v>34.71</v>
      </c>
      <c r="N71" s="7" t="s">
        <v>13089</v>
      </c>
      <c r="O71" s="7" t="s">
        <v>13089</v>
      </c>
      <c r="P71" s="8">
        <v>4</v>
      </c>
    </row>
    <row r="72" spans="1:16" ht="15.6">
      <c r="A72" s="7" t="s">
        <v>86</v>
      </c>
      <c r="B72" s="7" t="s">
        <v>13103</v>
      </c>
      <c r="C72" s="7" t="s">
        <v>13097</v>
      </c>
      <c r="D72" s="10">
        <v>229</v>
      </c>
      <c r="E72" s="10">
        <v>299</v>
      </c>
      <c r="F72" s="8">
        <v>0.23</v>
      </c>
      <c r="G72" s="8">
        <v>4.3</v>
      </c>
      <c r="H72" s="8">
        <v>30411</v>
      </c>
      <c r="I72" s="8">
        <v>23.41</v>
      </c>
      <c r="J72" s="8" t="str">
        <f t="shared" si="1"/>
        <v>10–25%</v>
      </c>
      <c r="K72" s="10">
        <v>9092889</v>
      </c>
      <c r="L72" s="7" t="s">
        <v>13090</v>
      </c>
      <c r="M72" s="8">
        <v>34.71</v>
      </c>
      <c r="N72" s="7" t="s">
        <v>13089</v>
      </c>
      <c r="O72" s="7" t="s">
        <v>13089</v>
      </c>
      <c r="P72" s="8">
        <v>4</v>
      </c>
    </row>
    <row r="73" spans="1:16" ht="15.6">
      <c r="A73" s="7" t="s">
        <v>86</v>
      </c>
      <c r="B73" s="7" t="s">
        <v>13103</v>
      </c>
      <c r="C73" s="7" t="s">
        <v>13097</v>
      </c>
      <c r="D73" s="10">
        <v>229</v>
      </c>
      <c r="E73" s="10">
        <v>299</v>
      </c>
      <c r="F73" s="8">
        <v>0.23</v>
      </c>
      <c r="G73" s="8">
        <v>4.3</v>
      </c>
      <c r="H73" s="8">
        <v>30411</v>
      </c>
      <c r="I73" s="8">
        <v>23.41</v>
      </c>
      <c r="J73" s="8" t="str">
        <f t="shared" si="1"/>
        <v>10–25%</v>
      </c>
      <c r="K73" s="10">
        <v>9092889</v>
      </c>
      <c r="L73" s="7" t="s">
        <v>13090</v>
      </c>
      <c r="M73" s="8">
        <v>34.71</v>
      </c>
      <c r="N73" s="7" t="s">
        <v>13089</v>
      </c>
      <c r="O73" s="7" t="s">
        <v>13089</v>
      </c>
      <c r="P73" s="8">
        <v>4</v>
      </c>
    </row>
    <row r="74" spans="1:16" ht="15.6">
      <c r="A74" s="7" t="s">
        <v>96</v>
      </c>
      <c r="B74" s="7" t="s">
        <v>13104</v>
      </c>
      <c r="C74" s="7" t="s">
        <v>13097</v>
      </c>
      <c r="D74" s="10">
        <v>499</v>
      </c>
      <c r="E74" s="10">
        <v>999</v>
      </c>
      <c r="F74" s="8">
        <v>0.5</v>
      </c>
      <c r="G74" s="8">
        <v>4.2</v>
      </c>
      <c r="H74" s="8">
        <v>179691</v>
      </c>
      <c r="I74" s="8">
        <v>50.05</v>
      </c>
      <c r="J74" s="8" t="str">
        <f t="shared" si="1"/>
        <v>&gt;50%</v>
      </c>
      <c r="K74" s="10">
        <v>179511309</v>
      </c>
      <c r="L74" s="7" t="s">
        <v>13087</v>
      </c>
      <c r="M74" s="8">
        <v>183.89</v>
      </c>
      <c r="N74" s="7" t="s">
        <v>13088</v>
      </c>
      <c r="O74" s="7" t="s">
        <v>13089</v>
      </c>
      <c r="P74" s="8">
        <v>4</v>
      </c>
    </row>
    <row r="75" spans="1:16" ht="15.6">
      <c r="A75" s="7" t="s">
        <v>107</v>
      </c>
      <c r="B75" s="7" t="s">
        <v>13098</v>
      </c>
      <c r="C75" s="7" t="s">
        <v>13097</v>
      </c>
      <c r="D75" s="10">
        <v>199</v>
      </c>
      <c r="E75" s="10">
        <v>299</v>
      </c>
      <c r="F75" s="8">
        <v>0.33</v>
      </c>
      <c r="G75" s="8">
        <v>4</v>
      </c>
      <c r="H75" s="8">
        <v>43994</v>
      </c>
      <c r="I75" s="8">
        <v>33.44</v>
      </c>
      <c r="J75" s="8" t="str">
        <f t="shared" si="1"/>
        <v>25–50%</v>
      </c>
      <c r="K75" s="10">
        <v>13154206</v>
      </c>
      <c r="L75" s="7" t="s">
        <v>13090</v>
      </c>
      <c r="M75" s="8">
        <v>47.99</v>
      </c>
      <c r="N75" s="7" t="s">
        <v>13089</v>
      </c>
      <c r="O75" s="7" t="s">
        <v>13089</v>
      </c>
      <c r="P75" s="8">
        <v>4</v>
      </c>
    </row>
    <row r="76" spans="1:16" ht="15.6">
      <c r="A76" s="7" t="s">
        <v>107</v>
      </c>
      <c r="B76" s="7" t="s">
        <v>13098</v>
      </c>
      <c r="C76" s="7" t="s">
        <v>13097</v>
      </c>
      <c r="D76" s="10">
        <v>199</v>
      </c>
      <c r="E76" s="10">
        <v>299</v>
      </c>
      <c r="F76" s="8">
        <v>0.33</v>
      </c>
      <c r="G76" s="8">
        <v>4</v>
      </c>
      <c r="H76" s="8">
        <v>43994</v>
      </c>
      <c r="I76" s="8">
        <v>33.44</v>
      </c>
      <c r="J76" s="8" t="str">
        <f t="shared" si="1"/>
        <v>25–50%</v>
      </c>
      <c r="K76" s="10">
        <v>13154206</v>
      </c>
      <c r="L76" s="7" t="s">
        <v>13090</v>
      </c>
      <c r="M76" s="8">
        <v>47.99</v>
      </c>
      <c r="N76" s="7" t="s">
        <v>13089</v>
      </c>
      <c r="O76" s="7" t="s">
        <v>13089</v>
      </c>
      <c r="P76" s="8">
        <v>4</v>
      </c>
    </row>
    <row r="77" spans="1:16" ht="15.6">
      <c r="A77" s="7" t="s">
        <v>107</v>
      </c>
      <c r="B77" s="7" t="s">
        <v>13098</v>
      </c>
      <c r="C77" s="7" t="s">
        <v>13097</v>
      </c>
      <c r="D77" s="10">
        <v>199</v>
      </c>
      <c r="E77" s="10">
        <v>299</v>
      </c>
      <c r="F77" s="8">
        <v>0.33</v>
      </c>
      <c r="G77" s="8">
        <v>4</v>
      </c>
      <c r="H77" s="8">
        <v>43994</v>
      </c>
      <c r="I77" s="8">
        <v>33.44</v>
      </c>
      <c r="J77" s="8" t="str">
        <f t="shared" si="1"/>
        <v>25–50%</v>
      </c>
      <c r="K77" s="10">
        <v>13154206</v>
      </c>
      <c r="L77" s="7" t="s">
        <v>13090</v>
      </c>
      <c r="M77" s="8">
        <v>47.99</v>
      </c>
      <c r="N77" s="7" t="s">
        <v>13089</v>
      </c>
      <c r="O77" s="7" t="s">
        <v>13089</v>
      </c>
      <c r="P77" s="8">
        <v>4</v>
      </c>
    </row>
    <row r="78" spans="1:16" ht="15.6">
      <c r="A78" s="7" t="s">
        <v>107</v>
      </c>
      <c r="B78" s="7" t="s">
        <v>13098</v>
      </c>
      <c r="C78" s="7" t="s">
        <v>13097</v>
      </c>
      <c r="D78" s="10">
        <v>199</v>
      </c>
      <c r="E78" s="10">
        <v>299</v>
      </c>
      <c r="F78" s="8">
        <v>0.33</v>
      </c>
      <c r="G78" s="8">
        <v>4</v>
      </c>
      <c r="H78" s="8">
        <v>43994</v>
      </c>
      <c r="I78" s="8">
        <v>33.44</v>
      </c>
      <c r="J78" s="8" t="str">
        <f t="shared" si="1"/>
        <v>25–50%</v>
      </c>
      <c r="K78" s="10">
        <v>13154206</v>
      </c>
      <c r="L78" s="7" t="s">
        <v>13090</v>
      </c>
      <c r="M78" s="8">
        <v>47.99</v>
      </c>
      <c r="N78" s="7" t="s">
        <v>13089</v>
      </c>
      <c r="O78" s="7" t="s">
        <v>13089</v>
      </c>
      <c r="P78" s="8">
        <v>4</v>
      </c>
    </row>
    <row r="79" spans="1:16" ht="15.6">
      <c r="A79" s="7" t="s">
        <v>112</v>
      </c>
      <c r="B79" s="7" t="s">
        <v>13101</v>
      </c>
      <c r="C79" s="7" t="s">
        <v>13097</v>
      </c>
      <c r="D79" s="10">
        <v>154</v>
      </c>
      <c r="E79" s="10">
        <v>339</v>
      </c>
      <c r="F79" s="8">
        <v>0.55000000000000004</v>
      </c>
      <c r="G79" s="8">
        <v>4.3</v>
      </c>
      <c r="H79" s="8">
        <v>13391</v>
      </c>
      <c r="I79" s="8">
        <v>54.57</v>
      </c>
      <c r="J79" s="8" t="str">
        <f t="shared" si="1"/>
        <v>&gt;50%</v>
      </c>
      <c r="K79" s="10">
        <v>4539549</v>
      </c>
      <c r="L79" s="7" t="s">
        <v>13090</v>
      </c>
      <c r="M79" s="8">
        <v>17.690000000000001</v>
      </c>
      <c r="N79" s="7" t="s">
        <v>13088</v>
      </c>
      <c r="O79" s="7" t="s">
        <v>13089</v>
      </c>
      <c r="P79" s="8">
        <v>4</v>
      </c>
    </row>
    <row r="80" spans="1:16" ht="15.6">
      <c r="A80" s="7" t="s">
        <v>112</v>
      </c>
      <c r="B80" s="7" t="s">
        <v>13101</v>
      </c>
      <c r="C80" s="7" t="s">
        <v>13097</v>
      </c>
      <c r="D80" s="10">
        <v>154</v>
      </c>
      <c r="E80" s="10">
        <v>339</v>
      </c>
      <c r="F80" s="8">
        <v>0.55000000000000004</v>
      </c>
      <c r="G80" s="8">
        <v>4.3</v>
      </c>
      <c r="H80" s="8">
        <v>13391</v>
      </c>
      <c r="I80" s="8">
        <v>54.57</v>
      </c>
      <c r="J80" s="8" t="str">
        <f t="shared" si="1"/>
        <v>&gt;50%</v>
      </c>
      <c r="K80" s="10">
        <v>4539549</v>
      </c>
      <c r="L80" s="7" t="s">
        <v>13090</v>
      </c>
      <c r="M80" s="8">
        <v>17.690000000000001</v>
      </c>
      <c r="N80" s="7" t="s">
        <v>13088</v>
      </c>
      <c r="O80" s="7" t="s">
        <v>13089</v>
      </c>
      <c r="P80" s="8">
        <v>4</v>
      </c>
    </row>
    <row r="81" spans="1:16" ht="15.6">
      <c r="A81" s="7" t="s">
        <v>112</v>
      </c>
      <c r="B81" s="7" t="s">
        <v>13101</v>
      </c>
      <c r="C81" s="7" t="s">
        <v>13097</v>
      </c>
      <c r="D81" s="10">
        <v>154</v>
      </c>
      <c r="E81" s="10">
        <v>339</v>
      </c>
      <c r="F81" s="8">
        <v>0.55000000000000004</v>
      </c>
      <c r="G81" s="8">
        <v>4.3</v>
      </c>
      <c r="H81" s="8">
        <v>13391</v>
      </c>
      <c r="I81" s="8">
        <v>54.57</v>
      </c>
      <c r="J81" s="8" t="str">
        <f t="shared" si="1"/>
        <v>&gt;50%</v>
      </c>
      <c r="K81" s="10">
        <v>4539549</v>
      </c>
      <c r="L81" s="7" t="s">
        <v>13090</v>
      </c>
      <c r="M81" s="8">
        <v>17.690000000000001</v>
      </c>
      <c r="N81" s="7" t="s">
        <v>13088</v>
      </c>
      <c r="O81" s="7" t="s">
        <v>13089</v>
      </c>
      <c r="P81" s="8">
        <v>4</v>
      </c>
    </row>
    <row r="82" spans="1:16" ht="15.6">
      <c r="A82" s="7" t="s">
        <v>112</v>
      </c>
      <c r="B82" s="7" t="s">
        <v>13101</v>
      </c>
      <c r="C82" s="7" t="s">
        <v>13097</v>
      </c>
      <c r="D82" s="10">
        <v>154</v>
      </c>
      <c r="E82" s="10">
        <v>339</v>
      </c>
      <c r="F82" s="8">
        <v>0.55000000000000004</v>
      </c>
      <c r="G82" s="8">
        <v>4.3</v>
      </c>
      <c r="H82" s="8">
        <v>13391</v>
      </c>
      <c r="I82" s="8">
        <v>54.57</v>
      </c>
      <c r="J82" s="8" t="str">
        <f t="shared" si="1"/>
        <v>&gt;50%</v>
      </c>
      <c r="K82" s="10">
        <v>4539549</v>
      </c>
      <c r="L82" s="7" t="s">
        <v>13090</v>
      </c>
      <c r="M82" s="8">
        <v>17.690000000000001</v>
      </c>
      <c r="N82" s="7" t="s">
        <v>13088</v>
      </c>
      <c r="O82" s="7" t="s">
        <v>13089</v>
      </c>
      <c r="P82" s="8">
        <v>4</v>
      </c>
    </row>
    <row r="83" spans="1:16" ht="15.6">
      <c r="A83" s="7" t="s">
        <v>112</v>
      </c>
      <c r="B83" s="7" t="s">
        <v>13101</v>
      </c>
      <c r="C83" s="7" t="s">
        <v>13097</v>
      </c>
      <c r="D83" s="10">
        <v>154</v>
      </c>
      <c r="E83" s="10">
        <v>339</v>
      </c>
      <c r="F83" s="8">
        <v>0.55000000000000004</v>
      </c>
      <c r="G83" s="8">
        <v>4.3</v>
      </c>
      <c r="H83" s="8">
        <v>13391</v>
      </c>
      <c r="I83" s="8">
        <v>54.57</v>
      </c>
      <c r="J83" s="8" t="str">
        <f t="shared" si="1"/>
        <v>&gt;50%</v>
      </c>
      <c r="K83" s="10">
        <v>4539549</v>
      </c>
      <c r="L83" s="7" t="s">
        <v>13090</v>
      </c>
      <c r="M83" s="8">
        <v>17.690000000000001</v>
      </c>
      <c r="N83" s="7" t="s">
        <v>13088</v>
      </c>
      <c r="O83" s="7" t="s">
        <v>13089</v>
      </c>
      <c r="P83" s="8">
        <v>4</v>
      </c>
    </row>
    <row r="84" spans="1:16" ht="15.6">
      <c r="A84" s="7" t="s">
        <v>112</v>
      </c>
      <c r="B84" s="7" t="s">
        <v>13101</v>
      </c>
      <c r="C84" s="7" t="s">
        <v>13097</v>
      </c>
      <c r="D84" s="10">
        <v>154</v>
      </c>
      <c r="E84" s="10">
        <v>339</v>
      </c>
      <c r="F84" s="8">
        <v>0.55000000000000004</v>
      </c>
      <c r="G84" s="8">
        <v>4.3</v>
      </c>
      <c r="H84" s="8">
        <v>13391</v>
      </c>
      <c r="I84" s="8">
        <v>54.57</v>
      </c>
      <c r="J84" s="8" t="str">
        <f t="shared" si="1"/>
        <v>&gt;50%</v>
      </c>
      <c r="K84" s="10">
        <v>4539549</v>
      </c>
      <c r="L84" s="7" t="s">
        <v>13090</v>
      </c>
      <c r="M84" s="8">
        <v>17.690000000000001</v>
      </c>
      <c r="N84" s="7" t="s">
        <v>13088</v>
      </c>
      <c r="O84" s="7" t="s">
        <v>13089</v>
      </c>
      <c r="P84" s="8">
        <v>4</v>
      </c>
    </row>
    <row r="85" spans="1:16" ht="15.6">
      <c r="A85" s="7" t="s">
        <v>112</v>
      </c>
      <c r="B85" s="7" t="s">
        <v>13101</v>
      </c>
      <c r="C85" s="7" t="s">
        <v>13097</v>
      </c>
      <c r="D85" s="10">
        <v>154</v>
      </c>
      <c r="E85" s="10">
        <v>339</v>
      </c>
      <c r="F85" s="8">
        <v>0.55000000000000004</v>
      </c>
      <c r="G85" s="8">
        <v>4.3</v>
      </c>
      <c r="H85" s="8">
        <v>13391</v>
      </c>
      <c r="I85" s="8">
        <v>54.57</v>
      </c>
      <c r="J85" s="8" t="str">
        <f t="shared" si="1"/>
        <v>&gt;50%</v>
      </c>
      <c r="K85" s="10">
        <v>4539549</v>
      </c>
      <c r="L85" s="7" t="s">
        <v>13090</v>
      </c>
      <c r="M85" s="8">
        <v>17.690000000000001</v>
      </c>
      <c r="N85" s="7" t="s">
        <v>13088</v>
      </c>
      <c r="O85" s="7" t="s">
        <v>13089</v>
      </c>
      <c r="P85" s="8">
        <v>4</v>
      </c>
    </row>
    <row r="86" spans="1:16" ht="15.6">
      <c r="A86" s="7" t="s">
        <v>112</v>
      </c>
      <c r="B86" s="7" t="s">
        <v>13101</v>
      </c>
      <c r="C86" s="7" t="s">
        <v>13097</v>
      </c>
      <c r="D86" s="10">
        <v>154</v>
      </c>
      <c r="E86" s="10">
        <v>339</v>
      </c>
      <c r="F86" s="8">
        <v>0.55000000000000004</v>
      </c>
      <c r="G86" s="8">
        <v>4.3</v>
      </c>
      <c r="H86" s="8">
        <v>13391</v>
      </c>
      <c r="I86" s="8">
        <v>54.57</v>
      </c>
      <c r="J86" s="8" t="str">
        <f t="shared" si="1"/>
        <v>&gt;50%</v>
      </c>
      <c r="K86" s="10">
        <v>4539549</v>
      </c>
      <c r="L86" s="7" t="s">
        <v>13090</v>
      </c>
      <c r="M86" s="8">
        <v>17.690000000000001</v>
      </c>
      <c r="N86" s="7" t="s">
        <v>13088</v>
      </c>
      <c r="O86" s="7" t="s">
        <v>13089</v>
      </c>
      <c r="P86" s="8">
        <v>4</v>
      </c>
    </row>
    <row r="87" spans="1:16" ht="15.6">
      <c r="A87" s="7" t="s">
        <v>112</v>
      </c>
      <c r="B87" s="7" t="s">
        <v>13101</v>
      </c>
      <c r="C87" s="7" t="s">
        <v>13097</v>
      </c>
      <c r="D87" s="10">
        <v>154</v>
      </c>
      <c r="E87" s="10">
        <v>339</v>
      </c>
      <c r="F87" s="8">
        <v>0.55000000000000004</v>
      </c>
      <c r="G87" s="8">
        <v>4.3</v>
      </c>
      <c r="H87" s="8">
        <v>13391</v>
      </c>
      <c r="I87" s="8">
        <v>54.57</v>
      </c>
      <c r="J87" s="8" t="str">
        <f t="shared" si="1"/>
        <v>&gt;50%</v>
      </c>
      <c r="K87" s="10">
        <v>4539549</v>
      </c>
      <c r="L87" s="7" t="s">
        <v>13090</v>
      </c>
      <c r="M87" s="8">
        <v>17.690000000000001</v>
      </c>
      <c r="N87" s="7" t="s">
        <v>13088</v>
      </c>
      <c r="O87" s="7" t="s">
        <v>13089</v>
      </c>
      <c r="P87" s="8">
        <v>4</v>
      </c>
    </row>
    <row r="88" spans="1:16" ht="15.6">
      <c r="A88" s="7" t="s">
        <v>122</v>
      </c>
      <c r="B88" s="7" t="s">
        <v>13100</v>
      </c>
      <c r="C88" s="7" t="s">
        <v>13097</v>
      </c>
      <c r="D88" s="10">
        <v>299</v>
      </c>
      <c r="E88" s="10">
        <v>799</v>
      </c>
      <c r="F88" s="8">
        <v>0.63</v>
      </c>
      <c r="G88" s="8">
        <v>4.2</v>
      </c>
      <c r="H88" s="8">
        <v>94363</v>
      </c>
      <c r="I88" s="8">
        <v>62.58</v>
      </c>
      <c r="J88" s="8" t="str">
        <f t="shared" si="1"/>
        <v>&gt;50%</v>
      </c>
      <c r="K88" s="10">
        <v>75396037</v>
      </c>
      <c r="L88" s="7" t="s">
        <v>13087</v>
      </c>
      <c r="M88" s="8">
        <v>98.56</v>
      </c>
      <c r="N88" s="7" t="s">
        <v>13088</v>
      </c>
      <c r="O88" s="7" t="s">
        <v>13089</v>
      </c>
      <c r="P88" s="8">
        <v>4</v>
      </c>
    </row>
    <row r="89" spans="1:16" ht="15.6">
      <c r="A89" s="7" t="s">
        <v>122</v>
      </c>
      <c r="B89" s="7" t="s">
        <v>13100</v>
      </c>
      <c r="C89" s="7" t="s">
        <v>13097</v>
      </c>
      <c r="D89" s="10">
        <v>299</v>
      </c>
      <c r="E89" s="10">
        <v>799</v>
      </c>
      <c r="F89" s="8">
        <v>0.63</v>
      </c>
      <c r="G89" s="8">
        <v>4.2</v>
      </c>
      <c r="H89" s="8">
        <v>94363</v>
      </c>
      <c r="I89" s="8">
        <v>62.58</v>
      </c>
      <c r="J89" s="8" t="str">
        <f t="shared" si="1"/>
        <v>&gt;50%</v>
      </c>
      <c r="K89" s="10">
        <v>75396836</v>
      </c>
      <c r="L89" s="7" t="s">
        <v>13087</v>
      </c>
      <c r="M89" s="8">
        <v>98.56</v>
      </c>
      <c r="N89" s="7" t="s">
        <v>13088</v>
      </c>
      <c r="O89" s="7" t="s">
        <v>13089</v>
      </c>
      <c r="P89" s="8">
        <v>4</v>
      </c>
    </row>
    <row r="90" spans="1:16" ht="15.6">
      <c r="A90" s="7" t="s">
        <v>122</v>
      </c>
      <c r="B90" s="7" t="s">
        <v>13100</v>
      </c>
      <c r="C90" s="7" t="s">
        <v>13097</v>
      </c>
      <c r="D90" s="10">
        <v>299</v>
      </c>
      <c r="E90" s="10">
        <v>799</v>
      </c>
      <c r="F90" s="8">
        <v>0.63</v>
      </c>
      <c r="G90" s="8">
        <v>4.2</v>
      </c>
      <c r="H90" s="8">
        <v>94364</v>
      </c>
      <c r="I90" s="8">
        <v>62.58</v>
      </c>
      <c r="J90" s="8" t="str">
        <f t="shared" si="1"/>
        <v>&gt;50%</v>
      </c>
      <c r="K90" s="10">
        <v>75396037</v>
      </c>
      <c r="L90" s="7" t="s">
        <v>13087</v>
      </c>
      <c r="M90" s="8">
        <v>98.56</v>
      </c>
      <c r="N90" s="7" t="s">
        <v>13088</v>
      </c>
      <c r="O90" s="7" t="s">
        <v>13089</v>
      </c>
      <c r="P90" s="8">
        <v>4</v>
      </c>
    </row>
    <row r="91" spans="1:16" ht="15.6">
      <c r="A91" s="7" t="s">
        <v>122</v>
      </c>
      <c r="B91" s="7" t="s">
        <v>13100</v>
      </c>
      <c r="C91" s="7" t="s">
        <v>13097</v>
      </c>
      <c r="D91" s="10">
        <v>299</v>
      </c>
      <c r="E91" s="10">
        <v>799</v>
      </c>
      <c r="F91" s="8">
        <v>0.63</v>
      </c>
      <c r="G91" s="8">
        <v>4.2</v>
      </c>
      <c r="H91" s="8">
        <v>94364</v>
      </c>
      <c r="I91" s="8">
        <v>62.58</v>
      </c>
      <c r="J91" s="8" t="str">
        <f t="shared" si="1"/>
        <v>&gt;50%</v>
      </c>
      <c r="K91" s="10">
        <v>75396836</v>
      </c>
      <c r="L91" s="7" t="s">
        <v>13087</v>
      </c>
      <c r="M91" s="8">
        <v>98.56</v>
      </c>
      <c r="N91" s="7" t="s">
        <v>13088</v>
      </c>
      <c r="O91" s="7" t="s">
        <v>13089</v>
      </c>
      <c r="P91" s="8">
        <v>4</v>
      </c>
    </row>
    <row r="92" spans="1:16" ht="15.6">
      <c r="A92" s="7" t="s">
        <v>127</v>
      </c>
      <c r="B92" s="7" t="s">
        <v>13105</v>
      </c>
      <c r="C92" s="7" t="s">
        <v>13106</v>
      </c>
      <c r="D92" s="10">
        <v>219</v>
      </c>
      <c r="E92" s="10">
        <v>700</v>
      </c>
      <c r="F92" s="8">
        <v>0.69</v>
      </c>
      <c r="G92" s="8">
        <v>4.4000000000000004</v>
      </c>
      <c r="H92" s="8">
        <v>426973</v>
      </c>
      <c r="I92" s="8">
        <v>68.709999999999994</v>
      </c>
      <c r="J92" s="8" t="str">
        <f t="shared" si="1"/>
        <v>&gt;50%</v>
      </c>
      <c r="K92" s="10">
        <v>298881100</v>
      </c>
      <c r="L92" s="7" t="s">
        <v>13087</v>
      </c>
      <c r="M92" s="8">
        <v>431.37</v>
      </c>
      <c r="N92" s="7" t="s">
        <v>13088</v>
      </c>
      <c r="O92" s="7" t="s">
        <v>13089</v>
      </c>
      <c r="P92" s="8">
        <v>4</v>
      </c>
    </row>
    <row r="93" spans="1:16" ht="15.6">
      <c r="A93" s="7" t="s">
        <v>127</v>
      </c>
      <c r="B93" s="7" t="s">
        <v>13105</v>
      </c>
      <c r="C93" s="7" t="s">
        <v>13106</v>
      </c>
      <c r="D93" s="10">
        <v>219</v>
      </c>
      <c r="E93" s="10">
        <v>700</v>
      </c>
      <c r="F93" s="8">
        <v>0.69</v>
      </c>
      <c r="G93" s="8">
        <v>4.4000000000000004</v>
      </c>
      <c r="H93" s="8">
        <v>426973</v>
      </c>
      <c r="I93" s="8">
        <v>68.709999999999994</v>
      </c>
      <c r="J93" s="8" t="str">
        <f t="shared" si="1"/>
        <v>&gt;50%</v>
      </c>
      <c r="K93" s="10">
        <v>298880400</v>
      </c>
      <c r="L93" s="7" t="s">
        <v>13087</v>
      </c>
      <c r="M93" s="8">
        <v>431.37</v>
      </c>
      <c r="N93" s="7" t="s">
        <v>13088</v>
      </c>
      <c r="O93" s="7" t="s">
        <v>13089</v>
      </c>
      <c r="P93" s="8">
        <v>4</v>
      </c>
    </row>
    <row r="94" spans="1:16" ht="15.6">
      <c r="A94" s="7" t="s">
        <v>127</v>
      </c>
      <c r="B94" s="7" t="s">
        <v>13105</v>
      </c>
      <c r="C94" s="7" t="s">
        <v>13106</v>
      </c>
      <c r="D94" s="10">
        <v>219</v>
      </c>
      <c r="E94" s="10">
        <v>700</v>
      </c>
      <c r="F94" s="8">
        <v>0.69</v>
      </c>
      <c r="G94" s="8">
        <v>4.4000000000000004</v>
      </c>
      <c r="H94" s="8">
        <v>426972</v>
      </c>
      <c r="I94" s="8">
        <v>68.709999999999994</v>
      </c>
      <c r="J94" s="8" t="str">
        <f t="shared" si="1"/>
        <v>&gt;50%</v>
      </c>
      <c r="K94" s="10">
        <v>298881100</v>
      </c>
      <c r="L94" s="7" t="s">
        <v>13087</v>
      </c>
      <c r="M94" s="8">
        <v>431.37</v>
      </c>
      <c r="N94" s="7" t="s">
        <v>13088</v>
      </c>
      <c r="O94" s="7" t="s">
        <v>13089</v>
      </c>
      <c r="P94" s="8">
        <v>4</v>
      </c>
    </row>
    <row r="95" spans="1:16" ht="15.6">
      <c r="A95" s="7" t="s">
        <v>127</v>
      </c>
      <c r="B95" s="7" t="s">
        <v>13105</v>
      </c>
      <c r="C95" s="7" t="s">
        <v>13106</v>
      </c>
      <c r="D95" s="10">
        <v>219</v>
      </c>
      <c r="E95" s="10">
        <v>700</v>
      </c>
      <c r="F95" s="8">
        <v>0.69</v>
      </c>
      <c r="G95" s="8">
        <v>4.4000000000000004</v>
      </c>
      <c r="H95" s="8">
        <v>426972</v>
      </c>
      <c r="I95" s="8">
        <v>68.709999999999994</v>
      </c>
      <c r="J95" s="8" t="str">
        <f t="shared" si="1"/>
        <v>&gt;50%</v>
      </c>
      <c r="K95" s="10">
        <v>298880400</v>
      </c>
      <c r="L95" s="7" t="s">
        <v>13087</v>
      </c>
      <c r="M95" s="8">
        <v>431.37</v>
      </c>
      <c r="N95" s="7" t="s">
        <v>13088</v>
      </c>
      <c r="O95" s="7" t="s">
        <v>13089</v>
      </c>
      <c r="P95" s="8">
        <v>4</v>
      </c>
    </row>
    <row r="96" spans="1:16" ht="15.6">
      <c r="A96" s="7" t="s">
        <v>138</v>
      </c>
      <c r="B96" s="7" t="s">
        <v>13101</v>
      </c>
      <c r="C96" s="7" t="s">
        <v>13097</v>
      </c>
      <c r="D96" s="10">
        <v>350</v>
      </c>
      <c r="E96" s="10">
        <v>899</v>
      </c>
      <c r="F96" s="8">
        <v>0.61</v>
      </c>
      <c r="G96" s="8">
        <v>4.2</v>
      </c>
      <c r="H96" s="8">
        <v>2262</v>
      </c>
      <c r="I96" s="8">
        <v>61.07</v>
      </c>
      <c r="J96" s="8" t="str">
        <f t="shared" si="1"/>
        <v>&gt;50%</v>
      </c>
      <c r="K96" s="10">
        <v>2033538</v>
      </c>
      <c r="L96" s="7" t="s">
        <v>13087</v>
      </c>
      <c r="M96" s="8">
        <v>6.46</v>
      </c>
      <c r="N96" s="7" t="s">
        <v>13088</v>
      </c>
      <c r="O96" s="7" t="s">
        <v>13089</v>
      </c>
      <c r="P96" s="8">
        <v>4</v>
      </c>
    </row>
    <row r="97" spans="1:16" ht="15.6">
      <c r="A97" s="7" t="s">
        <v>138</v>
      </c>
      <c r="B97" s="7" t="s">
        <v>13101</v>
      </c>
      <c r="C97" s="7" t="s">
        <v>13097</v>
      </c>
      <c r="D97" s="10">
        <v>350</v>
      </c>
      <c r="E97" s="10">
        <v>899</v>
      </c>
      <c r="F97" s="8">
        <v>0.61</v>
      </c>
      <c r="G97" s="8">
        <v>4.2</v>
      </c>
      <c r="H97" s="8">
        <v>2262</v>
      </c>
      <c r="I97" s="8">
        <v>61.07</v>
      </c>
      <c r="J97" s="8" t="str">
        <f t="shared" si="1"/>
        <v>&gt;50%</v>
      </c>
      <c r="K97" s="10">
        <v>2034437</v>
      </c>
      <c r="L97" s="7" t="s">
        <v>13087</v>
      </c>
      <c r="M97" s="8">
        <v>6.46</v>
      </c>
      <c r="N97" s="7" t="s">
        <v>13088</v>
      </c>
      <c r="O97" s="7" t="s">
        <v>13089</v>
      </c>
      <c r="P97" s="8">
        <v>4</v>
      </c>
    </row>
    <row r="98" spans="1:16" ht="15.6">
      <c r="A98" s="7" t="s">
        <v>138</v>
      </c>
      <c r="B98" s="7" t="s">
        <v>13101</v>
      </c>
      <c r="C98" s="7" t="s">
        <v>13097</v>
      </c>
      <c r="D98" s="10">
        <v>350</v>
      </c>
      <c r="E98" s="10">
        <v>899</v>
      </c>
      <c r="F98" s="8">
        <v>0.61</v>
      </c>
      <c r="G98" s="8">
        <v>4.2</v>
      </c>
      <c r="H98" s="8">
        <v>2262</v>
      </c>
      <c r="I98" s="8">
        <v>61.07</v>
      </c>
      <c r="J98" s="8" t="str">
        <f t="shared" si="1"/>
        <v>&gt;50%</v>
      </c>
      <c r="K98" s="10">
        <v>2033538</v>
      </c>
      <c r="L98" s="7" t="s">
        <v>13087</v>
      </c>
      <c r="M98" s="8">
        <v>6.46</v>
      </c>
      <c r="N98" s="7" t="s">
        <v>13088</v>
      </c>
      <c r="O98" s="7" t="s">
        <v>13089</v>
      </c>
      <c r="P98" s="8">
        <v>4</v>
      </c>
    </row>
    <row r="99" spans="1:16" ht="15.6">
      <c r="A99" s="7" t="s">
        <v>138</v>
      </c>
      <c r="B99" s="7" t="s">
        <v>13101</v>
      </c>
      <c r="C99" s="7" t="s">
        <v>13097</v>
      </c>
      <c r="D99" s="10">
        <v>350</v>
      </c>
      <c r="E99" s="10">
        <v>899</v>
      </c>
      <c r="F99" s="8">
        <v>0.61</v>
      </c>
      <c r="G99" s="8">
        <v>4.2</v>
      </c>
      <c r="H99" s="8">
        <v>2263</v>
      </c>
      <c r="I99" s="8">
        <v>61.07</v>
      </c>
      <c r="J99" s="8" t="str">
        <f t="shared" si="1"/>
        <v>&gt;50%</v>
      </c>
      <c r="K99" s="10">
        <v>2033538</v>
      </c>
      <c r="L99" s="7" t="s">
        <v>13087</v>
      </c>
      <c r="M99" s="8">
        <v>6.46</v>
      </c>
      <c r="N99" s="7" t="s">
        <v>13088</v>
      </c>
      <c r="O99" s="7" t="s">
        <v>13089</v>
      </c>
      <c r="P99" s="8">
        <v>4</v>
      </c>
    </row>
    <row r="100" spans="1:16" ht="15.6">
      <c r="A100" s="7" t="s">
        <v>138</v>
      </c>
      <c r="B100" s="7" t="s">
        <v>13101</v>
      </c>
      <c r="C100" s="7" t="s">
        <v>13097</v>
      </c>
      <c r="D100" s="10">
        <v>350</v>
      </c>
      <c r="E100" s="10">
        <v>899</v>
      </c>
      <c r="F100" s="8">
        <v>0.61</v>
      </c>
      <c r="G100" s="8">
        <v>4.2</v>
      </c>
      <c r="H100" s="8">
        <v>2263</v>
      </c>
      <c r="I100" s="8">
        <v>61.07</v>
      </c>
      <c r="J100" s="8" t="str">
        <f t="shared" si="1"/>
        <v>&gt;50%</v>
      </c>
      <c r="K100" s="10">
        <v>2034437</v>
      </c>
      <c r="L100" s="7" t="s">
        <v>13087</v>
      </c>
      <c r="M100" s="8">
        <v>6.46</v>
      </c>
      <c r="N100" s="7" t="s">
        <v>13088</v>
      </c>
      <c r="O100" s="7" t="s">
        <v>13089</v>
      </c>
      <c r="P100" s="8">
        <v>4</v>
      </c>
    </row>
    <row r="101" spans="1:16" ht="15.6">
      <c r="A101" s="7" t="s">
        <v>138</v>
      </c>
      <c r="B101" s="7" t="s">
        <v>13101</v>
      </c>
      <c r="C101" s="7" t="s">
        <v>13097</v>
      </c>
      <c r="D101" s="10">
        <v>350</v>
      </c>
      <c r="E101" s="10">
        <v>899</v>
      </c>
      <c r="F101" s="8">
        <v>0.61</v>
      </c>
      <c r="G101" s="8">
        <v>4.2</v>
      </c>
      <c r="H101" s="8">
        <v>2263</v>
      </c>
      <c r="I101" s="8">
        <v>61.07</v>
      </c>
      <c r="J101" s="8" t="str">
        <f t="shared" si="1"/>
        <v>&gt;50%</v>
      </c>
      <c r="K101" s="10">
        <v>2033538</v>
      </c>
      <c r="L101" s="7" t="s">
        <v>13087</v>
      </c>
      <c r="M101" s="8">
        <v>6.46</v>
      </c>
      <c r="N101" s="7" t="s">
        <v>13088</v>
      </c>
      <c r="O101" s="7" t="s">
        <v>13089</v>
      </c>
      <c r="P101" s="8">
        <v>4</v>
      </c>
    </row>
    <row r="102" spans="1:16" ht="15.6">
      <c r="A102" s="7" t="s">
        <v>138</v>
      </c>
      <c r="B102" s="7" t="s">
        <v>13101</v>
      </c>
      <c r="C102" s="7" t="s">
        <v>13097</v>
      </c>
      <c r="D102" s="10">
        <v>350</v>
      </c>
      <c r="E102" s="10">
        <v>899</v>
      </c>
      <c r="F102" s="8">
        <v>0.61</v>
      </c>
      <c r="G102" s="8">
        <v>4.2</v>
      </c>
      <c r="H102" s="8">
        <v>2262</v>
      </c>
      <c r="I102" s="8">
        <v>61.07</v>
      </c>
      <c r="J102" s="8" t="str">
        <f t="shared" si="1"/>
        <v>&gt;50%</v>
      </c>
      <c r="K102" s="10">
        <v>2033538</v>
      </c>
      <c r="L102" s="7" t="s">
        <v>13087</v>
      </c>
      <c r="M102" s="8">
        <v>6.46</v>
      </c>
      <c r="N102" s="7" t="s">
        <v>13088</v>
      </c>
      <c r="O102" s="7" t="s">
        <v>13089</v>
      </c>
      <c r="P102" s="8">
        <v>4</v>
      </c>
    </row>
    <row r="103" spans="1:16" ht="15.6">
      <c r="A103" s="7" t="s">
        <v>138</v>
      </c>
      <c r="B103" s="7" t="s">
        <v>13101</v>
      </c>
      <c r="C103" s="7" t="s">
        <v>13097</v>
      </c>
      <c r="D103" s="10">
        <v>350</v>
      </c>
      <c r="E103" s="10">
        <v>899</v>
      </c>
      <c r="F103" s="8">
        <v>0.61</v>
      </c>
      <c r="G103" s="8">
        <v>4.2</v>
      </c>
      <c r="H103" s="8">
        <v>2262</v>
      </c>
      <c r="I103" s="8">
        <v>61.07</v>
      </c>
      <c r="J103" s="8" t="str">
        <f t="shared" si="1"/>
        <v>&gt;50%</v>
      </c>
      <c r="K103" s="10">
        <v>2034437</v>
      </c>
      <c r="L103" s="7" t="s">
        <v>13087</v>
      </c>
      <c r="M103" s="8">
        <v>6.46</v>
      </c>
      <c r="N103" s="7" t="s">
        <v>13088</v>
      </c>
      <c r="O103" s="7" t="s">
        <v>13089</v>
      </c>
      <c r="P103" s="8">
        <v>4</v>
      </c>
    </row>
    <row r="104" spans="1:16" ht="15.6">
      <c r="A104" s="7" t="s">
        <v>138</v>
      </c>
      <c r="B104" s="7" t="s">
        <v>13101</v>
      </c>
      <c r="C104" s="7" t="s">
        <v>13097</v>
      </c>
      <c r="D104" s="10">
        <v>350</v>
      </c>
      <c r="E104" s="10">
        <v>899</v>
      </c>
      <c r="F104" s="8">
        <v>0.61</v>
      </c>
      <c r="G104" s="8">
        <v>4.2</v>
      </c>
      <c r="H104" s="8">
        <v>2262</v>
      </c>
      <c r="I104" s="8">
        <v>61.07</v>
      </c>
      <c r="J104" s="8" t="str">
        <f t="shared" si="1"/>
        <v>&gt;50%</v>
      </c>
      <c r="K104" s="10">
        <v>2033538</v>
      </c>
      <c r="L104" s="7" t="s">
        <v>13087</v>
      </c>
      <c r="M104" s="8">
        <v>6.46</v>
      </c>
      <c r="N104" s="7" t="s">
        <v>13088</v>
      </c>
      <c r="O104" s="7" t="s">
        <v>13089</v>
      </c>
      <c r="P104" s="8">
        <v>4</v>
      </c>
    </row>
    <row r="105" spans="1:16" ht="15.6">
      <c r="A105" s="7" t="s">
        <v>148</v>
      </c>
      <c r="B105" s="7" t="s">
        <v>13101</v>
      </c>
      <c r="C105" s="7" t="s">
        <v>13097</v>
      </c>
      <c r="D105" s="10">
        <v>159</v>
      </c>
      <c r="E105" s="10">
        <v>399</v>
      </c>
      <c r="F105" s="8">
        <v>0.6</v>
      </c>
      <c r="G105" s="8">
        <v>4.0999999999999996</v>
      </c>
      <c r="H105" s="8">
        <v>4768</v>
      </c>
      <c r="I105" s="8">
        <v>60.15</v>
      </c>
      <c r="J105" s="8" t="str">
        <f t="shared" si="1"/>
        <v>&gt;50%</v>
      </c>
      <c r="K105" s="10">
        <v>1902432</v>
      </c>
      <c r="L105" s="7" t="s">
        <v>13090</v>
      </c>
      <c r="M105" s="8">
        <v>8.8699999999999992</v>
      </c>
      <c r="N105" s="7" t="s">
        <v>13088</v>
      </c>
      <c r="O105" s="7" t="s">
        <v>13089</v>
      </c>
      <c r="P105" s="8">
        <v>4</v>
      </c>
    </row>
    <row r="106" spans="1:16" ht="15.6">
      <c r="A106" s="7" t="s">
        <v>148</v>
      </c>
      <c r="B106" s="7" t="s">
        <v>13101</v>
      </c>
      <c r="C106" s="7" t="s">
        <v>13097</v>
      </c>
      <c r="D106" s="10">
        <v>159</v>
      </c>
      <c r="E106" s="10">
        <v>399</v>
      </c>
      <c r="F106" s="8">
        <v>0.6</v>
      </c>
      <c r="G106" s="8">
        <v>4.0999999999999996</v>
      </c>
      <c r="H106" s="8">
        <v>4768</v>
      </c>
      <c r="I106" s="8">
        <v>60.15</v>
      </c>
      <c r="J106" s="8" t="str">
        <f t="shared" si="1"/>
        <v>&gt;50%</v>
      </c>
      <c r="K106" s="10">
        <v>1902432</v>
      </c>
      <c r="L106" s="7" t="s">
        <v>13090</v>
      </c>
      <c r="M106" s="8">
        <v>8.8699999999999992</v>
      </c>
      <c r="N106" s="7" t="s">
        <v>13088</v>
      </c>
      <c r="O106" s="7" t="s">
        <v>13089</v>
      </c>
      <c r="P106" s="8">
        <v>4</v>
      </c>
    </row>
    <row r="107" spans="1:16" ht="15.6">
      <c r="A107" s="7" t="s">
        <v>148</v>
      </c>
      <c r="B107" s="7" t="s">
        <v>13101</v>
      </c>
      <c r="C107" s="7" t="s">
        <v>13097</v>
      </c>
      <c r="D107" s="10">
        <v>159</v>
      </c>
      <c r="E107" s="10">
        <v>399</v>
      </c>
      <c r="F107" s="8">
        <v>0.6</v>
      </c>
      <c r="G107" s="8">
        <v>4.0999999999999996</v>
      </c>
      <c r="H107" s="8">
        <v>4768</v>
      </c>
      <c r="I107" s="8">
        <v>60.15</v>
      </c>
      <c r="J107" s="8" t="str">
        <f t="shared" si="1"/>
        <v>&gt;50%</v>
      </c>
      <c r="K107" s="10">
        <v>1902432</v>
      </c>
      <c r="L107" s="7" t="s">
        <v>13090</v>
      </c>
      <c r="M107" s="8">
        <v>8.8699999999999992</v>
      </c>
      <c r="N107" s="7" t="s">
        <v>13088</v>
      </c>
      <c r="O107" s="7" t="s">
        <v>13089</v>
      </c>
      <c r="P107" s="8">
        <v>4</v>
      </c>
    </row>
    <row r="108" spans="1:16" ht="15.6">
      <c r="A108" s="7" t="s">
        <v>148</v>
      </c>
      <c r="B108" s="7" t="s">
        <v>13101</v>
      </c>
      <c r="C108" s="7" t="s">
        <v>13097</v>
      </c>
      <c r="D108" s="10">
        <v>159</v>
      </c>
      <c r="E108" s="10">
        <v>399</v>
      </c>
      <c r="F108" s="8">
        <v>0.6</v>
      </c>
      <c r="G108" s="8">
        <v>4.0999999999999996</v>
      </c>
      <c r="H108" s="8">
        <v>4768</v>
      </c>
      <c r="I108" s="8">
        <v>60.15</v>
      </c>
      <c r="J108" s="8" t="str">
        <f t="shared" si="1"/>
        <v>&gt;50%</v>
      </c>
      <c r="K108" s="10">
        <v>1902432</v>
      </c>
      <c r="L108" s="7" t="s">
        <v>13090</v>
      </c>
      <c r="M108" s="8">
        <v>8.8699999999999992</v>
      </c>
      <c r="N108" s="7" t="s">
        <v>13088</v>
      </c>
      <c r="O108" s="7" t="s">
        <v>13089</v>
      </c>
      <c r="P108" s="8">
        <v>4</v>
      </c>
    </row>
    <row r="109" spans="1:16" ht="15.6">
      <c r="A109" s="7" t="s">
        <v>148</v>
      </c>
      <c r="B109" s="7" t="s">
        <v>13101</v>
      </c>
      <c r="C109" s="7" t="s">
        <v>13097</v>
      </c>
      <c r="D109" s="10">
        <v>159</v>
      </c>
      <c r="E109" s="10">
        <v>399</v>
      </c>
      <c r="F109" s="8">
        <v>0.6</v>
      </c>
      <c r="G109" s="8">
        <v>4.0999999999999996</v>
      </c>
      <c r="H109" s="8">
        <v>4768</v>
      </c>
      <c r="I109" s="8">
        <v>60.15</v>
      </c>
      <c r="J109" s="8" t="str">
        <f t="shared" si="1"/>
        <v>&gt;50%</v>
      </c>
      <c r="K109" s="10">
        <v>1902432</v>
      </c>
      <c r="L109" s="7" t="s">
        <v>13090</v>
      </c>
      <c r="M109" s="8">
        <v>8.8699999999999992</v>
      </c>
      <c r="N109" s="7" t="s">
        <v>13088</v>
      </c>
      <c r="O109" s="7" t="s">
        <v>13089</v>
      </c>
      <c r="P109" s="8">
        <v>4</v>
      </c>
    </row>
    <row r="110" spans="1:16" ht="15.6">
      <c r="A110" s="7" t="s">
        <v>148</v>
      </c>
      <c r="B110" s="7" t="s">
        <v>13101</v>
      </c>
      <c r="C110" s="7" t="s">
        <v>13097</v>
      </c>
      <c r="D110" s="10">
        <v>159</v>
      </c>
      <c r="E110" s="10">
        <v>399</v>
      </c>
      <c r="F110" s="8">
        <v>0.6</v>
      </c>
      <c r="G110" s="8">
        <v>4.0999999999999996</v>
      </c>
      <c r="H110" s="8">
        <v>4768</v>
      </c>
      <c r="I110" s="8">
        <v>60.15</v>
      </c>
      <c r="J110" s="8" t="str">
        <f t="shared" si="1"/>
        <v>&gt;50%</v>
      </c>
      <c r="K110" s="10">
        <v>1902432</v>
      </c>
      <c r="L110" s="7" t="s">
        <v>13090</v>
      </c>
      <c r="M110" s="8">
        <v>8.8699999999999992</v>
      </c>
      <c r="N110" s="7" t="s">
        <v>13088</v>
      </c>
      <c r="O110" s="7" t="s">
        <v>13089</v>
      </c>
      <c r="P110" s="8">
        <v>4</v>
      </c>
    </row>
    <row r="111" spans="1:16" ht="15.6">
      <c r="A111" s="7" t="s">
        <v>148</v>
      </c>
      <c r="B111" s="7" t="s">
        <v>13101</v>
      </c>
      <c r="C111" s="7" t="s">
        <v>13097</v>
      </c>
      <c r="D111" s="10">
        <v>159</v>
      </c>
      <c r="E111" s="10">
        <v>399</v>
      </c>
      <c r="F111" s="8">
        <v>0.6</v>
      </c>
      <c r="G111" s="8">
        <v>4.0999999999999996</v>
      </c>
      <c r="H111" s="8">
        <v>4768</v>
      </c>
      <c r="I111" s="8">
        <v>60.15</v>
      </c>
      <c r="J111" s="8" t="str">
        <f t="shared" si="1"/>
        <v>&gt;50%</v>
      </c>
      <c r="K111" s="10">
        <v>1902432</v>
      </c>
      <c r="L111" s="7" t="s">
        <v>13090</v>
      </c>
      <c r="M111" s="8">
        <v>8.8699999999999992</v>
      </c>
      <c r="N111" s="7" t="s">
        <v>13088</v>
      </c>
      <c r="O111" s="7" t="s">
        <v>13089</v>
      </c>
      <c r="P111" s="8">
        <v>4</v>
      </c>
    </row>
    <row r="112" spans="1:16" ht="15.6">
      <c r="A112" s="7" t="s">
        <v>148</v>
      </c>
      <c r="B112" s="7" t="s">
        <v>13101</v>
      </c>
      <c r="C112" s="7" t="s">
        <v>13097</v>
      </c>
      <c r="D112" s="10">
        <v>159</v>
      </c>
      <c r="E112" s="10">
        <v>399</v>
      </c>
      <c r="F112" s="8">
        <v>0.6</v>
      </c>
      <c r="G112" s="8">
        <v>4.0999999999999996</v>
      </c>
      <c r="H112" s="8">
        <v>4768</v>
      </c>
      <c r="I112" s="8">
        <v>60.15</v>
      </c>
      <c r="J112" s="8" t="str">
        <f t="shared" si="1"/>
        <v>&gt;50%</v>
      </c>
      <c r="K112" s="10">
        <v>1902432</v>
      </c>
      <c r="L112" s="7" t="s">
        <v>13090</v>
      </c>
      <c r="M112" s="8">
        <v>8.8699999999999992</v>
      </c>
      <c r="N112" s="7" t="s">
        <v>13088</v>
      </c>
      <c r="O112" s="7" t="s">
        <v>13089</v>
      </c>
      <c r="P112" s="8">
        <v>4</v>
      </c>
    </row>
    <row r="113" spans="1:16" ht="15.6">
      <c r="A113" s="7" t="s">
        <v>148</v>
      </c>
      <c r="B113" s="7" t="s">
        <v>13101</v>
      </c>
      <c r="C113" s="7" t="s">
        <v>13097</v>
      </c>
      <c r="D113" s="10">
        <v>159</v>
      </c>
      <c r="E113" s="10">
        <v>399</v>
      </c>
      <c r="F113" s="8">
        <v>0.6</v>
      </c>
      <c r="G113" s="8">
        <v>4.0999999999999996</v>
      </c>
      <c r="H113" s="8">
        <v>4768</v>
      </c>
      <c r="I113" s="8">
        <v>60.15</v>
      </c>
      <c r="J113" s="8" t="str">
        <f t="shared" si="1"/>
        <v>&gt;50%</v>
      </c>
      <c r="K113" s="10">
        <v>1902432</v>
      </c>
      <c r="L113" s="7" t="s">
        <v>13090</v>
      </c>
      <c r="M113" s="8">
        <v>8.8699999999999992</v>
      </c>
      <c r="N113" s="7" t="s">
        <v>13088</v>
      </c>
      <c r="O113" s="7" t="s">
        <v>13089</v>
      </c>
      <c r="P113" s="8">
        <v>4</v>
      </c>
    </row>
    <row r="114" spans="1:16" ht="15.6">
      <c r="A114" s="7" t="s">
        <v>157</v>
      </c>
      <c r="B114" s="7" t="s">
        <v>13103</v>
      </c>
      <c r="C114" s="7" t="s">
        <v>13097</v>
      </c>
      <c r="D114" s="10">
        <v>349</v>
      </c>
      <c r="E114" s="10">
        <v>399</v>
      </c>
      <c r="F114" s="8">
        <v>0.13</v>
      </c>
      <c r="G114" s="8">
        <v>4.4000000000000004</v>
      </c>
      <c r="H114" s="8">
        <v>18757</v>
      </c>
      <c r="I114" s="8">
        <v>12.53</v>
      </c>
      <c r="J114" s="8" t="str">
        <f t="shared" si="1"/>
        <v>10–25%</v>
      </c>
      <c r="K114" s="10">
        <v>7484043</v>
      </c>
      <c r="L114" s="7" t="s">
        <v>13090</v>
      </c>
      <c r="M114" s="8">
        <v>23.16</v>
      </c>
      <c r="N114" s="7" t="s">
        <v>13089</v>
      </c>
      <c r="O114" s="7" t="s">
        <v>13089</v>
      </c>
      <c r="P114" s="8">
        <v>4</v>
      </c>
    </row>
    <row r="115" spans="1:16" ht="15.6">
      <c r="A115" s="7" t="s">
        <v>157</v>
      </c>
      <c r="B115" s="7" t="s">
        <v>13103</v>
      </c>
      <c r="C115" s="7" t="s">
        <v>13097</v>
      </c>
      <c r="D115" s="10">
        <v>349</v>
      </c>
      <c r="E115" s="10">
        <v>399</v>
      </c>
      <c r="F115" s="8">
        <v>0.13</v>
      </c>
      <c r="G115" s="8">
        <v>4.4000000000000004</v>
      </c>
      <c r="H115" s="8">
        <v>18757</v>
      </c>
      <c r="I115" s="8">
        <v>12.53</v>
      </c>
      <c r="J115" s="8" t="str">
        <f t="shared" si="1"/>
        <v>10–25%</v>
      </c>
      <c r="K115" s="10">
        <v>7484043</v>
      </c>
      <c r="L115" s="7" t="s">
        <v>13090</v>
      </c>
      <c r="M115" s="8">
        <v>23.16</v>
      </c>
      <c r="N115" s="7" t="s">
        <v>13089</v>
      </c>
      <c r="O115" s="7" t="s">
        <v>13089</v>
      </c>
      <c r="P115" s="8">
        <v>4</v>
      </c>
    </row>
    <row r="116" spans="1:16" ht="15.6">
      <c r="A116" s="7" t="s">
        <v>157</v>
      </c>
      <c r="B116" s="7" t="s">
        <v>13103</v>
      </c>
      <c r="C116" s="7" t="s">
        <v>13097</v>
      </c>
      <c r="D116" s="10">
        <v>349</v>
      </c>
      <c r="E116" s="10">
        <v>399</v>
      </c>
      <c r="F116" s="8">
        <v>0.13</v>
      </c>
      <c r="G116" s="8">
        <v>4.4000000000000004</v>
      </c>
      <c r="H116" s="8">
        <v>18757</v>
      </c>
      <c r="I116" s="8">
        <v>12.53</v>
      </c>
      <c r="J116" s="8" t="str">
        <f t="shared" si="1"/>
        <v>10–25%</v>
      </c>
      <c r="K116" s="10">
        <v>7484043</v>
      </c>
      <c r="L116" s="7" t="s">
        <v>13090</v>
      </c>
      <c r="M116" s="8">
        <v>23.16</v>
      </c>
      <c r="N116" s="7" t="s">
        <v>13089</v>
      </c>
      <c r="O116" s="7" t="s">
        <v>13089</v>
      </c>
      <c r="P116" s="8">
        <v>4</v>
      </c>
    </row>
    <row r="117" spans="1:16" ht="15.6">
      <c r="A117" s="7" t="s">
        <v>157</v>
      </c>
      <c r="B117" s="7" t="s">
        <v>13103</v>
      </c>
      <c r="C117" s="7" t="s">
        <v>13097</v>
      </c>
      <c r="D117" s="10">
        <v>349</v>
      </c>
      <c r="E117" s="10">
        <v>399</v>
      </c>
      <c r="F117" s="8">
        <v>0.13</v>
      </c>
      <c r="G117" s="8">
        <v>4.4000000000000004</v>
      </c>
      <c r="H117" s="8">
        <v>18757</v>
      </c>
      <c r="I117" s="8">
        <v>12.53</v>
      </c>
      <c r="J117" s="8" t="str">
        <f t="shared" si="1"/>
        <v>10–25%</v>
      </c>
      <c r="K117" s="10">
        <v>7484043</v>
      </c>
      <c r="L117" s="7" t="s">
        <v>13090</v>
      </c>
      <c r="M117" s="8">
        <v>23.16</v>
      </c>
      <c r="N117" s="7" t="s">
        <v>13089</v>
      </c>
      <c r="O117" s="7" t="s">
        <v>13089</v>
      </c>
      <c r="P117" s="8">
        <v>4</v>
      </c>
    </row>
    <row r="118" spans="1:16" ht="15.6">
      <c r="A118" s="7" t="s">
        <v>157</v>
      </c>
      <c r="B118" s="7" t="s">
        <v>13103</v>
      </c>
      <c r="C118" s="7" t="s">
        <v>13097</v>
      </c>
      <c r="D118" s="10">
        <v>349</v>
      </c>
      <c r="E118" s="10">
        <v>399</v>
      </c>
      <c r="F118" s="8">
        <v>0.13</v>
      </c>
      <c r="G118" s="8">
        <v>4.4000000000000004</v>
      </c>
      <c r="H118" s="8">
        <v>18757</v>
      </c>
      <c r="I118" s="8">
        <v>12.53</v>
      </c>
      <c r="J118" s="8" t="str">
        <f t="shared" si="1"/>
        <v>10–25%</v>
      </c>
      <c r="K118" s="10">
        <v>7484043</v>
      </c>
      <c r="L118" s="7" t="s">
        <v>13090</v>
      </c>
      <c r="M118" s="8">
        <v>23.16</v>
      </c>
      <c r="N118" s="7" t="s">
        <v>13089</v>
      </c>
      <c r="O118" s="7" t="s">
        <v>13089</v>
      </c>
      <c r="P118" s="8">
        <v>4</v>
      </c>
    </row>
    <row r="119" spans="1:16" ht="15.6">
      <c r="A119" s="7" t="s">
        <v>157</v>
      </c>
      <c r="B119" s="7" t="s">
        <v>13103</v>
      </c>
      <c r="C119" s="7" t="s">
        <v>13097</v>
      </c>
      <c r="D119" s="10">
        <v>349</v>
      </c>
      <c r="E119" s="10">
        <v>399</v>
      </c>
      <c r="F119" s="8">
        <v>0.13</v>
      </c>
      <c r="G119" s="8">
        <v>4.4000000000000004</v>
      </c>
      <c r="H119" s="8">
        <v>18757</v>
      </c>
      <c r="I119" s="8">
        <v>12.53</v>
      </c>
      <c r="J119" s="8" t="str">
        <f t="shared" si="1"/>
        <v>10–25%</v>
      </c>
      <c r="K119" s="10">
        <v>7484043</v>
      </c>
      <c r="L119" s="7" t="s">
        <v>13090</v>
      </c>
      <c r="M119" s="8">
        <v>23.16</v>
      </c>
      <c r="N119" s="7" t="s">
        <v>13089</v>
      </c>
      <c r="O119" s="7" t="s">
        <v>13089</v>
      </c>
      <c r="P119" s="8">
        <v>4</v>
      </c>
    </row>
    <row r="120" spans="1:16" ht="15.6">
      <c r="A120" s="7" t="s">
        <v>157</v>
      </c>
      <c r="B120" s="7" t="s">
        <v>13103</v>
      </c>
      <c r="C120" s="7" t="s">
        <v>13097</v>
      </c>
      <c r="D120" s="10">
        <v>349</v>
      </c>
      <c r="E120" s="10">
        <v>399</v>
      </c>
      <c r="F120" s="8">
        <v>0.13</v>
      </c>
      <c r="G120" s="8">
        <v>4.4000000000000004</v>
      </c>
      <c r="H120" s="8">
        <v>18757</v>
      </c>
      <c r="I120" s="8">
        <v>12.53</v>
      </c>
      <c r="J120" s="8" t="str">
        <f t="shared" si="1"/>
        <v>10–25%</v>
      </c>
      <c r="K120" s="10">
        <v>7484043</v>
      </c>
      <c r="L120" s="7" t="s">
        <v>13090</v>
      </c>
      <c r="M120" s="8">
        <v>23.16</v>
      </c>
      <c r="N120" s="7" t="s">
        <v>13089</v>
      </c>
      <c r="O120" s="7" t="s">
        <v>13089</v>
      </c>
      <c r="P120" s="8">
        <v>4</v>
      </c>
    </row>
    <row r="121" spans="1:16" ht="15.6">
      <c r="A121" s="7" t="s">
        <v>157</v>
      </c>
      <c r="B121" s="7" t="s">
        <v>13103</v>
      </c>
      <c r="C121" s="7" t="s">
        <v>13097</v>
      </c>
      <c r="D121" s="10">
        <v>349</v>
      </c>
      <c r="E121" s="10">
        <v>399</v>
      </c>
      <c r="F121" s="8">
        <v>0.13</v>
      </c>
      <c r="G121" s="8">
        <v>4.4000000000000004</v>
      </c>
      <c r="H121" s="8">
        <v>18757</v>
      </c>
      <c r="I121" s="8">
        <v>12.53</v>
      </c>
      <c r="J121" s="8" t="str">
        <f t="shared" si="1"/>
        <v>10–25%</v>
      </c>
      <c r="K121" s="10">
        <v>7484043</v>
      </c>
      <c r="L121" s="7" t="s">
        <v>13090</v>
      </c>
      <c r="M121" s="8">
        <v>23.16</v>
      </c>
      <c r="N121" s="7" t="s">
        <v>13089</v>
      </c>
      <c r="O121" s="7" t="s">
        <v>13089</v>
      </c>
      <c r="P121" s="8">
        <v>4</v>
      </c>
    </row>
    <row r="122" spans="1:16" ht="15.6">
      <c r="A122" s="7" t="s">
        <v>157</v>
      </c>
      <c r="B122" s="7" t="s">
        <v>13103</v>
      </c>
      <c r="C122" s="7" t="s">
        <v>13097</v>
      </c>
      <c r="D122" s="10">
        <v>349</v>
      </c>
      <c r="E122" s="10">
        <v>399</v>
      </c>
      <c r="F122" s="8">
        <v>0.13</v>
      </c>
      <c r="G122" s="8">
        <v>4.4000000000000004</v>
      </c>
      <c r="H122" s="8">
        <v>18757</v>
      </c>
      <c r="I122" s="8">
        <v>12.53</v>
      </c>
      <c r="J122" s="8" t="str">
        <f t="shared" si="1"/>
        <v>10–25%</v>
      </c>
      <c r="K122" s="10">
        <v>7484043</v>
      </c>
      <c r="L122" s="7" t="s">
        <v>13090</v>
      </c>
      <c r="M122" s="8">
        <v>23.16</v>
      </c>
      <c r="N122" s="7" t="s">
        <v>13089</v>
      </c>
      <c r="O122" s="7" t="s">
        <v>13089</v>
      </c>
      <c r="P122" s="8">
        <v>4</v>
      </c>
    </row>
    <row r="123" spans="1:16" ht="15.6">
      <c r="A123" s="7" t="s">
        <v>167</v>
      </c>
      <c r="B123" s="7" t="s">
        <v>13103</v>
      </c>
      <c r="C123" s="7" t="s">
        <v>13106</v>
      </c>
      <c r="D123" s="10">
        <v>13999</v>
      </c>
      <c r="E123" s="10">
        <v>24999</v>
      </c>
      <c r="F123" s="8">
        <v>0.44</v>
      </c>
      <c r="G123" s="8">
        <v>4.2</v>
      </c>
      <c r="H123" s="8">
        <v>32840</v>
      </c>
      <c r="I123" s="8">
        <v>44</v>
      </c>
      <c r="J123" s="8" t="str">
        <f t="shared" si="1"/>
        <v>25–50%</v>
      </c>
      <c r="K123" s="10">
        <v>820967160</v>
      </c>
      <c r="L123" s="7" t="s">
        <v>13087</v>
      </c>
      <c r="M123" s="8">
        <v>37.04</v>
      </c>
      <c r="N123" s="7" t="s">
        <v>13089</v>
      </c>
      <c r="O123" s="7" t="s">
        <v>13089</v>
      </c>
      <c r="P123" s="8">
        <v>4</v>
      </c>
    </row>
    <row r="124" spans="1:16" ht="15.6">
      <c r="A124" s="7" t="s">
        <v>178</v>
      </c>
      <c r="B124" s="7" t="s">
        <v>13098</v>
      </c>
      <c r="C124" s="7" t="s">
        <v>13097</v>
      </c>
      <c r="D124" s="10">
        <v>249</v>
      </c>
      <c r="E124" s="10">
        <v>399</v>
      </c>
      <c r="F124" s="8">
        <v>0.38</v>
      </c>
      <c r="G124" s="8">
        <v>4</v>
      </c>
      <c r="H124" s="8">
        <v>43994</v>
      </c>
      <c r="I124" s="8">
        <v>37.590000000000003</v>
      </c>
      <c r="J124" s="8" t="str">
        <f t="shared" si="1"/>
        <v>25–50%</v>
      </c>
      <c r="K124" s="10">
        <v>17553606</v>
      </c>
      <c r="L124" s="7" t="s">
        <v>13090</v>
      </c>
      <c r="M124" s="8">
        <v>47.99</v>
      </c>
      <c r="N124" s="7" t="s">
        <v>13089</v>
      </c>
      <c r="O124" s="7" t="s">
        <v>13089</v>
      </c>
      <c r="P124" s="8">
        <v>4</v>
      </c>
    </row>
    <row r="125" spans="1:16" ht="15.6">
      <c r="A125" s="7" t="s">
        <v>178</v>
      </c>
      <c r="B125" s="7" t="s">
        <v>13098</v>
      </c>
      <c r="C125" s="7" t="s">
        <v>13097</v>
      </c>
      <c r="D125" s="10">
        <v>249</v>
      </c>
      <c r="E125" s="10">
        <v>399</v>
      </c>
      <c r="F125" s="8">
        <v>0.38</v>
      </c>
      <c r="G125" s="8">
        <v>4</v>
      </c>
      <c r="H125" s="8">
        <v>43994</v>
      </c>
      <c r="I125" s="8">
        <v>37.590000000000003</v>
      </c>
      <c r="J125" s="8" t="str">
        <f t="shared" si="1"/>
        <v>25–50%</v>
      </c>
      <c r="K125" s="10">
        <v>17553606</v>
      </c>
      <c r="L125" s="7" t="s">
        <v>13090</v>
      </c>
      <c r="M125" s="8">
        <v>47.99</v>
      </c>
      <c r="N125" s="7" t="s">
        <v>13089</v>
      </c>
      <c r="O125" s="7" t="s">
        <v>13089</v>
      </c>
      <c r="P125" s="8">
        <v>4</v>
      </c>
    </row>
    <row r="126" spans="1:16" ht="15.6">
      <c r="A126" s="7" t="s">
        <v>178</v>
      </c>
      <c r="B126" s="7" t="s">
        <v>13098</v>
      </c>
      <c r="C126" s="7" t="s">
        <v>13097</v>
      </c>
      <c r="D126" s="10">
        <v>249</v>
      </c>
      <c r="E126" s="10">
        <v>399</v>
      </c>
      <c r="F126" s="8">
        <v>0.38</v>
      </c>
      <c r="G126" s="8">
        <v>4</v>
      </c>
      <c r="H126" s="8">
        <v>43994</v>
      </c>
      <c r="I126" s="8">
        <v>37.590000000000003</v>
      </c>
      <c r="J126" s="8" t="str">
        <f t="shared" si="1"/>
        <v>25–50%</v>
      </c>
      <c r="K126" s="10">
        <v>17553606</v>
      </c>
      <c r="L126" s="7" t="s">
        <v>13090</v>
      </c>
      <c r="M126" s="8">
        <v>47.99</v>
      </c>
      <c r="N126" s="7" t="s">
        <v>13089</v>
      </c>
      <c r="O126" s="7" t="s">
        <v>13089</v>
      </c>
      <c r="P126" s="8">
        <v>4</v>
      </c>
    </row>
    <row r="127" spans="1:16" ht="15.6">
      <c r="A127" s="7" t="s">
        <v>178</v>
      </c>
      <c r="B127" s="7" t="s">
        <v>13098</v>
      </c>
      <c r="C127" s="7" t="s">
        <v>13097</v>
      </c>
      <c r="D127" s="10">
        <v>249</v>
      </c>
      <c r="E127" s="10">
        <v>399</v>
      </c>
      <c r="F127" s="8">
        <v>0.38</v>
      </c>
      <c r="G127" s="8">
        <v>4</v>
      </c>
      <c r="H127" s="8">
        <v>43994</v>
      </c>
      <c r="I127" s="8">
        <v>37.590000000000003</v>
      </c>
      <c r="J127" s="8" t="str">
        <f t="shared" si="1"/>
        <v>25–50%</v>
      </c>
      <c r="K127" s="10">
        <v>17553606</v>
      </c>
      <c r="L127" s="7" t="s">
        <v>13090</v>
      </c>
      <c r="M127" s="8">
        <v>47.99</v>
      </c>
      <c r="N127" s="7" t="s">
        <v>13089</v>
      </c>
      <c r="O127" s="7" t="s">
        <v>13089</v>
      </c>
      <c r="P127" s="8">
        <v>4</v>
      </c>
    </row>
    <row r="128" spans="1:16" ht="15.6">
      <c r="A128" s="7" t="s">
        <v>183</v>
      </c>
      <c r="B128" s="7" t="s">
        <v>13100</v>
      </c>
      <c r="C128" s="7" t="s">
        <v>13097</v>
      </c>
      <c r="D128" s="10">
        <v>199</v>
      </c>
      <c r="E128" s="10">
        <v>499</v>
      </c>
      <c r="F128" s="8">
        <v>0.6</v>
      </c>
      <c r="G128" s="8">
        <v>4.0999999999999996</v>
      </c>
      <c r="H128" s="8">
        <v>13045</v>
      </c>
      <c r="I128" s="8">
        <v>60.12</v>
      </c>
      <c r="J128" s="8" t="str">
        <f t="shared" si="1"/>
        <v>&gt;50%</v>
      </c>
      <c r="K128" s="10">
        <v>6509455</v>
      </c>
      <c r="L128" s="7" t="s">
        <v>13090</v>
      </c>
      <c r="M128" s="8">
        <v>17.14</v>
      </c>
      <c r="N128" s="7" t="s">
        <v>13088</v>
      </c>
      <c r="O128" s="7" t="s">
        <v>13089</v>
      </c>
      <c r="P128" s="8">
        <v>4</v>
      </c>
    </row>
    <row r="129" spans="1:16" ht="15.6">
      <c r="A129" s="7" t="s">
        <v>183</v>
      </c>
      <c r="B129" s="7" t="s">
        <v>13100</v>
      </c>
      <c r="C129" s="7" t="s">
        <v>13097</v>
      </c>
      <c r="D129" s="10">
        <v>199</v>
      </c>
      <c r="E129" s="10">
        <v>499</v>
      </c>
      <c r="F129" s="8">
        <v>0.6</v>
      </c>
      <c r="G129" s="8">
        <v>4.0999999999999996</v>
      </c>
      <c r="H129" s="8">
        <v>13045</v>
      </c>
      <c r="I129" s="8">
        <v>60.12</v>
      </c>
      <c r="J129" s="8" t="str">
        <f t="shared" si="1"/>
        <v>&gt;50%</v>
      </c>
      <c r="K129" s="10">
        <v>6509455</v>
      </c>
      <c r="L129" s="7" t="s">
        <v>13090</v>
      </c>
      <c r="M129" s="8">
        <v>17.14</v>
      </c>
      <c r="N129" s="7" t="s">
        <v>13088</v>
      </c>
      <c r="O129" s="7" t="s">
        <v>13089</v>
      </c>
      <c r="P129" s="8">
        <v>4</v>
      </c>
    </row>
    <row r="130" spans="1:16" ht="15.6">
      <c r="A130" s="7" t="s">
        <v>183</v>
      </c>
      <c r="B130" s="7" t="s">
        <v>13100</v>
      </c>
      <c r="C130" s="7" t="s">
        <v>13097</v>
      </c>
      <c r="D130" s="10">
        <v>199</v>
      </c>
      <c r="E130" s="10">
        <v>499</v>
      </c>
      <c r="F130" s="8">
        <v>0.6</v>
      </c>
      <c r="G130" s="8">
        <v>4.0999999999999996</v>
      </c>
      <c r="H130" s="8">
        <v>13045</v>
      </c>
      <c r="I130" s="8">
        <v>60.12</v>
      </c>
      <c r="J130" s="8" t="str">
        <f t="shared" ref="J130:J193" si="2">IF(I130&lt;10, "&lt;10%", IF(I130&lt;=25, "10–25%", IF(I130&lt;=50, "25–50%", "&gt;50%")))</f>
        <v>&gt;50%</v>
      </c>
      <c r="K130" s="10">
        <v>6509455</v>
      </c>
      <c r="L130" s="7" t="s">
        <v>13090</v>
      </c>
      <c r="M130" s="8">
        <v>17.14</v>
      </c>
      <c r="N130" s="7" t="s">
        <v>13088</v>
      </c>
      <c r="O130" s="7" t="s">
        <v>13089</v>
      </c>
      <c r="P130" s="8">
        <v>4</v>
      </c>
    </row>
    <row r="131" spans="1:16" ht="15.6">
      <c r="A131" s="7" t="s">
        <v>183</v>
      </c>
      <c r="B131" s="7" t="s">
        <v>13100</v>
      </c>
      <c r="C131" s="7" t="s">
        <v>13097</v>
      </c>
      <c r="D131" s="10">
        <v>199</v>
      </c>
      <c r="E131" s="10">
        <v>499</v>
      </c>
      <c r="F131" s="8">
        <v>0.6</v>
      </c>
      <c r="G131" s="8">
        <v>4.0999999999999996</v>
      </c>
      <c r="H131" s="8">
        <v>13045</v>
      </c>
      <c r="I131" s="8">
        <v>60.12</v>
      </c>
      <c r="J131" s="8" t="str">
        <f t="shared" si="2"/>
        <v>&gt;50%</v>
      </c>
      <c r="K131" s="10">
        <v>6509455</v>
      </c>
      <c r="L131" s="7" t="s">
        <v>13090</v>
      </c>
      <c r="M131" s="8">
        <v>17.14</v>
      </c>
      <c r="N131" s="7" t="s">
        <v>13088</v>
      </c>
      <c r="O131" s="7" t="s">
        <v>13089</v>
      </c>
      <c r="P131" s="8">
        <v>4</v>
      </c>
    </row>
    <row r="132" spans="1:16" ht="15.6">
      <c r="A132" s="7" t="s">
        <v>193</v>
      </c>
      <c r="B132" s="7" t="s">
        <v>13107</v>
      </c>
      <c r="C132" s="7" t="s">
        <v>13106</v>
      </c>
      <c r="D132" s="10">
        <v>13490</v>
      </c>
      <c r="E132" s="10">
        <v>21990</v>
      </c>
      <c r="F132" s="8">
        <v>0.39</v>
      </c>
      <c r="G132" s="8">
        <v>4.3</v>
      </c>
      <c r="H132" s="8">
        <v>11976</v>
      </c>
      <c r="I132" s="8">
        <v>38.65</v>
      </c>
      <c r="J132" s="8" t="str">
        <f t="shared" si="2"/>
        <v>25–50%</v>
      </c>
      <c r="K132" s="10">
        <v>263352240</v>
      </c>
      <c r="L132" s="7" t="s">
        <v>13087</v>
      </c>
      <c r="M132" s="8">
        <v>16.28</v>
      </c>
      <c r="N132" s="7" t="s">
        <v>13089</v>
      </c>
      <c r="O132" s="7" t="s">
        <v>13089</v>
      </c>
      <c r="P132" s="8">
        <v>4</v>
      </c>
    </row>
    <row r="133" spans="1:16" ht="15.6">
      <c r="A133" s="7" t="s">
        <v>193</v>
      </c>
      <c r="B133" s="7" t="s">
        <v>13107</v>
      </c>
      <c r="C133" s="7" t="s">
        <v>13106</v>
      </c>
      <c r="D133" s="10">
        <v>13490</v>
      </c>
      <c r="E133" s="10">
        <v>21990</v>
      </c>
      <c r="F133" s="8">
        <v>0.39</v>
      </c>
      <c r="G133" s="8">
        <v>4.3</v>
      </c>
      <c r="H133" s="8">
        <v>11976</v>
      </c>
      <c r="I133" s="8">
        <v>38.65</v>
      </c>
      <c r="J133" s="8" t="str">
        <f t="shared" si="2"/>
        <v>25–50%</v>
      </c>
      <c r="K133" s="10">
        <v>263352240</v>
      </c>
      <c r="L133" s="7" t="s">
        <v>13087</v>
      </c>
      <c r="M133" s="8">
        <v>16.28</v>
      </c>
      <c r="N133" s="7" t="s">
        <v>13089</v>
      </c>
      <c r="O133" s="7" t="s">
        <v>13089</v>
      </c>
      <c r="P133" s="8">
        <v>4</v>
      </c>
    </row>
    <row r="134" spans="1:16" ht="15.6">
      <c r="A134" s="7" t="s">
        <v>193</v>
      </c>
      <c r="B134" s="7" t="s">
        <v>13107</v>
      </c>
      <c r="C134" s="7" t="s">
        <v>13106</v>
      </c>
      <c r="D134" s="10">
        <v>13490</v>
      </c>
      <c r="E134" s="10">
        <v>21990</v>
      </c>
      <c r="F134" s="8">
        <v>0.39</v>
      </c>
      <c r="G134" s="8">
        <v>4.3</v>
      </c>
      <c r="H134" s="8">
        <v>11976</v>
      </c>
      <c r="I134" s="8">
        <v>38.65</v>
      </c>
      <c r="J134" s="8" t="str">
        <f t="shared" si="2"/>
        <v>25–50%</v>
      </c>
      <c r="K134" s="10">
        <v>263352240</v>
      </c>
      <c r="L134" s="7" t="s">
        <v>13087</v>
      </c>
      <c r="M134" s="8">
        <v>16.28</v>
      </c>
      <c r="N134" s="7" t="s">
        <v>13089</v>
      </c>
      <c r="O134" s="7" t="s">
        <v>13089</v>
      </c>
      <c r="P134" s="8">
        <v>4</v>
      </c>
    </row>
    <row r="135" spans="1:16" ht="15.6">
      <c r="A135" s="7" t="s">
        <v>193</v>
      </c>
      <c r="B135" s="7" t="s">
        <v>13107</v>
      </c>
      <c r="C135" s="7" t="s">
        <v>13106</v>
      </c>
      <c r="D135" s="10">
        <v>13490</v>
      </c>
      <c r="E135" s="10">
        <v>21990</v>
      </c>
      <c r="F135" s="8">
        <v>0.39</v>
      </c>
      <c r="G135" s="8">
        <v>4.3</v>
      </c>
      <c r="H135" s="8">
        <v>11976</v>
      </c>
      <c r="I135" s="8">
        <v>38.65</v>
      </c>
      <c r="J135" s="8" t="str">
        <f t="shared" si="2"/>
        <v>25–50%</v>
      </c>
      <c r="K135" s="10">
        <v>263352240</v>
      </c>
      <c r="L135" s="7" t="s">
        <v>13087</v>
      </c>
      <c r="M135" s="8">
        <v>16.28</v>
      </c>
      <c r="N135" s="7" t="s">
        <v>13089</v>
      </c>
      <c r="O135" s="7" t="s">
        <v>13089</v>
      </c>
      <c r="P135" s="8">
        <v>4</v>
      </c>
    </row>
    <row r="136" spans="1:16" ht="15.6">
      <c r="A136" s="7" t="s">
        <v>203</v>
      </c>
      <c r="B136" s="7" t="s">
        <v>13108</v>
      </c>
      <c r="C136" s="7" t="s">
        <v>13097</v>
      </c>
      <c r="D136" s="10">
        <v>970</v>
      </c>
      <c r="E136" s="10">
        <v>1799</v>
      </c>
      <c r="F136" s="8">
        <v>0.46</v>
      </c>
      <c r="G136" s="8">
        <v>4.5</v>
      </c>
      <c r="H136" s="8">
        <v>815</v>
      </c>
      <c r="I136" s="8">
        <v>46.08</v>
      </c>
      <c r="J136" s="8" t="str">
        <f t="shared" si="2"/>
        <v>25–50%</v>
      </c>
      <c r="K136" s="10">
        <v>1466185</v>
      </c>
      <c r="L136" s="7" t="s">
        <v>13087</v>
      </c>
      <c r="M136" s="8">
        <v>5.32</v>
      </c>
      <c r="N136" s="7" t="s">
        <v>13089</v>
      </c>
      <c r="O136" s="7" t="s">
        <v>13088</v>
      </c>
      <c r="P136" s="8">
        <v>4</v>
      </c>
    </row>
    <row r="137" spans="1:16" ht="15.6">
      <c r="A137" s="7" t="s">
        <v>203</v>
      </c>
      <c r="B137" s="7" t="s">
        <v>13108</v>
      </c>
      <c r="C137" s="7" t="s">
        <v>13097</v>
      </c>
      <c r="D137" s="10">
        <v>970</v>
      </c>
      <c r="E137" s="10">
        <v>1799</v>
      </c>
      <c r="F137" s="8">
        <v>0.46</v>
      </c>
      <c r="G137" s="8">
        <v>4.5</v>
      </c>
      <c r="H137" s="8">
        <v>815</v>
      </c>
      <c r="I137" s="8">
        <v>46.08</v>
      </c>
      <c r="J137" s="8" t="str">
        <f t="shared" si="2"/>
        <v>25–50%</v>
      </c>
      <c r="K137" s="10">
        <v>1466185</v>
      </c>
      <c r="L137" s="7" t="s">
        <v>13087</v>
      </c>
      <c r="M137" s="8">
        <v>5.32</v>
      </c>
      <c r="N137" s="7" t="s">
        <v>13089</v>
      </c>
      <c r="O137" s="7" t="s">
        <v>13088</v>
      </c>
      <c r="P137" s="8">
        <v>4</v>
      </c>
    </row>
    <row r="138" spans="1:16" ht="15.6">
      <c r="A138" s="7" t="s">
        <v>203</v>
      </c>
      <c r="B138" s="7" t="s">
        <v>13108</v>
      </c>
      <c r="C138" s="7" t="s">
        <v>13097</v>
      </c>
      <c r="D138" s="10">
        <v>970</v>
      </c>
      <c r="E138" s="10">
        <v>1799</v>
      </c>
      <c r="F138" s="8">
        <v>0.46</v>
      </c>
      <c r="G138" s="8">
        <v>4.5</v>
      </c>
      <c r="H138" s="8">
        <v>815</v>
      </c>
      <c r="I138" s="8">
        <v>46.08</v>
      </c>
      <c r="J138" s="8" t="str">
        <f t="shared" si="2"/>
        <v>25–50%</v>
      </c>
      <c r="K138" s="10">
        <v>1466185</v>
      </c>
      <c r="L138" s="7" t="s">
        <v>13087</v>
      </c>
      <c r="M138" s="8">
        <v>5.32</v>
      </c>
      <c r="N138" s="7" t="s">
        <v>13089</v>
      </c>
      <c r="O138" s="7" t="s">
        <v>13088</v>
      </c>
      <c r="P138" s="8">
        <v>4</v>
      </c>
    </row>
    <row r="139" spans="1:16" ht="15.6">
      <c r="A139" s="7" t="s">
        <v>203</v>
      </c>
      <c r="B139" s="7" t="s">
        <v>13108</v>
      </c>
      <c r="C139" s="7" t="s">
        <v>13097</v>
      </c>
      <c r="D139" s="10">
        <v>970</v>
      </c>
      <c r="E139" s="10">
        <v>1799</v>
      </c>
      <c r="F139" s="8">
        <v>0.46</v>
      </c>
      <c r="G139" s="8">
        <v>4.5</v>
      </c>
      <c r="H139" s="8">
        <v>815</v>
      </c>
      <c r="I139" s="8">
        <v>46.08</v>
      </c>
      <c r="J139" s="8" t="str">
        <f t="shared" si="2"/>
        <v>25–50%</v>
      </c>
      <c r="K139" s="10">
        <v>1466185</v>
      </c>
      <c r="L139" s="7" t="s">
        <v>13087</v>
      </c>
      <c r="M139" s="8">
        <v>5.32</v>
      </c>
      <c r="N139" s="7" t="s">
        <v>13089</v>
      </c>
      <c r="O139" s="7" t="s">
        <v>13088</v>
      </c>
      <c r="P139" s="8">
        <v>4</v>
      </c>
    </row>
    <row r="140" spans="1:16" ht="15.6">
      <c r="A140" s="7" t="s">
        <v>203</v>
      </c>
      <c r="B140" s="7" t="s">
        <v>13108</v>
      </c>
      <c r="C140" s="7" t="s">
        <v>13097</v>
      </c>
      <c r="D140" s="10">
        <v>970</v>
      </c>
      <c r="E140" s="10">
        <v>1799</v>
      </c>
      <c r="F140" s="8">
        <v>0.46</v>
      </c>
      <c r="G140" s="8">
        <v>4.5</v>
      </c>
      <c r="H140" s="8">
        <v>815</v>
      </c>
      <c r="I140" s="8">
        <v>46.08</v>
      </c>
      <c r="J140" s="8" t="str">
        <f t="shared" si="2"/>
        <v>25–50%</v>
      </c>
      <c r="K140" s="10">
        <v>1466185</v>
      </c>
      <c r="L140" s="7" t="s">
        <v>13087</v>
      </c>
      <c r="M140" s="8">
        <v>5.32</v>
      </c>
      <c r="N140" s="7" t="s">
        <v>13089</v>
      </c>
      <c r="O140" s="7" t="s">
        <v>13088</v>
      </c>
      <c r="P140" s="8">
        <v>4</v>
      </c>
    </row>
    <row r="141" spans="1:16" ht="15.6">
      <c r="A141" s="7" t="s">
        <v>203</v>
      </c>
      <c r="B141" s="7" t="s">
        <v>13108</v>
      </c>
      <c r="C141" s="7" t="s">
        <v>13097</v>
      </c>
      <c r="D141" s="10">
        <v>970</v>
      </c>
      <c r="E141" s="10">
        <v>1799</v>
      </c>
      <c r="F141" s="8">
        <v>0.46</v>
      </c>
      <c r="G141" s="8">
        <v>4.5</v>
      </c>
      <c r="H141" s="8">
        <v>815</v>
      </c>
      <c r="I141" s="8">
        <v>46.08</v>
      </c>
      <c r="J141" s="8" t="str">
        <f t="shared" si="2"/>
        <v>25–50%</v>
      </c>
      <c r="K141" s="10">
        <v>1466185</v>
      </c>
      <c r="L141" s="7" t="s">
        <v>13087</v>
      </c>
      <c r="M141" s="8">
        <v>5.32</v>
      </c>
      <c r="N141" s="7" t="s">
        <v>13089</v>
      </c>
      <c r="O141" s="7" t="s">
        <v>13088</v>
      </c>
      <c r="P141" s="8">
        <v>4</v>
      </c>
    </row>
    <row r="142" spans="1:16" ht="15.6">
      <c r="A142" s="7" t="s">
        <v>203</v>
      </c>
      <c r="B142" s="7" t="s">
        <v>13108</v>
      </c>
      <c r="C142" s="7" t="s">
        <v>13097</v>
      </c>
      <c r="D142" s="10">
        <v>970</v>
      </c>
      <c r="E142" s="10">
        <v>1799</v>
      </c>
      <c r="F142" s="8">
        <v>0.46</v>
      </c>
      <c r="G142" s="8">
        <v>4.5</v>
      </c>
      <c r="H142" s="8">
        <v>815</v>
      </c>
      <c r="I142" s="8">
        <v>46.08</v>
      </c>
      <c r="J142" s="8" t="str">
        <f t="shared" si="2"/>
        <v>25–50%</v>
      </c>
      <c r="K142" s="10">
        <v>1466185</v>
      </c>
      <c r="L142" s="7" t="s">
        <v>13087</v>
      </c>
      <c r="M142" s="8">
        <v>5.32</v>
      </c>
      <c r="N142" s="7" t="s">
        <v>13089</v>
      </c>
      <c r="O142" s="7" t="s">
        <v>13088</v>
      </c>
      <c r="P142" s="8">
        <v>4</v>
      </c>
    </row>
    <row r="143" spans="1:16" ht="15.6">
      <c r="A143" s="7" t="s">
        <v>203</v>
      </c>
      <c r="B143" s="7" t="s">
        <v>13108</v>
      </c>
      <c r="C143" s="7" t="s">
        <v>13097</v>
      </c>
      <c r="D143" s="10">
        <v>970</v>
      </c>
      <c r="E143" s="10">
        <v>1799</v>
      </c>
      <c r="F143" s="8">
        <v>0.46</v>
      </c>
      <c r="G143" s="8">
        <v>4.5</v>
      </c>
      <c r="H143" s="8">
        <v>815</v>
      </c>
      <c r="I143" s="8">
        <v>46.08</v>
      </c>
      <c r="J143" s="8" t="str">
        <f t="shared" si="2"/>
        <v>25–50%</v>
      </c>
      <c r="K143" s="10">
        <v>1466185</v>
      </c>
      <c r="L143" s="7" t="s">
        <v>13087</v>
      </c>
      <c r="M143" s="8">
        <v>5.32</v>
      </c>
      <c r="N143" s="7" t="s">
        <v>13089</v>
      </c>
      <c r="O143" s="7" t="s">
        <v>13088</v>
      </c>
      <c r="P143" s="8">
        <v>4</v>
      </c>
    </row>
    <row r="144" spans="1:16" ht="15.6">
      <c r="A144" s="7" t="s">
        <v>203</v>
      </c>
      <c r="B144" s="7" t="s">
        <v>13108</v>
      </c>
      <c r="C144" s="7" t="s">
        <v>13097</v>
      </c>
      <c r="D144" s="10">
        <v>970</v>
      </c>
      <c r="E144" s="10">
        <v>1799</v>
      </c>
      <c r="F144" s="8">
        <v>0.46</v>
      </c>
      <c r="G144" s="8">
        <v>4.5</v>
      </c>
      <c r="H144" s="8">
        <v>815</v>
      </c>
      <c r="I144" s="8">
        <v>46.08</v>
      </c>
      <c r="J144" s="8" t="str">
        <f t="shared" si="2"/>
        <v>25–50%</v>
      </c>
      <c r="K144" s="10">
        <v>1466185</v>
      </c>
      <c r="L144" s="7" t="s">
        <v>13087</v>
      </c>
      <c r="M144" s="8">
        <v>5.32</v>
      </c>
      <c r="N144" s="7" t="s">
        <v>13089</v>
      </c>
      <c r="O144" s="7" t="s">
        <v>13088</v>
      </c>
      <c r="P144" s="8">
        <v>4</v>
      </c>
    </row>
    <row r="145" spans="1:16" ht="15.6">
      <c r="A145" s="7" t="s">
        <v>213</v>
      </c>
      <c r="B145" s="7" t="s">
        <v>13109</v>
      </c>
      <c r="C145" s="7" t="s">
        <v>13106</v>
      </c>
      <c r="D145" s="10">
        <v>279</v>
      </c>
      <c r="E145" s="10">
        <v>499</v>
      </c>
      <c r="F145" s="8">
        <v>0.44</v>
      </c>
      <c r="G145" s="8">
        <v>3.7</v>
      </c>
      <c r="H145" s="8">
        <v>10962</v>
      </c>
      <c r="I145" s="8">
        <v>44.09</v>
      </c>
      <c r="J145" s="8" t="str">
        <f t="shared" si="2"/>
        <v>25–50%</v>
      </c>
      <c r="K145" s="10">
        <v>5470038</v>
      </c>
      <c r="L145" s="7" t="s">
        <v>13090</v>
      </c>
      <c r="M145" s="8">
        <v>14.66</v>
      </c>
      <c r="N145" s="7" t="s">
        <v>13089</v>
      </c>
      <c r="O145" s="7" t="s">
        <v>13089</v>
      </c>
      <c r="P145" s="8">
        <v>4</v>
      </c>
    </row>
    <row r="146" spans="1:16" ht="15.6">
      <c r="A146" s="7" t="s">
        <v>213</v>
      </c>
      <c r="B146" s="7" t="s">
        <v>13109</v>
      </c>
      <c r="C146" s="7" t="s">
        <v>13106</v>
      </c>
      <c r="D146" s="10">
        <v>279</v>
      </c>
      <c r="E146" s="10">
        <v>499</v>
      </c>
      <c r="F146" s="8">
        <v>0.44</v>
      </c>
      <c r="G146" s="8">
        <v>3.7</v>
      </c>
      <c r="H146" s="8">
        <v>10962</v>
      </c>
      <c r="I146" s="8">
        <v>44.09</v>
      </c>
      <c r="J146" s="8" t="str">
        <f t="shared" si="2"/>
        <v>25–50%</v>
      </c>
      <c r="K146" s="10">
        <v>5470038</v>
      </c>
      <c r="L146" s="7" t="s">
        <v>13090</v>
      </c>
      <c r="M146" s="8">
        <v>14.66</v>
      </c>
      <c r="N146" s="7" t="s">
        <v>13089</v>
      </c>
      <c r="O146" s="7" t="s">
        <v>13089</v>
      </c>
      <c r="P146" s="8">
        <v>4</v>
      </c>
    </row>
    <row r="147" spans="1:16" ht="15.6">
      <c r="A147" s="7" t="s">
        <v>213</v>
      </c>
      <c r="B147" s="7" t="s">
        <v>13109</v>
      </c>
      <c r="C147" s="7" t="s">
        <v>13106</v>
      </c>
      <c r="D147" s="10">
        <v>279</v>
      </c>
      <c r="E147" s="10">
        <v>499</v>
      </c>
      <c r="F147" s="8">
        <v>0.44</v>
      </c>
      <c r="G147" s="8">
        <v>3.7</v>
      </c>
      <c r="H147" s="8">
        <v>10962</v>
      </c>
      <c r="I147" s="8">
        <v>44.09</v>
      </c>
      <c r="J147" s="8" t="str">
        <f t="shared" si="2"/>
        <v>25–50%</v>
      </c>
      <c r="K147" s="10">
        <v>5470038</v>
      </c>
      <c r="L147" s="7" t="s">
        <v>13090</v>
      </c>
      <c r="M147" s="8">
        <v>14.66</v>
      </c>
      <c r="N147" s="7" t="s">
        <v>13089</v>
      </c>
      <c r="O147" s="7" t="s">
        <v>13089</v>
      </c>
      <c r="P147" s="8">
        <v>4</v>
      </c>
    </row>
    <row r="148" spans="1:16" ht="15.6">
      <c r="A148" s="7" t="s">
        <v>213</v>
      </c>
      <c r="B148" s="7" t="s">
        <v>13109</v>
      </c>
      <c r="C148" s="7" t="s">
        <v>13106</v>
      </c>
      <c r="D148" s="10">
        <v>279</v>
      </c>
      <c r="E148" s="10">
        <v>499</v>
      </c>
      <c r="F148" s="8">
        <v>0.44</v>
      </c>
      <c r="G148" s="8">
        <v>3.7</v>
      </c>
      <c r="H148" s="8">
        <v>10962</v>
      </c>
      <c r="I148" s="8">
        <v>44.09</v>
      </c>
      <c r="J148" s="8" t="str">
        <f t="shared" si="2"/>
        <v>25–50%</v>
      </c>
      <c r="K148" s="10">
        <v>5470038</v>
      </c>
      <c r="L148" s="7" t="s">
        <v>13090</v>
      </c>
      <c r="M148" s="8">
        <v>14.66</v>
      </c>
      <c r="N148" s="7" t="s">
        <v>13089</v>
      </c>
      <c r="O148" s="7" t="s">
        <v>13089</v>
      </c>
      <c r="P148" s="8">
        <v>4</v>
      </c>
    </row>
    <row r="149" spans="1:16" ht="15.6">
      <c r="A149" s="7" t="s">
        <v>223</v>
      </c>
      <c r="B149" s="7" t="s">
        <v>13110</v>
      </c>
      <c r="C149" s="7" t="s">
        <v>13106</v>
      </c>
      <c r="D149" s="10">
        <v>13490</v>
      </c>
      <c r="E149" s="10">
        <v>22900</v>
      </c>
      <c r="F149" s="8">
        <v>0.41</v>
      </c>
      <c r="G149" s="8">
        <v>4.3</v>
      </c>
      <c r="H149" s="8">
        <v>16299</v>
      </c>
      <c r="I149" s="8">
        <v>41.09</v>
      </c>
      <c r="J149" s="8" t="str">
        <f t="shared" si="2"/>
        <v>25–50%</v>
      </c>
      <c r="K149" s="10">
        <v>373247100</v>
      </c>
      <c r="L149" s="7" t="s">
        <v>13087</v>
      </c>
      <c r="M149" s="8">
        <v>20.6</v>
      </c>
      <c r="N149" s="7" t="s">
        <v>13089</v>
      </c>
      <c r="O149" s="7" t="s">
        <v>13089</v>
      </c>
      <c r="P149" s="8">
        <v>4</v>
      </c>
    </row>
    <row r="150" spans="1:16" ht="15.6">
      <c r="A150" s="7" t="s">
        <v>223</v>
      </c>
      <c r="B150" s="7" t="s">
        <v>13110</v>
      </c>
      <c r="C150" s="7" t="s">
        <v>13106</v>
      </c>
      <c r="D150" s="10">
        <v>13490</v>
      </c>
      <c r="E150" s="10">
        <v>22900</v>
      </c>
      <c r="F150" s="8">
        <v>0.41</v>
      </c>
      <c r="G150" s="8">
        <v>4.3</v>
      </c>
      <c r="H150" s="8">
        <v>16299</v>
      </c>
      <c r="I150" s="8">
        <v>41.09</v>
      </c>
      <c r="J150" s="8" t="str">
        <f t="shared" si="2"/>
        <v>25–50%</v>
      </c>
      <c r="K150" s="10">
        <v>373247100</v>
      </c>
      <c r="L150" s="7" t="s">
        <v>13087</v>
      </c>
      <c r="M150" s="8">
        <v>20.6</v>
      </c>
      <c r="N150" s="7" t="s">
        <v>13089</v>
      </c>
      <c r="O150" s="7" t="s">
        <v>13089</v>
      </c>
      <c r="P150" s="8">
        <v>4</v>
      </c>
    </row>
    <row r="151" spans="1:16" ht="15.6">
      <c r="A151" s="7" t="s">
        <v>223</v>
      </c>
      <c r="B151" s="7" t="s">
        <v>13110</v>
      </c>
      <c r="C151" s="7" t="s">
        <v>13106</v>
      </c>
      <c r="D151" s="10">
        <v>13490</v>
      </c>
      <c r="E151" s="10">
        <v>22900</v>
      </c>
      <c r="F151" s="8">
        <v>0.41</v>
      </c>
      <c r="G151" s="8">
        <v>4.3</v>
      </c>
      <c r="H151" s="8">
        <v>16299</v>
      </c>
      <c r="I151" s="8">
        <v>41.09</v>
      </c>
      <c r="J151" s="8" t="str">
        <f t="shared" si="2"/>
        <v>25–50%</v>
      </c>
      <c r="K151" s="10">
        <v>373247100</v>
      </c>
      <c r="L151" s="7" t="s">
        <v>13087</v>
      </c>
      <c r="M151" s="8">
        <v>20.6</v>
      </c>
      <c r="N151" s="7" t="s">
        <v>13089</v>
      </c>
      <c r="O151" s="7" t="s">
        <v>13089</v>
      </c>
      <c r="P151" s="8">
        <v>4</v>
      </c>
    </row>
    <row r="152" spans="1:16" ht="15.6">
      <c r="A152" s="7" t="s">
        <v>223</v>
      </c>
      <c r="B152" s="7" t="s">
        <v>13110</v>
      </c>
      <c r="C152" s="7" t="s">
        <v>13106</v>
      </c>
      <c r="D152" s="10">
        <v>13490</v>
      </c>
      <c r="E152" s="10">
        <v>22900</v>
      </c>
      <c r="F152" s="8">
        <v>0.41</v>
      </c>
      <c r="G152" s="8">
        <v>4.3</v>
      </c>
      <c r="H152" s="8">
        <v>16299</v>
      </c>
      <c r="I152" s="8">
        <v>41.09</v>
      </c>
      <c r="J152" s="8" t="str">
        <f t="shared" si="2"/>
        <v>25–50%</v>
      </c>
      <c r="K152" s="10">
        <v>373247100</v>
      </c>
      <c r="L152" s="7" t="s">
        <v>13087</v>
      </c>
      <c r="M152" s="8">
        <v>20.6</v>
      </c>
      <c r="N152" s="7" t="s">
        <v>13089</v>
      </c>
      <c r="O152" s="7" t="s">
        <v>13089</v>
      </c>
      <c r="P152" s="8">
        <v>4</v>
      </c>
    </row>
    <row r="153" spans="1:16" ht="15.6">
      <c r="A153" s="7" t="s">
        <v>233</v>
      </c>
      <c r="B153" s="7" t="s">
        <v>13111</v>
      </c>
      <c r="C153" s="7" t="s">
        <v>13097</v>
      </c>
      <c r="D153" s="10">
        <v>59</v>
      </c>
      <c r="E153" s="10">
        <v>199</v>
      </c>
      <c r="F153" s="8">
        <v>0.7</v>
      </c>
      <c r="G153" s="8">
        <v>4</v>
      </c>
      <c r="H153" s="8">
        <v>9378</v>
      </c>
      <c r="I153" s="8">
        <v>70.349999999999994</v>
      </c>
      <c r="J153" s="8" t="str">
        <f t="shared" si="2"/>
        <v>&gt;50%</v>
      </c>
      <c r="K153" s="10">
        <v>1866222</v>
      </c>
      <c r="L153" s="7" t="s">
        <v>13091</v>
      </c>
      <c r="M153" s="8">
        <v>13.38</v>
      </c>
      <c r="N153" s="7" t="s">
        <v>13088</v>
      </c>
      <c r="O153" s="7" t="s">
        <v>13089</v>
      </c>
      <c r="P153" s="8">
        <v>4</v>
      </c>
    </row>
    <row r="154" spans="1:16" ht="15.6">
      <c r="A154" s="7" t="s">
        <v>233</v>
      </c>
      <c r="B154" s="7" t="s">
        <v>13111</v>
      </c>
      <c r="C154" s="7" t="s">
        <v>13097</v>
      </c>
      <c r="D154" s="10">
        <v>59</v>
      </c>
      <c r="E154" s="10">
        <v>199</v>
      </c>
      <c r="F154" s="8">
        <v>0.7</v>
      </c>
      <c r="G154" s="8">
        <v>4</v>
      </c>
      <c r="H154" s="8">
        <v>9378</v>
      </c>
      <c r="I154" s="8">
        <v>70.349999999999994</v>
      </c>
      <c r="J154" s="8" t="str">
        <f t="shared" si="2"/>
        <v>&gt;50%</v>
      </c>
      <c r="K154" s="10">
        <v>1866023</v>
      </c>
      <c r="L154" s="7" t="s">
        <v>13091</v>
      </c>
      <c r="M154" s="8">
        <v>13.38</v>
      </c>
      <c r="N154" s="7" t="s">
        <v>13088</v>
      </c>
      <c r="O154" s="7" t="s">
        <v>13089</v>
      </c>
      <c r="P154" s="8">
        <v>4</v>
      </c>
    </row>
    <row r="155" spans="1:16" ht="15.6">
      <c r="A155" s="7" t="s">
        <v>233</v>
      </c>
      <c r="B155" s="7" t="s">
        <v>13111</v>
      </c>
      <c r="C155" s="7" t="s">
        <v>13097</v>
      </c>
      <c r="D155" s="10">
        <v>59</v>
      </c>
      <c r="E155" s="10">
        <v>199</v>
      </c>
      <c r="F155" s="8">
        <v>0.7</v>
      </c>
      <c r="G155" s="8">
        <v>4</v>
      </c>
      <c r="H155" s="8">
        <v>9378</v>
      </c>
      <c r="I155" s="8">
        <v>70.349999999999994</v>
      </c>
      <c r="J155" s="8" t="str">
        <f t="shared" si="2"/>
        <v>&gt;50%</v>
      </c>
      <c r="K155" s="10">
        <v>1866023</v>
      </c>
      <c r="L155" s="7" t="s">
        <v>13091</v>
      </c>
      <c r="M155" s="8">
        <v>13.38</v>
      </c>
      <c r="N155" s="7" t="s">
        <v>13088</v>
      </c>
      <c r="O155" s="7" t="s">
        <v>13089</v>
      </c>
      <c r="P155" s="8">
        <v>4</v>
      </c>
    </row>
    <row r="156" spans="1:16" ht="15.6">
      <c r="A156" s="7" t="s">
        <v>233</v>
      </c>
      <c r="B156" s="7" t="s">
        <v>13111</v>
      </c>
      <c r="C156" s="7" t="s">
        <v>13097</v>
      </c>
      <c r="D156" s="10">
        <v>59</v>
      </c>
      <c r="E156" s="10">
        <v>199</v>
      </c>
      <c r="F156" s="8">
        <v>0.7</v>
      </c>
      <c r="G156" s="8">
        <v>4</v>
      </c>
      <c r="H156" s="8">
        <v>9377</v>
      </c>
      <c r="I156" s="8">
        <v>70.349999999999994</v>
      </c>
      <c r="J156" s="8" t="str">
        <f t="shared" si="2"/>
        <v>&gt;50%</v>
      </c>
      <c r="K156" s="10">
        <v>1866222</v>
      </c>
      <c r="L156" s="7" t="s">
        <v>13091</v>
      </c>
      <c r="M156" s="8">
        <v>13.38</v>
      </c>
      <c r="N156" s="7" t="s">
        <v>13088</v>
      </c>
      <c r="O156" s="7" t="s">
        <v>13089</v>
      </c>
      <c r="P156" s="8">
        <v>4</v>
      </c>
    </row>
    <row r="157" spans="1:16" ht="15.6">
      <c r="A157" s="7" t="s">
        <v>233</v>
      </c>
      <c r="B157" s="7" t="s">
        <v>13111</v>
      </c>
      <c r="C157" s="7" t="s">
        <v>13097</v>
      </c>
      <c r="D157" s="10">
        <v>59</v>
      </c>
      <c r="E157" s="10">
        <v>199</v>
      </c>
      <c r="F157" s="8">
        <v>0.7</v>
      </c>
      <c r="G157" s="8">
        <v>4</v>
      </c>
      <c r="H157" s="8">
        <v>9377</v>
      </c>
      <c r="I157" s="8">
        <v>70.349999999999994</v>
      </c>
      <c r="J157" s="8" t="str">
        <f t="shared" si="2"/>
        <v>&gt;50%</v>
      </c>
      <c r="K157" s="10">
        <v>1866023</v>
      </c>
      <c r="L157" s="7" t="s">
        <v>13091</v>
      </c>
      <c r="M157" s="8">
        <v>13.38</v>
      </c>
      <c r="N157" s="7" t="s">
        <v>13088</v>
      </c>
      <c r="O157" s="7" t="s">
        <v>13089</v>
      </c>
      <c r="P157" s="8">
        <v>4</v>
      </c>
    </row>
    <row r="158" spans="1:16" ht="15.6">
      <c r="A158" s="7" t="s">
        <v>233</v>
      </c>
      <c r="B158" s="7" t="s">
        <v>13111</v>
      </c>
      <c r="C158" s="7" t="s">
        <v>13097</v>
      </c>
      <c r="D158" s="10">
        <v>59</v>
      </c>
      <c r="E158" s="10">
        <v>199</v>
      </c>
      <c r="F158" s="8">
        <v>0.7</v>
      </c>
      <c r="G158" s="8">
        <v>4</v>
      </c>
      <c r="H158" s="8">
        <v>9377</v>
      </c>
      <c r="I158" s="8">
        <v>70.349999999999994</v>
      </c>
      <c r="J158" s="8" t="str">
        <f t="shared" si="2"/>
        <v>&gt;50%</v>
      </c>
      <c r="K158" s="10">
        <v>1866023</v>
      </c>
      <c r="L158" s="7" t="s">
        <v>13091</v>
      </c>
      <c r="M158" s="8">
        <v>13.38</v>
      </c>
      <c r="N158" s="7" t="s">
        <v>13088</v>
      </c>
      <c r="O158" s="7" t="s">
        <v>13089</v>
      </c>
      <c r="P158" s="8">
        <v>4</v>
      </c>
    </row>
    <row r="159" spans="1:16" ht="15.6">
      <c r="A159" s="7" t="s">
        <v>233</v>
      </c>
      <c r="B159" s="7" t="s">
        <v>13111</v>
      </c>
      <c r="C159" s="7" t="s">
        <v>13097</v>
      </c>
      <c r="D159" s="10">
        <v>59</v>
      </c>
      <c r="E159" s="10">
        <v>199</v>
      </c>
      <c r="F159" s="8">
        <v>0.7</v>
      </c>
      <c r="G159" s="8">
        <v>4</v>
      </c>
      <c r="H159" s="8">
        <v>9377</v>
      </c>
      <c r="I159" s="8">
        <v>70.349999999999994</v>
      </c>
      <c r="J159" s="8" t="str">
        <f t="shared" si="2"/>
        <v>&gt;50%</v>
      </c>
      <c r="K159" s="10">
        <v>1866222</v>
      </c>
      <c r="L159" s="7" t="s">
        <v>13091</v>
      </c>
      <c r="M159" s="8">
        <v>13.38</v>
      </c>
      <c r="N159" s="7" t="s">
        <v>13088</v>
      </c>
      <c r="O159" s="7" t="s">
        <v>13089</v>
      </c>
      <c r="P159" s="8">
        <v>4</v>
      </c>
    </row>
    <row r="160" spans="1:16" ht="15.6">
      <c r="A160" s="7" t="s">
        <v>233</v>
      </c>
      <c r="B160" s="7" t="s">
        <v>13111</v>
      </c>
      <c r="C160" s="7" t="s">
        <v>13097</v>
      </c>
      <c r="D160" s="10">
        <v>59</v>
      </c>
      <c r="E160" s="10">
        <v>199</v>
      </c>
      <c r="F160" s="8">
        <v>0.7</v>
      </c>
      <c r="G160" s="8">
        <v>4</v>
      </c>
      <c r="H160" s="8">
        <v>9377</v>
      </c>
      <c r="I160" s="8">
        <v>70.349999999999994</v>
      </c>
      <c r="J160" s="8" t="str">
        <f t="shared" si="2"/>
        <v>&gt;50%</v>
      </c>
      <c r="K160" s="10">
        <v>1866023</v>
      </c>
      <c r="L160" s="7" t="s">
        <v>13091</v>
      </c>
      <c r="M160" s="8">
        <v>13.38</v>
      </c>
      <c r="N160" s="7" t="s">
        <v>13088</v>
      </c>
      <c r="O160" s="7" t="s">
        <v>13089</v>
      </c>
      <c r="P160" s="8">
        <v>4</v>
      </c>
    </row>
    <row r="161" spans="1:16" ht="15.6">
      <c r="A161" s="7" t="s">
        <v>233</v>
      </c>
      <c r="B161" s="7" t="s">
        <v>13111</v>
      </c>
      <c r="C161" s="7" t="s">
        <v>13097</v>
      </c>
      <c r="D161" s="10">
        <v>59</v>
      </c>
      <c r="E161" s="10">
        <v>199</v>
      </c>
      <c r="F161" s="8">
        <v>0.7</v>
      </c>
      <c r="G161" s="8">
        <v>4</v>
      </c>
      <c r="H161" s="8">
        <v>9377</v>
      </c>
      <c r="I161" s="8">
        <v>70.349999999999994</v>
      </c>
      <c r="J161" s="8" t="str">
        <f t="shared" si="2"/>
        <v>&gt;50%</v>
      </c>
      <c r="K161" s="10">
        <v>1866023</v>
      </c>
      <c r="L161" s="7" t="s">
        <v>13091</v>
      </c>
      <c r="M161" s="8">
        <v>13.38</v>
      </c>
      <c r="N161" s="7" t="s">
        <v>13088</v>
      </c>
      <c r="O161" s="7" t="s">
        <v>13089</v>
      </c>
      <c r="P161" s="8">
        <v>4</v>
      </c>
    </row>
    <row r="162" spans="1:16" ht="15.6">
      <c r="A162" s="7" t="s">
        <v>243</v>
      </c>
      <c r="B162" s="7" t="s">
        <v>13112</v>
      </c>
      <c r="C162" s="7" t="s">
        <v>13106</v>
      </c>
      <c r="D162" s="10">
        <v>11499</v>
      </c>
      <c r="E162" s="10">
        <v>19990</v>
      </c>
      <c r="F162" s="8">
        <v>0.42</v>
      </c>
      <c r="G162" s="8">
        <v>4.3</v>
      </c>
      <c r="H162" s="8">
        <v>4703</v>
      </c>
      <c r="I162" s="8">
        <v>42.48</v>
      </c>
      <c r="J162" s="8" t="str">
        <f t="shared" si="2"/>
        <v>25–50%</v>
      </c>
      <c r="K162" s="10">
        <v>94012970</v>
      </c>
      <c r="L162" s="7" t="s">
        <v>13087</v>
      </c>
      <c r="M162" s="8">
        <v>9</v>
      </c>
      <c r="N162" s="7" t="s">
        <v>13089</v>
      </c>
      <c r="O162" s="7" t="s">
        <v>13089</v>
      </c>
      <c r="P162" s="8">
        <v>4</v>
      </c>
    </row>
    <row r="163" spans="1:16" ht="15.6">
      <c r="A163" s="7" t="s">
        <v>252</v>
      </c>
      <c r="B163" s="7" t="s">
        <v>13113</v>
      </c>
      <c r="C163" s="7" t="s">
        <v>13106</v>
      </c>
      <c r="D163" s="10">
        <v>199</v>
      </c>
      <c r="E163" s="10">
        <v>699</v>
      </c>
      <c r="F163" s="8">
        <v>0.72</v>
      </c>
      <c r="G163" s="8">
        <v>4.2</v>
      </c>
      <c r="H163" s="8">
        <v>12153</v>
      </c>
      <c r="I163" s="8">
        <v>71.53</v>
      </c>
      <c r="J163" s="8" t="str">
        <f t="shared" si="2"/>
        <v>&gt;50%</v>
      </c>
      <c r="K163" s="10">
        <v>8494947</v>
      </c>
      <c r="L163" s="7" t="s">
        <v>13087</v>
      </c>
      <c r="M163" s="8">
        <v>16.350000000000001</v>
      </c>
      <c r="N163" s="7" t="s">
        <v>13088</v>
      </c>
      <c r="O163" s="7" t="s">
        <v>13089</v>
      </c>
      <c r="P163" s="8">
        <v>4</v>
      </c>
    </row>
    <row r="164" spans="1:16" ht="15.6">
      <c r="A164" s="7" t="s">
        <v>252</v>
      </c>
      <c r="B164" s="7" t="s">
        <v>13113</v>
      </c>
      <c r="C164" s="7" t="s">
        <v>13106</v>
      </c>
      <c r="D164" s="10">
        <v>199</v>
      </c>
      <c r="E164" s="10">
        <v>699</v>
      </c>
      <c r="F164" s="8">
        <v>0.72</v>
      </c>
      <c r="G164" s="8">
        <v>4.2</v>
      </c>
      <c r="H164" s="8">
        <v>12153</v>
      </c>
      <c r="I164" s="8">
        <v>71.53</v>
      </c>
      <c r="J164" s="8" t="str">
        <f t="shared" si="2"/>
        <v>&gt;50%</v>
      </c>
      <c r="K164" s="10">
        <v>8494947</v>
      </c>
      <c r="L164" s="7" t="s">
        <v>13087</v>
      </c>
      <c r="M164" s="8">
        <v>16.350000000000001</v>
      </c>
      <c r="N164" s="7" t="s">
        <v>13088</v>
      </c>
      <c r="O164" s="7" t="s">
        <v>13089</v>
      </c>
      <c r="P164" s="8">
        <v>4</v>
      </c>
    </row>
    <row r="165" spans="1:16" ht="15.6">
      <c r="A165" s="7" t="s">
        <v>252</v>
      </c>
      <c r="B165" s="7" t="s">
        <v>13113</v>
      </c>
      <c r="C165" s="7" t="s">
        <v>13106</v>
      </c>
      <c r="D165" s="10">
        <v>199</v>
      </c>
      <c r="E165" s="10">
        <v>699</v>
      </c>
      <c r="F165" s="8">
        <v>0.72</v>
      </c>
      <c r="G165" s="8">
        <v>4.2</v>
      </c>
      <c r="H165" s="8">
        <v>12153</v>
      </c>
      <c r="I165" s="8">
        <v>71.53</v>
      </c>
      <c r="J165" s="8" t="str">
        <f t="shared" si="2"/>
        <v>&gt;50%</v>
      </c>
      <c r="K165" s="10">
        <v>8494947</v>
      </c>
      <c r="L165" s="7" t="s">
        <v>13087</v>
      </c>
      <c r="M165" s="8">
        <v>16.350000000000001</v>
      </c>
      <c r="N165" s="7" t="s">
        <v>13088</v>
      </c>
      <c r="O165" s="7" t="s">
        <v>13089</v>
      </c>
      <c r="P165" s="8">
        <v>4</v>
      </c>
    </row>
    <row r="166" spans="1:16" ht="15.6">
      <c r="A166" s="7" t="s">
        <v>252</v>
      </c>
      <c r="B166" s="7" t="s">
        <v>13113</v>
      </c>
      <c r="C166" s="7" t="s">
        <v>13106</v>
      </c>
      <c r="D166" s="10">
        <v>199</v>
      </c>
      <c r="E166" s="10">
        <v>699</v>
      </c>
      <c r="F166" s="8">
        <v>0.72</v>
      </c>
      <c r="G166" s="8">
        <v>4.2</v>
      </c>
      <c r="H166" s="8">
        <v>12153</v>
      </c>
      <c r="I166" s="8">
        <v>71.53</v>
      </c>
      <c r="J166" s="8" t="str">
        <f t="shared" si="2"/>
        <v>&gt;50%</v>
      </c>
      <c r="K166" s="10">
        <v>8494947</v>
      </c>
      <c r="L166" s="7" t="s">
        <v>13087</v>
      </c>
      <c r="M166" s="8">
        <v>16.350000000000001</v>
      </c>
      <c r="N166" s="7" t="s">
        <v>13088</v>
      </c>
      <c r="O166" s="7" t="s">
        <v>13089</v>
      </c>
      <c r="P166" s="8">
        <v>4</v>
      </c>
    </row>
    <row r="167" spans="1:16" ht="15.6">
      <c r="A167" s="7" t="s">
        <v>262</v>
      </c>
      <c r="B167" s="7" t="s">
        <v>13114</v>
      </c>
      <c r="C167" s="7" t="s">
        <v>13106</v>
      </c>
      <c r="D167" s="10">
        <v>14999</v>
      </c>
      <c r="E167" s="10">
        <v>19999</v>
      </c>
      <c r="F167" s="8">
        <v>0.25</v>
      </c>
      <c r="G167" s="8">
        <v>4.2</v>
      </c>
      <c r="H167" s="8">
        <v>34899</v>
      </c>
      <c r="I167" s="8">
        <v>25</v>
      </c>
      <c r="J167" s="8" t="str">
        <f t="shared" si="2"/>
        <v>10–25%</v>
      </c>
      <c r="K167" s="10">
        <v>697945101</v>
      </c>
      <c r="L167" s="7" t="s">
        <v>13087</v>
      </c>
      <c r="M167" s="8">
        <v>39.1</v>
      </c>
      <c r="N167" s="7" t="s">
        <v>13089</v>
      </c>
      <c r="O167" s="7" t="s">
        <v>13089</v>
      </c>
      <c r="P167" s="8">
        <v>4</v>
      </c>
    </row>
    <row r="168" spans="1:16" ht="15.6">
      <c r="A168" s="7" t="s">
        <v>272</v>
      </c>
      <c r="B168" s="7" t="s">
        <v>13098</v>
      </c>
      <c r="C168" s="7" t="s">
        <v>13097</v>
      </c>
      <c r="D168" s="10">
        <v>299</v>
      </c>
      <c r="E168" s="10">
        <v>399</v>
      </c>
      <c r="F168" s="8">
        <v>0.25</v>
      </c>
      <c r="G168" s="8">
        <v>4</v>
      </c>
      <c r="H168" s="8">
        <v>2766</v>
      </c>
      <c r="I168" s="8">
        <v>25.06</v>
      </c>
      <c r="J168" s="8" t="str">
        <f t="shared" si="2"/>
        <v>25–50%</v>
      </c>
      <c r="K168" s="10">
        <v>1103634</v>
      </c>
      <c r="L168" s="7" t="s">
        <v>13090</v>
      </c>
      <c r="M168" s="8">
        <v>6.77</v>
      </c>
      <c r="N168" s="7" t="s">
        <v>13089</v>
      </c>
      <c r="O168" s="7" t="s">
        <v>13089</v>
      </c>
      <c r="P168" s="8">
        <v>4</v>
      </c>
    </row>
    <row r="169" spans="1:16" ht="15.6">
      <c r="A169" s="7" t="s">
        <v>272</v>
      </c>
      <c r="B169" s="7" t="s">
        <v>13098</v>
      </c>
      <c r="C169" s="7" t="s">
        <v>13097</v>
      </c>
      <c r="D169" s="10">
        <v>299</v>
      </c>
      <c r="E169" s="10">
        <v>399</v>
      </c>
      <c r="F169" s="8">
        <v>0.25</v>
      </c>
      <c r="G169" s="8">
        <v>4</v>
      </c>
      <c r="H169" s="8">
        <v>2766</v>
      </c>
      <c r="I169" s="8">
        <v>25.06</v>
      </c>
      <c r="J169" s="8" t="str">
        <f t="shared" si="2"/>
        <v>25–50%</v>
      </c>
      <c r="K169" s="10">
        <v>1103634</v>
      </c>
      <c r="L169" s="7" t="s">
        <v>13090</v>
      </c>
      <c r="M169" s="8">
        <v>6.77</v>
      </c>
      <c r="N169" s="7" t="s">
        <v>13089</v>
      </c>
      <c r="O169" s="7" t="s">
        <v>13089</v>
      </c>
      <c r="P169" s="8">
        <v>4</v>
      </c>
    </row>
    <row r="170" spans="1:16" ht="15.6">
      <c r="A170" s="7" t="s">
        <v>272</v>
      </c>
      <c r="B170" s="7" t="s">
        <v>13098</v>
      </c>
      <c r="C170" s="7" t="s">
        <v>13097</v>
      </c>
      <c r="D170" s="10">
        <v>299</v>
      </c>
      <c r="E170" s="10">
        <v>399</v>
      </c>
      <c r="F170" s="8">
        <v>0.25</v>
      </c>
      <c r="G170" s="8">
        <v>4</v>
      </c>
      <c r="H170" s="8">
        <v>2766</v>
      </c>
      <c r="I170" s="8">
        <v>25.06</v>
      </c>
      <c r="J170" s="8" t="str">
        <f t="shared" si="2"/>
        <v>25–50%</v>
      </c>
      <c r="K170" s="10">
        <v>1103634</v>
      </c>
      <c r="L170" s="7" t="s">
        <v>13090</v>
      </c>
      <c r="M170" s="8">
        <v>6.77</v>
      </c>
      <c r="N170" s="7" t="s">
        <v>13089</v>
      </c>
      <c r="O170" s="7" t="s">
        <v>13089</v>
      </c>
      <c r="P170" s="8">
        <v>4</v>
      </c>
    </row>
    <row r="171" spans="1:16" ht="15.6">
      <c r="A171" s="7" t="s">
        <v>272</v>
      </c>
      <c r="B171" s="7" t="s">
        <v>13098</v>
      </c>
      <c r="C171" s="7" t="s">
        <v>13097</v>
      </c>
      <c r="D171" s="10">
        <v>299</v>
      </c>
      <c r="E171" s="10">
        <v>399</v>
      </c>
      <c r="F171" s="8">
        <v>0.25</v>
      </c>
      <c r="G171" s="8">
        <v>4</v>
      </c>
      <c r="H171" s="8">
        <v>2766</v>
      </c>
      <c r="I171" s="8">
        <v>25.06</v>
      </c>
      <c r="J171" s="8" t="str">
        <f t="shared" si="2"/>
        <v>25–50%</v>
      </c>
      <c r="K171" s="10">
        <v>1103634</v>
      </c>
      <c r="L171" s="7" t="s">
        <v>13090</v>
      </c>
      <c r="M171" s="8">
        <v>6.77</v>
      </c>
      <c r="N171" s="7" t="s">
        <v>13089</v>
      </c>
      <c r="O171" s="7" t="s">
        <v>13089</v>
      </c>
      <c r="P171" s="8">
        <v>4</v>
      </c>
    </row>
    <row r="172" spans="1:16" ht="15.6">
      <c r="A172" s="7" t="s">
        <v>282</v>
      </c>
      <c r="B172" s="7" t="s">
        <v>13108</v>
      </c>
      <c r="C172" s="7" t="s">
        <v>13097</v>
      </c>
      <c r="D172" s="10">
        <v>970</v>
      </c>
      <c r="E172" s="10">
        <v>1999</v>
      </c>
      <c r="F172" s="8">
        <v>0.51</v>
      </c>
      <c r="G172" s="8">
        <v>4.4000000000000004</v>
      </c>
      <c r="H172" s="8">
        <v>184</v>
      </c>
      <c r="I172" s="8">
        <v>51.48</v>
      </c>
      <c r="J172" s="8" t="str">
        <f t="shared" si="2"/>
        <v>&gt;50%</v>
      </c>
      <c r="K172" s="10">
        <v>367816</v>
      </c>
      <c r="L172" s="7" t="s">
        <v>13087</v>
      </c>
      <c r="M172" s="8">
        <v>4.58</v>
      </c>
      <c r="N172" s="7" t="s">
        <v>13088</v>
      </c>
      <c r="O172" s="7" t="s">
        <v>13088</v>
      </c>
      <c r="P172" s="8">
        <v>4</v>
      </c>
    </row>
    <row r="173" spans="1:16" ht="15.6">
      <c r="A173" s="7" t="s">
        <v>282</v>
      </c>
      <c r="B173" s="7" t="s">
        <v>13108</v>
      </c>
      <c r="C173" s="7" t="s">
        <v>13097</v>
      </c>
      <c r="D173" s="10">
        <v>970</v>
      </c>
      <c r="E173" s="10">
        <v>1999</v>
      </c>
      <c r="F173" s="8">
        <v>0.51</v>
      </c>
      <c r="G173" s="8">
        <v>4.4000000000000004</v>
      </c>
      <c r="H173" s="8">
        <v>184</v>
      </c>
      <c r="I173" s="8">
        <v>51.48</v>
      </c>
      <c r="J173" s="8" t="str">
        <f t="shared" si="2"/>
        <v>&gt;50%</v>
      </c>
      <c r="K173" s="10">
        <v>367816</v>
      </c>
      <c r="L173" s="7" t="s">
        <v>13087</v>
      </c>
      <c r="M173" s="8">
        <v>4.58</v>
      </c>
      <c r="N173" s="7" t="s">
        <v>13088</v>
      </c>
      <c r="O173" s="7" t="s">
        <v>13088</v>
      </c>
      <c r="P173" s="8">
        <v>4</v>
      </c>
    </row>
    <row r="174" spans="1:16" ht="15.6">
      <c r="A174" s="7" t="s">
        <v>282</v>
      </c>
      <c r="B174" s="7" t="s">
        <v>13108</v>
      </c>
      <c r="C174" s="7" t="s">
        <v>13097</v>
      </c>
      <c r="D174" s="10">
        <v>970</v>
      </c>
      <c r="E174" s="10">
        <v>1999</v>
      </c>
      <c r="F174" s="8">
        <v>0.51</v>
      </c>
      <c r="G174" s="8">
        <v>4.4000000000000004</v>
      </c>
      <c r="H174" s="8">
        <v>184</v>
      </c>
      <c r="I174" s="8">
        <v>51.48</v>
      </c>
      <c r="J174" s="8" t="str">
        <f t="shared" si="2"/>
        <v>&gt;50%</v>
      </c>
      <c r="K174" s="10">
        <v>367816</v>
      </c>
      <c r="L174" s="7" t="s">
        <v>13087</v>
      </c>
      <c r="M174" s="8">
        <v>4.58</v>
      </c>
      <c r="N174" s="7" t="s">
        <v>13088</v>
      </c>
      <c r="O174" s="7" t="s">
        <v>13088</v>
      </c>
      <c r="P174" s="8">
        <v>4</v>
      </c>
    </row>
    <row r="175" spans="1:16" ht="15.6">
      <c r="A175" s="7" t="s">
        <v>282</v>
      </c>
      <c r="B175" s="7" t="s">
        <v>13108</v>
      </c>
      <c r="C175" s="7" t="s">
        <v>13097</v>
      </c>
      <c r="D175" s="10">
        <v>970</v>
      </c>
      <c r="E175" s="10">
        <v>1999</v>
      </c>
      <c r="F175" s="8">
        <v>0.51</v>
      </c>
      <c r="G175" s="8">
        <v>4.4000000000000004</v>
      </c>
      <c r="H175" s="8">
        <v>184</v>
      </c>
      <c r="I175" s="8">
        <v>51.48</v>
      </c>
      <c r="J175" s="8" t="str">
        <f t="shared" si="2"/>
        <v>&gt;50%</v>
      </c>
      <c r="K175" s="10">
        <v>367816</v>
      </c>
      <c r="L175" s="7" t="s">
        <v>13087</v>
      </c>
      <c r="M175" s="8">
        <v>4.58</v>
      </c>
      <c r="N175" s="7" t="s">
        <v>13088</v>
      </c>
      <c r="O175" s="7" t="s">
        <v>13088</v>
      </c>
      <c r="P175" s="8">
        <v>4</v>
      </c>
    </row>
    <row r="176" spans="1:16" ht="15.6">
      <c r="A176" s="7" t="s">
        <v>282</v>
      </c>
      <c r="B176" s="7" t="s">
        <v>13108</v>
      </c>
      <c r="C176" s="7" t="s">
        <v>13097</v>
      </c>
      <c r="D176" s="10">
        <v>970</v>
      </c>
      <c r="E176" s="10">
        <v>1999</v>
      </c>
      <c r="F176" s="8">
        <v>0.51</v>
      </c>
      <c r="G176" s="8">
        <v>4.4000000000000004</v>
      </c>
      <c r="H176" s="8">
        <v>184</v>
      </c>
      <c r="I176" s="8">
        <v>51.48</v>
      </c>
      <c r="J176" s="8" t="str">
        <f t="shared" si="2"/>
        <v>&gt;50%</v>
      </c>
      <c r="K176" s="10">
        <v>367816</v>
      </c>
      <c r="L176" s="7" t="s">
        <v>13087</v>
      </c>
      <c r="M176" s="8">
        <v>4.58</v>
      </c>
      <c r="N176" s="7" t="s">
        <v>13088</v>
      </c>
      <c r="O176" s="7" t="s">
        <v>13088</v>
      </c>
      <c r="P176" s="8">
        <v>4</v>
      </c>
    </row>
    <row r="177" spans="1:16" ht="15.6">
      <c r="A177" s="7" t="s">
        <v>282</v>
      </c>
      <c r="B177" s="7" t="s">
        <v>13108</v>
      </c>
      <c r="C177" s="7" t="s">
        <v>13097</v>
      </c>
      <c r="D177" s="10">
        <v>970</v>
      </c>
      <c r="E177" s="10">
        <v>1999</v>
      </c>
      <c r="F177" s="8">
        <v>0.51</v>
      </c>
      <c r="G177" s="8">
        <v>4.4000000000000004</v>
      </c>
      <c r="H177" s="8">
        <v>184</v>
      </c>
      <c r="I177" s="8">
        <v>51.48</v>
      </c>
      <c r="J177" s="8" t="str">
        <f t="shared" si="2"/>
        <v>&gt;50%</v>
      </c>
      <c r="K177" s="10">
        <v>367816</v>
      </c>
      <c r="L177" s="7" t="s">
        <v>13087</v>
      </c>
      <c r="M177" s="8">
        <v>4.58</v>
      </c>
      <c r="N177" s="7" t="s">
        <v>13088</v>
      </c>
      <c r="O177" s="7" t="s">
        <v>13088</v>
      </c>
      <c r="P177" s="8">
        <v>4</v>
      </c>
    </row>
    <row r="178" spans="1:16" ht="15.6">
      <c r="A178" s="7" t="s">
        <v>282</v>
      </c>
      <c r="B178" s="7" t="s">
        <v>13108</v>
      </c>
      <c r="C178" s="7" t="s">
        <v>13097</v>
      </c>
      <c r="D178" s="10">
        <v>970</v>
      </c>
      <c r="E178" s="10">
        <v>1999</v>
      </c>
      <c r="F178" s="8">
        <v>0.51</v>
      </c>
      <c r="G178" s="8">
        <v>4.4000000000000004</v>
      </c>
      <c r="H178" s="8">
        <v>184</v>
      </c>
      <c r="I178" s="8">
        <v>51.48</v>
      </c>
      <c r="J178" s="8" t="str">
        <f t="shared" si="2"/>
        <v>&gt;50%</v>
      </c>
      <c r="K178" s="10">
        <v>367816</v>
      </c>
      <c r="L178" s="7" t="s">
        <v>13087</v>
      </c>
      <c r="M178" s="8">
        <v>4.58</v>
      </c>
      <c r="N178" s="7" t="s">
        <v>13088</v>
      </c>
      <c r="O178" s="7" t="s">
        <v>13088</v>
      </c>
      <c r="P178" s="8">
        <v>4</v>
      </c>
    </row>
    <row r="179" spans="1:16" ht="15.6">
      <c r="A179" s="7" t="s">
        <v>282</v>
      </c>
      <c r="B179" s="7" t="s">
        <v>13108</v>
      </c>
      <c r="C179" s="7" t="s">
        <v>13097</v>
      </c>
      <c r="D179" s="10">
        <v>970</v>
      </c>
      <c r="E179" s="10">
        <v>1999</v>
      </c>
      <c r="F179" s="8">
        <v>0.51</v>
      </c>
      <c r="G179" s="8">
        <v>4.4000000000000004</v>
      </c>
      <c r="H179" s="8">
        <v>184</v>
      </c>
      <c r="I179" s="8">
        <v>51.48</v>
      </c>
      <c r="J179" s="8" t="str">
        <f t="shared" si="2"/>
        <v>&gt;50%</v>
      </c>
      <c r="K179" s="10">
        <v>367816</v>
      </c>
      <c r="L179" s="7" t="s">
        <v>13087</v>
      </c>
      <c r="M179" s="8">
        <v>4.58</v>
      </c>
      <c r="N179" s="7" t="s">
        <v>13088</v>
      </c>
      <c r="O179" s="7" t="s">
        <v>13088</v>
      </c>
      <c r="P179" s="8">
        <v>4</v>
      </c>
    </row>
    <row r="180" spans="1:16" ht="15.6">
      <c r="A180" s="7" t="s">
        <v>282</v>
      </c>
      <c r="B180" s="7" t="s">
        <v>13108</v>
      </c>
      <c r="C180" s="7" t="s">
        <v>13097</v>
      </c>
      <c r="D180" s="10">
        <v>970</v>
      </c>
      <c r="E180" s="10">
        <v>1999</v>
      </c>
      <c r="F180" s="8">
        <v>0.51</v>
      </c>
      <c r="G180" s="8">
        <v>4.4000000000000004</v>
      </c>
      <c r="H180" s="8">
        <v>184</v>
      </c>
      <c r="I180" s="8">
        <v>51.48</v>
      </c>
      <c r="J180" s="8" t="str">
        <f t="shared" si="2"/>
        <v>&gt;50%</v>
      </c>
      <c r="K180" s="10">
        <v>367816</v>
      </c>
      <c r="L180" s="7" t="s">
        <v>13087</v>
      </c>
      <c r="M180" s="8">
        <v>4.58</v>
      </c>
      <c r="N180" s="7" t="s">
        <v>13088</v>
      </c>
      <c r="O180" s="7" t="s">
        <v>13088</v>
      </c>
      <c r="P180" s="8">
        <v>4</v>
      </c>
    </row>
    <row r="181" spans="1:16" ht="15.6">
      <c r="A181" s="7" t="s">
        <v>292</v>
      </c>
      <c r="B181" s="7" t="s">
        <v>13100</v>
      </c>
      <c r="C181" s="7" t="s">
        <v>13097</v>
      </c>
      <c r="D181" s="10">
        <v>299</v>
      </c>
      <c r="E181" s="10">
        <v>999</v>
      </c>
      <c r="F181" s="8">
        <v>0.7</v>
      </c>
      <c r="G181" s="8">
        <v>4.3</v>
      </c>
      <c r="H181" s="8">
        <v>20850</v>
      </c>
      <c r="I181" s="8">
        <v>70.069999999999993</v>
      </c>
      <c r="J181" s="8" t="str">
        <f t="shared" si="2"/>
        <v>&gt;50%</v>
      </c>
      <c r="K181" s="10">
        <v>20829150</v>
      </c>
      <c r="L181" s="7" t="s">
        <v>13087</v>
      </c>
      <c r="M181" s="8">
        <v>25.15</v>
      </c>
      <c r="N181" s="7" t="s">
        <v>13088</v>
      </c>
      <c r="O181" s="7" t="s">
        <v>13089</v>
      </c>
      <c r="P181" s="8">
        <v>4</v>
      </c>
    </row>
    <row r="182" spans="1:16" ht="15.6">
      <c r="A182" s="7" t="s">
        <v>292</v>
      </c>
      <c r="B182" s="7" t="s">
        <v>13100</v>
      </c>
      <c r="C182" s="7" t="s">
        <v>13097</v>
      </c>
      <c r="D182" s="10">
        <v>299</v>
      </c>
      <c r="E182" s="10">
        <v>999</v>
      </c>
      <c r="F182" s="8">
        <v>0.7</v>
      </c>
      <c r="G182" s="8">
        <v>4.3</v>
      </c>
      <c r="H182" s="8">
        <v>20850</v>
      </c>
      <c r="I182" s="8">
        <v>70.069999999999993</v>
      </c>
      <c r="J182" s="8" t="str">
        <f t="shared" si="2"/>
        <v>&gt;50%</v>
      </c>
      <c r="K182" s="10">
        <v>20829150</v>
      </c>
      <c r="L182" s="7" t="s">
        <v>13087</v>
      </c>
      <c r="M182" s="8">
        <v>25.15</v>
      </c>
      <c r="N182" s="7" t="s">
        <v>13088</v>
      </c>
      <c r="O182" s="7" t="s">
        <v>13089</v>
      </c>
      <c r="P182" s="8">
        <v>4</v>
      </c>
    </row>
    <row r="183" spans="1:16" ht="15.6">
      <c r="A183" s="7" t="s">
        <v>292</v>
      </c>
      <c r="B183" s="7" t="s">
        <v>13100</v>
      </c>
      <c r="C183" s="7" t="s">
        <v>13097</v>
      </c>
      <c r="D183" s="10">
        <v>299</v>
      </c>
      <c r="E183" s="10">
        <v>999</v>
      </c>
      <c r="F183" s="8">
        <v>0.7</v>
      </c>
      <c r="G183" s="8">
        <v>4.3</v>
      </c>
      <c r="H183" s="8">
        <v>20850</v>
      </c>
      <c r="I183" s="8">
        <v>70.069999999999993</v>
      </c>
      <c r="J183" s="8" t="str">
        <f t="shared" si="2"/>
        <v>&gt;50%</v>
      </c>
      <c r="K183" s="10">
        <v>20829150</v>
      </c>
      <c r="L183" s="7" t="s">
        <v>13087</v>
      </c>
      <c r="M183" s="8">
        <v>25.15</v>
      </c>
      <c r="N183" s="7" t="s">
        <v>13088</v>
      </c>
      <c r="O183" s="7" t="s">
        <v>13089</v>
      </c>
      <c r="P183" s="8">
        <v>4</v>
      </c>
    </row>
    <row r="184" spans="1:16" ht="15.6">
      <c r="A184" s="7" t="s">
        <v>292</v>
      </c>
      <c r="B184" s="7" t="s">
        <v>13100</v>
      </c>
      <c r="C184" s="7" t="s">
        <v>13097</v>
      </c>
      <c r="D184" s="10">
        <v>299</v>
      </c>
      <c r="E184" s="10">
        <v>999</v>
      </c>
      <c r="F184" s="8">
        <v>0.7</v>
      </c>
      <c r="G184" s="8">
        <v>4.3</v>
      </c>
      <c r="H184" s="8">
        <v>20850</v>
      </c>
      <c r="I184" s="8">
        <v>70.069999999999993</v>
      </c>
      <c r="J184" s="8" t="str">
        <f t="shared" si="2"/>
        <v>&gt;50%</v>
      </c>
      <c r="K184" s="10">
        <v>20829150</v>
      </c>
      <c r="L184" s="7" t="s">
        <v>13087</v>
      </c>
      <c r="M184" s="8">
        <v>25.15</v>
      </c>
      <c r="N184" s="7" t="s">
        <v>13088</v>
      </c>
      <c r="O184" s="7" t="s">
        <v>13089</v>
      </c>
      <c r="P184" s="8">
        <v>4</v>
      </c>
    </row>
    <row r="185" spans="1:16" ht="15.6">
      <c r="A185" s="7" t="s">
        <v>292</v>
      </c>
      <c r="B185" s="7" t="s">
        <v>13100</v>
      </c>
      <c r="C185" s="7" t="s">
        <v>13097</v>
      </c>
      <c r="D185" s="10">
        <v>299</v>
      </c>
      <c r="E185" s="10">
        <v>999</v>
      </c>
      <c r="F185" s="8">
        <v>0.7</v>
      </c>
      <c r="G185" s="8">
        <v>4.3</v>
      </c>
      <c r="H185" s="8">
        <v>20850</v>
      </c>
      <c r="I185" s="8">
        <v>70.069999999999993</v>
      </c>
      <c r="J185" s="8" t="str">
        <f t="shared" si="2"/>
        <v>&gt;50%</v>
      </c>
      <c r="K185" s="10">
        <v>20829150</v>
      </c>
      <c r="L185" s="7" t="s">
        <v>13087</v>
      </c>
      <c r="M185" s="8">
        <v>25.15</v>
      </c>
      <c r="N185" s="7" t="s">
        <v>13088</v>
      </c>
      <c r="O185" s="7" t="s">
        <v>13089</v>
      </c>
      <c r="P185" s="8">
        <v>4</v>
      </c>
    </row>
    <row r="186" spans="1:16" ht="15.6">
      <c r="A186" s="7" t="s">
        <v>292</v>
      </c>
      <c r="B186" s="7" t="s">
        <v>13100</v>
      </c>
      <c r="C186" s="7" t="s">
        <v>13097</v>
      </c>
      <c r="D186" s="10">
        <v>299</v>
      </c>
      <c r="E186" s="10">
        <v>999</v>
      </c>
      <c r="F186" s="8">
        <v>0.7</v>
      </c>
      <c r="G186" s="8">
        <v>4.3</v>
      </c>
      <c r="H186" s="8">
        <v>20850</v>
      </c>
      <c r="I186" s="8">
        <v>70.069999999999993</v>
      </c>
      <c r="J186" s="8" t="str">
        <f t="shared" si="2"/>
        <v>&gt;50%</v>
      </c>
      <c r="K186" s="10">
        <v>20829150</v>
      </c>
      <c r="L186" s="7" t="s">
        <v>13087</v>
      </c>
      <c r="M186" s="8">
        <v>25.15</v>
      </c>
      <c r="N186" s="7" t="s">
        <v>13088</v>
      </c>
      <c r="O186" s="7" t="s">
        <v>13089</v>
      </c>
      <c r="P186" s="8">
        <v>4</v>
      </c>
    </row>
    <row r="187" spans="1:16" ht="15.6">
      <c r="A187" s="7" t="s">
        <v>292</v>
      </c>
      <c r="B187" s="7" t="s">
        <v>13100</v>
      </c>
      <c r="C187" s="7" t="s">
        <v>13097</v>
      </c>
      <c r="D187" s="10">
        <v>299</v>
      </c>
      <c r="E187" s="10">
        <v>999</v>
      </c>
      <c r="F187" s="8">
        <v>0.7</v>
      </c>
      <c r="G187" s="8">
        <v>4.3</v>
      </c>
      <c r="H187" s="8">
        <v>20850</v>
      </c>
      <c r="I187" s="8">
        <v>70.069999999999993</v>
      </c>
      <c r="J187" s="8" t="str">
        <f t="shared" si="2"/>
        <v>&gt;50%</v>
      </c>
      <c r="K187" s="10">
        <v>20829150</v>
      </c>
      <c r="L187" s="7" t="s">
        <v>13087</v>
      </c>
      <c r="M187" s="8">
        <v>25.15</v>
      </c>
      <c r="N187" s="7" t="s">
        <v>13088</v>
      </c>
      <c r="O187" s="7" t="s">
        <v>13089</v>
      </c>
      <c r="P187" s="8">
        <v>4</v>
      </c>
    </row>
    <row r="188" spans="1:16" ht="15.6">
      <c r="A188" s="7" t="s">
        <v>292</v>
      </c>
      <c r="B188" s="7" t="s">
        <v>13100</v>
      </c>
      <c r="C188" s="7" t="s">
        <v>13097</v>
      </c>
      <c r="D188" s="10">
        <v>299</v>
      </c>
      <c r="E188" s="10">
        <v>999</v>
      </c>
      <c r="F188" s="8">
        <v>0.7</v>
      </c>
      <c r="G188" s="8">
        <v>4.3</v>
      </c>
      <c r="H188" s="8">
        <v>20850</v>
      </c>
      <c r="I188" s="8">
        <v>70.069999999999993</v>
      </c>
      <c r="J188" s="8" t="str">
        <f t="shared" si="2"/>
        <v>&gt;50%</v>
      </c>
      <c r="K188" s="10">
        <v>20829150</v>
      </c>
      <c r="L188" s="7" t="s">
        <v>13087</v>
      </c>
      <c r="M188" s="8">
        <v>25.15</v>
      </c>
      <c r="N188" s="7" t="s">
        <v>13088</v>
      </c>
      <c r="O188" s="7" t="s">
        <v>13089</v>
      </c>
      <c r="P188" s="8">
        <v>4</v>
      </c>
    </row>
    <row r="189" spans="1:16" ht="15.6">
      <c r="A189" s="7" t="s">
        <v>292</v>
      </c>
      <c r="B189" s="7" t="s">
        <v>13100</v>
      </c>
      <c r="C189" s="7" t="s">
        <v>13097</v>
      </c>
      <c r="D189" s="10">
        <v>299</v>
      </c>
      <c r="E189" s="10">
        <v>999</v>
      </c>
      <c r="F189" s="8">
        <v>0.7</v>
      </c>
      <c r="G189" s="8">
        <v>4.3</v>
      </c>
      <c r="H189" s="8">
        <v>20850</v>
      </c>
      <c r="I189" s="8">
        <v>70.069999999999993</v>
      </c>
      <c r="J189" s="8" t="str">
        <f t="shared" si="2"/>
        <v>&gt;50%</v>
      </c>
      <c r="K189" s="10">
        <v>20829150</v>
      </c>
      <c r="L189" s="7" t="s">
        <v>13087</v>
      </c>
      <c r="M189" s="8">
        <v>25.15</v>
      </c>
      <c r="N189" s="7" t="s">
        <v>13088</v>
      </c>
      <c r="O189" s="7" t="s">
        <v>13089</v>
      </c>
      <c r="P189" s="8">
        <v>4</v>
      </c>
    </row>
    <row r="190" spans="1:16" ht="15.6">
      <c r="A190" s="7" t="s">
        <v>302</v>
      </c>
      <c r="B190" s="7" t="s">
        <v>13105</v>
      </c>
      <c r="C190" s="7" t="s">
        <v>13097</v>
      </c>
      <c r="D190" s="10">
        <v>199</v>
      </c>
      <c r="E190" s="10">
        <v>750</v>
      </c>
      <c r="F190" s="8">
        <v>0.73</v>
      </c>
      <c r="G190" s="8">
        <v>4.5</v>
      </c>
      <c r="H190" s="8">
        <v>74976</v>
      </c>
      <c r="I190" s="8">
        <v>73.47</v>
      </c>
      <c r="J190" s="8" t="str">
        <f t="shared" si="2"/>
        <v>&gt;50%</v>
      </c>
      <c r="K190" s="10">
        <v>56232000</v>
      </c>
      <c r="L190" s="7" t="s">
        <v>13087</v>
      </c>
      <c r="M190" s="8">
        <v>79.48</v>
      </c>
      <c r="N190" s="7" t="s">
        <v>13088</v>
      </c>
      <c r="O190" s="7" t="s">
        <v>13089</v>
      </c>
      <c r="P190" s="8">
        <v>4</v>
      </c>
    </row>
    <row r="191" spans="1:16" ht="15.6">
      <c r="A191" s="7" t="s">
        <v>302</v>
      </c>
      <c r="B191" s="7" t="s">
        <v>13105</v>
      </c>
      <c r="C191" s="7" t="s">
        <v>13097</v>
      </c>
      <c r="D191" s="10">
        <v>199</v>
      </c>
      <c r="E191" s="10">
        <v>750</v>
      </c>
      <c r="F191" s="8">
        <v>0.73</v>
      </c>
      <c r="G191" s="8">
        <v>4.5</v>
      </c>
      <c r="H191" s="8">
        <v>74976</v>
      </c>
      <c r="I191" s="8">
        <v>73.47</v>
      </c>
      <c r="J191" s="8" t="str">
        <f t="shared" si="2"/>
        <v>&gt;50%</v>
      </c>
      <c r="K191" s="10">
        <v>56232000</v>
      </c>
      <c r="L191" s="7" t="s">
        <v>13087</v>
      </c>
      <c r="M191" s="8">
        <v>79.48</v>
      </c>
      <c r="N191" s="7" t="s">
        <v>13088</v>
      </c>
      <c r="O191" s="7" t="s">
        <v>13089</v>
      </c>
      <c r="P191" s="8">
        <v>4</v>
      </c>
    </row>
    <row r="192" spans="1:16" ht="15.6">
      <c r="A192" s="7" t="s">
        <v>302</v>
      </c>
      <c r="B192" s="7" t="s">
        <v>13105</v>
      </c>
      <c r="C192" s="7" t="s">
        <v>13097</v>
      </c>
      <c r="D192" s="10">
        <v>199</v>
      </c>
      <c r="E192" s="10">
        <v>750</v>
      </c>
      <c r="F192" s="8">
        <v>0.73</v>
      </c>
      <c r="G192" s="8">
        <v>4.5</v>
      </c>
      <c r="H192" s="8">
        <v>74976</v>
      </c>
      <c r="I192" s="8">
        <v>73.47</v>
      </c>
      <c r="J192" s="8" t="str">
        <f t="shared" si="2"/>
        <v>&gt;50%</v>
      </c>
      <c r="K192" s="10">
        <v>56232000</v>
      </c>
      <c r="L192" s="7" t="s">
        <v>13087</v>
      </c>
      <c r="M192" s="8">
        <v>79.48</v>
      </c>
      <c r="N192" s="7" t="s">
        <v>13088</v>
      </c>
      <c r="O192" s="7" t="s">
        <v>13089</v>
      </c>
      <c r="P192" s="8">
        <v>4</v>
      </c>
    </row>
    <row r="193" spans="1:16" ht="15.6">
      <c r="A193" s="7" t="s">
        <v>302</v>
      </c>
      <c r="B193" s="7" t="s">
        <v>13105</v>
      </c>
      <c r="C193" s="7" t="s">
        <v>13097</v>
      </c>
      <c r="D193" s="10">
        <v>199</v>
      </c>
      <c r="E193" s="10">
        <v>750</v>
      </c>
      <c r="F193" s="8">
        <v>0.73</v>
      </c>
      <c r="G193" s="8">
        <v>4.5</v>
      </c>
      <c r="H193" s="8">
        <v>74976</v>
      </c>
      <c r="I193" s="8">
        <v>73.47</v>
      </c>
      <c r="J193" s="8" t="str">
        <f t="shared" si="2"/>
        <v>&gt;50%</v>
      </c>
      <c r="K193" s="10">
        <v>56232000</v>
      </c>
      <c r="L193" s="7" t="s">
        <v>13087</v>
      </c>
      <c r="M193" s="8">
        <v>79.48</v>
      </c>
      <c r="N193" s="7" t="s">
        <v>13088</v>
      </c>
      <c r="O193" s="7" t="s">
        <v>13089</v>
      </c>
      <c r="P193" s="8">
        <v>4</v>
      </c>
    </row>
    <row r="194" spans="1:16" ht="15.6">
      <c r="A194" s="7" t="s">
        <v>312</v>
      </c>
      <c r="B194" s="7" t="s">
        <v>13098</v>
      </c>
      <c r="C194" s="7" t="s">
        <v>13097</v>
      </c>
      <c r="D194" s="10">
        <v>179</v>
      </c>
      <c r="E194" s="10">
        <v>499</v>
      </c>
      <c r="F194" s="8">
        <v>0.64</v>
      </c>
      <c r="G194" s="8">
        <v>4</v>
      </c>
      <c r="H194" s="8">
        <v>1934</v>
      </c>
      <c r="I194" s="8">
        <v>64.13</v>
      </c>
      <c r="J194" s="8" t="str">
        <f t="shared" ref="J194:J257" si="3">IF(I194&lt;10, "&lt;10%", IF(I194&lt;=25, "10–25%", IF(I194&lt;=50, "25–50%", "&gt;50%")))</f>
        <v>&gt;50%</v>
      </c>
      <c r="K194" s="10">
        <v>965066</v>
      </c>
      <c r="L194" s="7" t="s">
        <v>13090</v>
      </c>
      <c r="M194" s="8">
        <v>5.93</v>
      </c>
      <c r="N194" s="7" t="s">
        <v>13088</v>
      </c>
      <c r="O194" s="7" t="s">
        <v>13089</v>
      </c>
      <c r="P194" s="8">
        <v>4</v>
      </c>
    </row>
    <row r="195" spans="1:16" ht="15.6">
      <c r="A195" s="7" t="s">
        <v>312</v>
      </c>
      <c r="B195" s="7" t="s">
        <v>13098</v>
      </c>
      <c r="C195" s="7" t="s">
        <v>13097</v>
      </c>
      <c r="D195" s="10">
        <v>179</v>
      </c>
      <c r="E195" s="10">
        <v>499</v>
      </c>
      <c r="F195" s="8">
        <v>0.64</v>
      </c>
      <c r="G195" s="8">
        <v>4</v>
      </c>
      <c r="H195" s="8">
        <v>1934</v>
      </c>
      <c r="I195" s="8">
        <v>64.13</v>
      </c>
      <c r="J195" s="8" t="str">
        <f t="shared" si="3"/>
        <v>&gt;50%</v>
      </c>
      <c r="K195" s="10">
        <v>964567</v>
      </c>
      <c r="L195" s="7" t="s">
        <v>13090</v>
      </c>
      <c r="M195" s="8">
        <v>5.93</v>
      </c>
      <c r="N195" s="7" t="s">
        <v>13088</v>
      </c>
      <c r="O195" s="7" t="s">
        <v>13089</v>
      </c>
      <c r="P195" s="8">
        <v>4</v>
      </c>
    </row>
    <row r="196" spans="1:16" ht="15.6">
      <c r="A196" s="7" t="s">
        <v>312</v>
      </c>
      <c r="B196" s="7" t="s">
        <v>13098</v>
      </c>
      <c r="C196" s="7" t="s">
        <v>13097</v>
      </c>
      <c r="D196" s="10">
        <v>179</v>
      </c>
      <c r="E196" s="10">
        <v>499</v>
      </c>
      <c r="F196" s="8">
        <v>0.64</v>
      </c>
      <c r="G196" s="8">
        <v>4</v>
      </c>
      <c r="H196" s="8">
        <v>1933</v>
      </c>
      <c r="I196" s="8">
        <v>64.13</v>
      </c>
      <c r="J196" s="8" t="str">
        <f t="shared" si="3"/>
        <v>&gt;50%</v>
      </c>
      <c r="K196" s="10">
        <v>965066</v>
      </c>
      <c r="L196" s="7" t="s">
        <v>13090</v>
      </c>
      <c r="M196" s="8">
        <v>5.93</v>
      </c>
      <c r="N196" s="7" t="s">
        <v>13088</v>
      </c>
      <c r="O196" s="7" t="s">
        <v>13089</v>
      </c>
      <c r="P196" s="8">
        <v>4</v>
      </c>
    </row>
    <row r="197" spans="1:16" ht="15.6">
      <c r="A197" s="7" t="s">
        <v>312</v>
      </c>
      <c r="B197" s="7" t="s">
        <v>13098</v>
      </c>
      <c r="C197" s="7" t="s">
        <v>13097</v>
      </c>
      <c r="D197" s="10">
        <v>179</v>
      </c>
      <c r="E197" s="10">
        <v>499</v>
      </c>
      <c r="F197" s="8">
        <v>0.64</v>
      </c>
      <c r="G197" s="8">
        <v>4</v>
      </c>
      <c r="H197" s="8">
        <v>1933</v>
      </c>
      <c r="I197" s="8">
        <v>64.13</v>
      </c>
      <c r="J197" s="8" t="str">
        <f t="shared" si="3"/>
        <v>&gt;50%</v>
      </c>
      <c r="K197" s="10">
        <v>964567</v>
      </c>
      <c r="L197" s="7" t="s">
        <v>13090</v>
      </c>
      <c r="M197" s="8">
        <v>5.93</v>
      </c>
      <c r="N197" s="7" t="s">
        <v>13088</v>
      </c>
      <c r="O197" s="7" t="s">
        <v>13089</v>
      </c>
      <c r="P197" s="8">
        <v>4</v>
      </c>
    </row>
    <row r="198" spans="1:16" ht="15.6">
      <c r="A198" s="7" t="s">
        <v>320</v>
      </c>
      <c r="B198" s="7" t="s">
        <v>13115</v>
      </c>
      <c r="C198" s="7" t="s">
        <v>13097</v>
      </c>
      <c r="D198" s="10">
        <v>389</v>
      </c>
      <c r="E198" s="10">
        <v>1099</v>
      </c>
      <c r="F198" s="8">
        <v>0.65</v>
      </c>
      <c r="G198" s="8">
        <v>4.3</v>
      </c>
      <c r="H198" s="8">
        <v>974</v>
      </c>
      <c r="I198" s="8">
        <v>64.599999999999994</v>
      </c>
      <c r="J198" s="8" t="str">
        <f t="shared" si="3"/>
        <v>&gt;50%</v>
      </c>
      <c r="K198" s="10">
        <v>1070426</v>
      </c>
      <c r="L198" s="7" t="s">
        <v>13087</v>
      </c>
      <c r="M198" s="8">
        <v>5.27</v>
      </c>
      <c r="N198" s="7" t="s">
        <v>13088</v>
      </c>
      <c r="O198" s="7" t="s">
        <v>13088</v>
      </c>
      <c r="P198" s="8">
        <v>4</v>
      </c>
    </row>
    <row r="199" spans="1:16" ht="15.6">
      <c r="A199" s="7" t="s">
        <v>320</v>
      </c>
      <c r="B199" s="7" t="s">
        <v>13115</v>
      </c>
      <c r="C199" s="7" t="s">
        <v>13097</v>
      </c>
      <c r="D199" s="10">
        <v>389</v>
      </c>
      <c r="E199" s="10">
        <v>1099</v>
      </c>
      <c r="F199" s="8">
        <v>0.65</v>
      </c>
      <c r="G199" s="8">
        <v>4.3</v>
      </c>
      <c r="H199" s="8">
        <v>974</v>
      </c>
      <c r="I199" s="8">
        <v>64.599999999999994</v>
      </c>
      <c r="J199" s="8" t="str">
        <f t="shared" si="3"/>
        <v>&gt;50%</v>
      </c>
      <c r="K199" s="10">
        <v>1070426</v>
      </c>
      <c r="L199" s="7" t="s">
        <v>13087</v>
      </c>
      <c r="M199" s="8">
        <v>5.27</v>
      </c>
      <c r="N199" s="7" t="s">
        <v>13088</v>
      </c>
      <c r="O199" s="7" t="s">
        <v>13088</v>
      </c>
      <c r="P199" s="8">
        <v>4</v>
      </c>
    </row>
    <row r="200" spans="1:16" ht="15.6">
      <c r="A200" s="7" t="s">
        <v>320</v>
      </c>
      <c r="B200" s="7" t="s">
        <v>13115</v>
      </c>
      <c r="C200" s="7" t="s">
        <v>13097</v>
      </c>
      <c r="D200" s="10">
        <v>389</v>
      </c>
      <c r="E200" s="10">
        <v>1099</v>
      </c>
      <c r="F200" s="8">
        <v>0.65</v>
      </c>
      <c r="G200" s="8">
        <v>4.3</v>
      </c>
      <c r="H200" s="8">
        <v>974</v>
      </c>
      <c r="I200" s="8">
        <v>64.599999999999994</v>
      </c>
      <c r="J200" s="8" t="str">
        <f t="shared" si="3"/>
        <v>&gt;50%</v>
      </c>
      <c r="K200" s="10">
        <v>1070426</v>
      </c>
      <c r="L200" s="7" t="s">
        <v>13087</v>
      </c>
      <c r="M200" s="8">
        <v>5.27</v>
      </c>
      <c r="N200" s="7" t="s">
        <v>13088</v>
      </c>
      <c r="O200" s="7" t="s">
        <v>13088</v>
      </c>
      <c r="P200" s="8">
        <v>4</v>
      </c>
    </row>
    <row r="201" spans="1:16" ht="15.6">
      <c r="A201" s="7" t="s">
        <v>320</v>
      </c>
      <c r="B201" s="7" t="s">
        <v>13115</v>
      </c>
      <c r="C201" s="7" t="s">
        <v>13097</v>
      </c>
      <c r="D201" s="10">
        <v>389</v>
      </c>
      <c r="E201" s="10">
        <v>1099</v>
      </c>
      <c r="F201" s="8">
        <v>0.65</v>
      </c>
      <c r="G201" s="8">
        <v>4.3</v>
      </c>
      <c r="H201" s="8">
        <v>974</v>
      </c>
      <c r="I201" s="8">
        <v>64.599999999999994</v>
      </c>
      <c r="J201" s="8" t="str">
        <f t="shared" si="3"/>
        <v>&gt;50%</v>
      </c>
      <c r="K201" s="10">
        <v>1070426</v>
      </c>
      <c r="L201" s="7" t="s">
        <v>13087</v>
      </c>
      <c r="M201" s="8">
        <v>5.27</v>
      </c>
      <c r="N201" s="7" t="s">
        <v>13088</v>
      </c>
      <c r="O201" s="7" t="s">
        <v>13088</v>
      </c>
      <c r="P201" s="8">
        <v>4</v>
      </c>
    </row>
    <row r="202" spans="1:16" ht="15.6">
      <c r="A202" s="7" t="s">
        <v>330</v>
      </c>
      <c r="B202" s="7" t="s">
        <v>13110</v>
      </c>
      <c r="C202" s="7" t="s">
        <v>13097</v>
      </c>
      <c r="D202" s="10">
        <v>599</v>
      </c>
      <c r="E202" s="10">
        <v>599</v>
      </c>
      <c r="F202" s="8">
        <v>0</v>
      </c>
      <c r="G202" s="8">
        <v>4.3</v>
      </c>
      <c r="H202" s="8">
        <v>355</v>
      </c>
      <c r="I202" s="8">
        <v>0</v>
      </c>
      <c r="J202" s="8" t="str">
        <f t="shared" si="3"/>
        <v>&lt;10%</v>
      </c>
      <c r="K202" s="10">
        <v>212645</v>
      </c>
      <c r="L202" s="7" t="s">
        <v>13087</v>
      </c>
      <c r="M202" s="8">
        <v>4.66</v>
      </c>
      <c r="N202" s="7" t="s">
        <v>13089</v>
      </c>
      <c r="O202" s="7" t="s">
        <v>13088</v>
      </c>
      <c r="P202" s="8">
        <v>4</v>
      </c>
    </row>
    <row r="203" spans="1:16" ht="15.6">
      <c r="A203" s="7" t="s">
        <v>330</v>
      </c>
      <c r="B203" s="7" t="s">
        <v>13110</v>
      </c>
      <c r="C203" s="7" t="s">
        <v>13097</v>
      </c>
      <c r="D203" s="10">
        <v>599</v>
      </c>
      <c r="E203" s="10">
        <v>599</v>
      </c>
      <c r="F203" s="8">
        <v>0</v>
      </c>
      <c r="G203" s="8">
        <v>4.3</v>
      </c>
      <c r="H203" s="8">
        <v>355</v>
      </c>
      <c r="I203" s="8">
        <v>0</v>
      </c>
      <c r="J203" s="8" t="str">
        <f t="shared" si="3"/>
        <v>&lt;10%</v>
      </c>
      <c r="K203" s="10">
        <v>212645</v>
      </c>
      <c r="L203" s="7" t="s">
        <v>13087</v>
      </c>
      <c r="M203" s="8">
        <v>4.66</v>
      </c>
      <c r="N203" s="7" t="s">
        <v>13089</v>
      </c>
      <c r="O203" s="7" t="s">
        <v>13088</v>
      </c>
      <c r="P203" s="8">
        <v>4</v>
      </c>
    </row>
    <row r="204" spans="1:16" ht="15.6">
      <c r="A204" s="7" t="s">
        <v>330</v>
      </c>
      <c r="B204" s="7" t="s">
        <v>13110</v>
      </c>
      <c r="C204" s="7" t="s">
        <v>13097</v>
      </c>
      <c r="D204" s="10">
        <v>599</v>
      </c>
      <c r="E204" s="10">
        <v>599</v>
      </c>
      <c r="F204" s="8">
        <v>0</v>
      </c>
      <c r="G204" s="8">
        <v>4.3</v>
      </c>
      <c r="H204" s="8">
        <v>355</v>
      </c>
      <c r="I204" s="8">
        <v>0</v>
      </c>
      <c r="J204" s="8" t="str">
        <f t="shared" si="3"/>
        <v>&lt;10%</v>
      </c>
      <c r="K204" s="10">
        <v>212645</v>
      </c>
      <c r="L204" s="7" t="s">
        <v>13087</v>
      </c>
      <c r="M204" s="8">
        <v>4.66</v>
      </c>
      <c r="N204" s="7" t="s">
        <v>13089</v>
      </c>
      <c r="O204" s="7" t="s">
        <v>13088</v>
      </c>
      <c r="P204" s="8">
        <v>4</v>
      </c>
    </row>
    <row r="205" spans="1:16" ht="15.6">
      <c r="A205" s="7" t="s">
        <v>330</v>
      </c>
      <c r="B205" s="7" t="s">
        <v>13110</v>
      </c>
      <c r="C205" s="7" t="s">
        <v>13097</v>
      </c>
      <c r="D205" s="10">
        <v>599</v>
      </c>
      <c r="E205" s="10">
        <v>599</v>
      </c>
      <c r="F205" s="8">
        <v>0</v>
      </c>
      <c r="G205" s="8">
        <v>4.3</v>
      </c>
      <c r="H205" s="8">
        <v>355</v>
      </c>
      <c r="I205" s="8">
        <v>0</v>
      </c>
      <c r="J205" s="8" t="str">
        <f t="shared" si="3"/>
        <v>&lt;10%</v>
      </c>
      <c r="K205" s="10">
        <v>212645</v>
      </c>
      <c r="L205" s="7" t="s">
        <v>13087</v>
      </c>
      <c r="M205" s="8">
        <v>4.66</v>
      </c>
      <c r="N205" s="7" t="s">
        <v>13089</v>
      </c>
      <c r="O205" s="7" t="s">
        <v>13088</v>
      </c>
      <c r="P205" s="8">
        <v>4</v>
      </c>
    </row>
    <row r="206" spans="1:16" ht="15.6">
      <c r="A206" s="7" t="s">
        <v>340</v>
      </c>
      <c r="B206" s="7" t="s">
        <v>13102</v>
      </c>
      <c r="C206" s="7" t="s">
        <v>13097</v>
      </c>
      <c r="D206" s="10">
        <v>199</v>
      </c>
      <c r="E206" s="10">
        <v>999</v>
      </c>
      <c r="F206" s="8">
        <v>0.8</v>
      </c>
      <c r="G206" s="8">
        <v>3.9</v>
      </c>
      <c r="H206" s="8">
        <v>1075</v>
      </c>
      <c r="I206" s="8">
        <v>80.08</v>
      </c>
      <c r="J206" s="8" t="str">
        <f t="shared" si="3"/>
        <v>&gt;50%</v>
      </c>
      <c r="K206" s="10">
        <v>1073925</v>
      </c>
      <c r="L206" s="7" t="s">
        <v>13087</v>
      </c>
      <c r="M206" s="8">
        <v>4.9800000000000004</v>
      </c>
      <c r="N206" s="7" t="s">
        <v>13088</v>
      </c>
      <c r="O206" s="7" t="s">
        <v>13089</v>
      </c>
      <c r="P206" s="8">
        <v>4</v>
      </c>
    </row>
    <row r="207" spans="1:16" ht="15.6">
      <c r="A207" s="7" t="s">
        <v>340</v>
      </c>
      <c r="B207" s="7" t="s">
        <v>13102</v>
      </c>
      <c r="C207" s="7" t="s">
        <v>13097</v>
      </c>
      <c r="D207" s="10">
        <v>199</v>
      </c>
      <c r="E207" s="10">
        <v>999</v>
      </c>
      <c r="F207" s="8">
        <v>0.8</v>
      </c>
      <c r="G207" s="8">
        <v>3.9</v>
      </c>
      <c r="H207" s="8">
        <v>1075</v>
      </c>
      <c r="I207" s="8">
        <v>80.08</v>
      </c>
      <c r="J207" s="8" t="str">
        <f t="shared" si="3"/>
        <v>&gt;50%</v>
      </c>
      <c r="K207" s="10">
        <v>1073925</v>
      </c>
      <c r="L207" s="7" t="s">
        <v>13087</v>
      </c>
      <c r="M207" s="8">
        <v>4.9800000000000004</v>
      </c>
      <c r="N207" s="7" t="s">
        <v>13088</v>
      </c>
      <c r="O207" s="7" t="s">
        <v>13089</v>
      </c>
      <c r="P207" s="8">
        <v>4</v>
      </c>
    </row>
    <row r="208" spans="1:16" ht="15.6">
      <c r="A208" s="7" t="s">
        <v>340</v>
      </c>
      <c r="B208" s="7" t="s">
        <v>13102</v>
      </c>
      <c r="C208" s="7" t="s">
        <v>13097</v>
      </c>
      <c r="D208" s="10">
        <v>199</v>
      </c>
      <c r="E208" s="10">
        <v>999</v>
      </c>
      <c r="F208" s="8">
        <v>0.8</v>
      </c>
      <c r="G208" s="8">
        <v>3.9</v>
      </c>
      <c r="H208" s="8">
        <v>1075</v>
      </c>
      <c r="I208" s="8">
        <v>80.08</v>
      </c>
      <c r="J208" s="8" t="str">
        <f t="shared" si="3"/>
        <v>&gt;50%</v>
      </c>
      <c r="K208" s="10">
        <v>1073925</v>
      </c>
      <c r="L208" s="7" t="s">
        <v>13087</v>
      </c>
      <c r="M208" s="8">
        <v>4.9800000000000004</v>
      </c>
      <c r="N208" s="7" t="s">
        <v>13088</v>
      </c>
      <c r="O208" s="7" t="s">
        <v>13089</v>
      </c>
      <c r="P208" s="8">
        <v>4</v>
      </c>
    </row>
    <row r="209" spans="1:16" ht="15.6">
      <c r="A209" s="7" t="s">
        <v>340</v>
      </c>
      <c r="B209" s="7" t="s">
        <v>13102</v>
      </c>
      <c r="C209" s="7" t="s">
        <v>13097</v>
      </c>
      <c r="D209" s="10">
        <v>199</v>
      </c>
      <c r="E209" s="10">
        <v>999</v>
      </c>
      <c r="F209" s="8">
        <v>0.8</v>
      </c>
      <c r="G209" s="8">
        <v>3.9</v>
      </c>
      <c r="H209" s="8">
        <v>1075</v>
      </c>
      <c r="I209" s="8">
        <v>80.08</v>
      </c>
      <c r="J209" s="8" t="str">
        <f t="shared" si="3"/>
        <v>&gt;50%</v>
      </c>
      <c r="K209" s="10">
        <v>1073925</v>
      </c>
      <c r="L209" s="7" t="s">
        <v>13087</v>
      </c>
      <c r="M209" s="8">
        <v>4.9800000000000004</v>
      </c>
      <c r="N209" s="7" t="s">
        <v>13088</v>
      </c>
      <c r="O209" s="7" t="s">
        <v>13089</v>
      </c>
      <c r="P209" s="8">
        <v>4</v>
      </c>
    </row>
    <row r="210" spans="1:16" ht="15.6">
      <c r="A210" s="7" t="s">
        <v>350</v>
      </c>
      <c r="B210" s="7" t="s">
        <v>13102</v>
      </c>
      <c r="C210" s="7" t="s">
        <v>13097</v>
      </c>
      <c r="D210" s="10">
        <v>99</v>
      </c>
      <c r="E210" s="10">
        <v>667</v>
      </c>
      <c r="F210" s="8">
        <v>0.85</v>
      </c>
      <c r="G210" s="8">
        <v>3.9</v>
      </c>
      <c r="H210" s="8">
        <v>24871</v>
      </c>
      <c r="I210" s="8">
        <v>85.15</v>
      </c>
      <c r="J210" s="8" t="str">
        <f t="shared" si="3"/>
        <v>&gt;50%</v>
      </c>
      <c r="K210" s="10">
        <v>16580501</v>
      </c>
      <c r="L210" s="7" t="s">
        <v>13087</v>
      </c>
      <c r="M210" s="8">
        <v>28.77</v>
      </c>
      <c r="N210" s="7" t="s">
        <v>13088</v>
      </c>
      <c r="O210" s="7" t="s">
        <v>13089</v>
      </c>
      <c r="P210" s="8">
        <v>4</v>
      </c>
    </row>
    <row r="211" spans="1:16" ht="15.6">
      <c r="A211" s="7" t="s">
        <v>350</v>
      </c>
      <c r="B211" s="7" t="s">
        <v>13102</v>
      </c>
      <c r="C211" s="7" t="s">
        <v>13097</v>
      </c>
      <c r="D211" s="10">
        <v>99</v>
      </c>
      <c r="E211" s="10">
        <v>667</v>
      </c>
      <c r="F211" s="8">
        <v>0.85</v>
      </c>
      <c r="G211" s="8">
        <v>3.9</v>
      </c>
      <c r="H211" s="8">
        <v>24871</v>
      </c>
      <c r="I211" s="8">
        <v>85.15</v>
      </c>
      <c r="J211" s="8" t="str">
        <f t="shared" si="3"/>
        <v>&gt;50%</v>
      </c>
      <c r="K211" s="10">
        <v>16579834</v>
      </c>
      <c r="L211" s="7" t="s">
        <v>13087</v>
      </c>
      <c r="M211" s="8">
        <v>28.77</v>
      </c>
      <c r="N211" s="7" t="s">
        <v>13088</v>
      </c>
      <c r="O211" s="7" t="s">
        <v>13089</v>
      </c>
      <c r="P211" s="8">
        <v>4</v>
      </c>
    </row>
    <row r="212" spans="1:16" ht="15.6">
      <c r="A212" s="7" t="s">
        <v>350</v>
      </c>
      <c r="B212" s="7" t="s">
        <v>13102</v>
      </c>
      <c r="C212" s="7" t="s">
        <v>13097</v>
      </c>
      <c r="D212" s="10">
        <v>99</v>
      </c>
      <c r="E212" s="10">
        <v>667</v>
      </c>
      <c r="F212" s="8">
        <v>0.85</v>
      </c>
      <c r="G212" s="8">
        <v>3.9</v>
      </c>
      <c r="H212" s="8">
        <v>24870</v>
      </c>
      <c r="I212" s="8">
        <v>85.15</v>
      </c>
      <c r="J212" s="8" t="str">
        <f t="shared" si="3"/>
        <v>&gt;50%</v>
      </c>
      <c r="K212" s="10">
        <v>16580501</v>
      </c>
      <c r="L212" s="7" t="s">
        <v>13087</v>
      </c>
      <c r="M212" s="8">
        <v>28.77</v>
      </c>
      <c r="N212" s="7" t="s">
        <v>13088</v>
      </c>
      <c r="O212" s="7" t="s">
        <v>13089</v>
      </c>
      <c r="P212" s="8">
        <v>4</v>
      </c>
    </row>
    <row r="213" spans="1:16" ht="15.6">
      <c r="A213" s="7" t="s">
        <v>350</v>
      </c>
      <c r="B213" s="7" t="s">
        <v>13102</v>
      </c>
      <c r="C213" s="7" t="s">
        <v>13097</v>
      </c>
      <c r="D213" s="10">
        <v>99</v>
      </c>
      <c r="E213" s="10">
        <v>667</v>
      </c>
      <c r="F213" s="8">
        <v>0.85</v>
      </c>
      <c r="G213" s="8">
        <v>3.9</v>
      </c>
      <c r="H213" s="8">
        <v>24870</v>
      </c>
      <c r="I213" s="8">
        <v>85.15</v>
      </c>
      <c r="J213" s="8" t="str">
        <f t="shared" si="3"/>
        <v>&gt;50%</v>
      </c>
      <c r="K213" s="10">
        <v>16579834</v>
      </c>
      <c r="L213" s="7" t="s">
        <v>13087</v>
      </c>
      <c r="M213" s="8">
        <v>28.77</v>
      </c>
      <c r="N213" s="7" t="s">
        <v>13088</v>
      </c>
      <c r="O213" s="7" t="s">
        <v>13089</v>
      </c>
      <c r="P213" s="8">
        <v>4</v>
      </c>
    </row>
    <row r="214" spans="1:16" ht="15.6">
      <c r="A214" s="7" t="s">
        <v>356</v>
      </c>
      <c r="B214" s="7" t="s">
        <v>13116</v>
      </c>
      <c r="C214" s="7" t="s">
        <v>13097</v>
      </c>
      <c r="D214" s="10">
        <v>899</v>
      </c>
      <c r="E214" s="10">
        <v>1900</v>
      </c>
      <c r="F214" s="8">
        <v>0.53</v>
      </c>
      <c r="G214" s="8">
        <v>4.4000000000000004</v>
      </c>
      <c r="H214" s="8">
        <v>13552</v>
      </c>
      <c r="I214" s="8">
        <v>52.68</v>
      </c>
      <c r="J214" s="8" t="str">
        <f t="shared" si="3"/>
        <v>&gt;50%</v>
      </c>
      <c r="K214" s="10">
        <v>25748800</v>
      </c>
      <c r="L214" s="7" t="s">
        <v>13087</v>
      </c>
      <c r="M214" s="8">
        <v>17.95</v>
      </c>
      <c r="N214" s="7" t="s">
        <v>13088</v>
      </c>
      <c r="O214" s="7" t="s">
        <v>13089</v>
      </c>
      <c r="P214" s="8">
        <v>4</v>
      </c>
    </row>
    <row r="215" spans="1:16" ht="15.6">
      <c r="A215" s="7" t="s">
        <v>356</v>
      </c>
      <c r="B215" s="7" t="s">
        <v>13116</v>
      </c>
      <c r="C215" s="7" t="s">
        <v>13097</v>
      </c>
      <c r="D215" s="10">
        <v>899</v>
      </c>
      <c r="E215" s="10">
        <v>1900</v>
      </c>
      <c r="F215" s="8">
        <v>0.53</v>
      </c>
      <c r="G215" s="8">
        <v>4.4000000000000004</v>
      </c>
      <c r="H215" s="8">
        <v>13552</v>
      </c>
      <c r="I215" s="8">
        <v>52.68</v>
      </c>
      <c r="J215" s="8" t="str">
        <f t="shared" si="3"/>
        <v>&gt;50%</v>
      </c>
      <c r="K215" s="10">
        <v>25748800</v>
      </c>
      <c r="L215" s="7" t="s">
        <v>13087</v>
      </c>
      <c r="M215" s="8">
        <v>17.95</v>
      </c>
      <c r="N215" s="7" t="s">
        <v>13088</v>
      </c>
      <c r="O215" s="7" t="s">
        <v>13089</v>
      </c>
      <c r="P215" s="8">
        <v>4</v>
      </c>
    </row>
    <row r="216" spans="1:16" ht="15.6">
      <c r="A216" s="7" t="s">
        <v>356</v>
      </c>
      <c r="B216" s="7" t="s">
        <v>13116</v>
      </c>
      <c r="C216" s="7" t="s">
        <v>13097</v>
      </c>
      <c r="D216" s="10">
        <v>899</v>
      </c>
      <c r="E216" s="10">
        <v>1900</v>
      </c>
      <c r="F216" s="8">
        <v>0.53</v>
      </c>
      <c r="G216" s="8">
        <v>4.4000000000000004</v>
      </c>
      <c r="H216" s="8">
        <v>13552</v>
      </c>
      <c r="I216" s="8">
        <v>52.68</v>
      </c>
      <c r="J216" s="8" t="str">
        <f t="shared" si="3"/>
        <v>&gt;50%</v>
      </c>
      <c r="K216" s="10">
        <v>25748800</v>
      </c>
      <c r="L216" s="7" t="s">
        <v>13087</v>
      </c>
      <c r="M216" s="8">
        <v>17.95</v>
      </c>
      <c r="N216" s="7" t="s">
        <v>13088</v>
      </c>
      <c r="O216" s="7" t="s">
        <v>13089</v>
      </c>
      <c r="P216" s="8">
        <v>4</v>
      </c>
    </row>
    <row r="217" spans="1:16" ht="15.6">
      <c r="A217" s="7" t="s">
        <v>356</v>
      </c>
      <c r="B217" s="7" t="s">
        <v>13116</v>
      </c>
      <c r="C217" s="7" t="s">
        <v>13097</v>
      </c>
      <c r="D217" s="10">
        <v>899</v>
      </c>
      <c r="E217" s="10">
        <v>1900</v>
      </c>
      <c r="F217" s="8">
        <v>0.53</v>
      </c>
      <c r="G217" s="8">
        <v>4.4000000000000004</v>
      </c>
      <c r="H217" s="8">
        <v>13552</v>
      </c>
      <c r="I217" s="8">
        <v>52.68</v>
      </c>
      <c r="J217" s="8" t="str">
        <f t="shared" si="3"/>
        <v>&gt;50%</v>
      </c>
      <c r="K217" s="10">
        <v>25748800</v>
      </c>
      <c r="L217" s="7" t="s">
        <v>13087</v>
      </c>
      <c r="M217" s="8">
        <v>17.95</v>
      </c>
      <c r="N217" s="7" t="s">
        <v>13088</v>
      </c>
      <c r="O217" s="7" t="s">
        <v>13089</v>
      </c>
      <c r="P217" s="8">
        <v>4</v>
      </c>
    </row>
    <row r="218" spans="1:16" ht="15.6">
      <c r="A218" s="7" t="s">
        <v>356</v>
      </c>
      <c r="B218" s="7" t="s">
        <v>13116</v>
      </c>
      <c r="C218" s="7" t="s">
        <v>13097</v>
      </c>
      <c r="D218" s="10">
        <v>899</v>
      </c>
      <c r="E218" s="10">
        <v>1900</v>
      </c>
      <c r="F218" s="8">
        <v>0.53</v>
      </c>
      <c r="G218" s="8">
        <v>4.4000000000000004</v>
      </c>
      <c r="H218" s="8">
        <v>13552</v>
      </c>
      <c r="I218" s="8">
        <v>52.68</v>
      </c>
      <c r="J218" s="8" t="str">
        <f t="shared" si="3"/>
        <v>&gt;50%</v>
      </c>
      <c r="K218" s="10">
        <v>25748800</v>
      </c>
      <c r="L218" s="7" t="s">
        <v>13087</v>
      </c>
      <c r="M218" s="8">
        <v>17.95</v>
      </c>
      <c r="N218" s="7" t="s">
        <v>13088</v>
      </c>
      <c r="O218" s="7" t="s">
        <v>13089</v>
      </c>
      <c r="P218" s="8">
        <v>4</v>
      </c>
    </row>
    <row r="219" spans="1:16" ht="15.6">
      <c r="A219" s="7" t="s">
        <v>356</v>
      </c>
      <c r="B219" s="7" t="s">
        <v>13116</v>
      </c>
      <c r="C219" s="7" t="s">
        <v>13097</v>
      </c>
      <c r="D219" s="10">
        <v>899</v>
      </c>
      <c r="E219" s="10">
        <v>1900</v>
      </c>
      <c r="F219" s="8">
        <v>0.53</v>
      </c>
      <c r="G219" s="8">
        <v>4.4000000000000004</v>
      </c>
      <c r="H219" s="8">
        <v>13552</v>
      </c>
      <c r="I219" s="8">
        <v>52.68</v>
      </c>
      <c r="J219" s="8" t="str">
        <f t="shared" si="3"/>
        <v>&gt;50%</v>
      </c>
      <c r="K219" s="10">
        <v>25748800</v>
      </c>
      <c r="L219" s="7" t="s">
        <v>13087</v>
      </c>
      <c r="M219" s="8">
        <v>17.95</v>
      </c>
      <c r="N219" s="7" t="s">
        <v>13088</v>
      </c>
      <c r="O219" s="7" t="s">
        <v>13089</v>
      </c>
      <c r="P219" s="8">
        <v>4</v>
      </c>
    </row>
    <row r="220" spans="1:16" ht="15.6">
      <c r="A220" s="7" t="s">
        <v>356</v>
      </c>
      <c r="B220" s="7" t="s">
        <v>13116</v>
      </c>
      <c r="C220" s="7" t="s">
        <v>13097</v>
      </c>
      <c r="D220" s="10">
        <v>899</v>
      </c>
      <c r="E220" s="10">
        <v>1900</v>
      </c>
      <c r="F220" s="8">
        <v>0.53</v>
      </c>
      <c r="G220" s="8">
        <v>4.4000000000000004</v>
      </c>
      <c r="H220" s="8">
        <v>13552</v>
      </c>
      <c r="I220" s="8">
        <v>52.68</v>
      </c>
      <c r="J220" s="8" t="str">
        <f t="shared" si="3"/>
        <v>&gt;50%</v>
      </c>
      <c r="K220" s="10">
        <v>25748800</v>
      </c>
      <c r="L220" s="7" t="s">
        <v>13087</v>
      </c>
      <c r="M220" s="8">
        <v>17.95</v>
      </c>
      <c r="N220" s="7" t="s">
        <v>13088</v>
      </c>
      <c r="O220" s="7" t="s">
        <v>13089</v>
      </c>
      <c r="P220" s="8">
        <v>4</v>
      </c>
    </row>
    <row r="221" spans="1:16" ht="15.6">
      <c r="A221" s="7" t="s">
        <v>356</v>
      </c>
      <c r="B221" s="7" t="s">
        <v>13116</v>
      </c>
      <c r="C221" s="7" t="s">
        <v>13097</v>
      </c>
      <c r="D221" s="10">
        <v>899</v>
      </c>
      <c r="E221" s="10">
        <v>1900</v>
      </c>
      <c r="F221" s="8">
        <v>0.53</v>
      </c>
      <c r="G221" s="8">
        <v>4.4000000000000004</v>
      </c>
      <c r="H221" s="8">
        <v>13552</v>
      </c>
      <c r="I221" s="8">
        <v>52.68</v>
      </c>
      <c r="J221" s="8" t="str">
        <f t="shared" si="3"/>
        <v>&gt;50%</v>
      </c>
      <c r="K221" s="10">
        <v>25748800</v>
      </c>
      <c r="L221" s="7" t="s">
        <v>13087</v>
      </c>
      <c r="M221" s="8">
        <v>17.95</v>
      </c>
      <c r="N221" s="7" t="s">
        <v>13088</v>
      </c>
      <c r="O221" s="7" t="s">
        <v>13089</v>
      </c>
      <c r="P221" s="8">
        <v>4</v>
      </c>
    </row>
    <row r="222" spans="1:16" ht="15.6">
      <c r="A222" s="7" t="s">
        <v>356</v>
      </c>
      <c r="B222" s="7" t="s">
        <v>13116</v>
      </c>
      <c r="C222" s="7" t="s">
        <v>13097</v>
      </c>
      <c r="D222" s="10">
        <v>899</v>
      </c>
      <c r="E222" s="10">
        <v>1900</v>
      </c>
      <c r="F222" s="8">
        <v>0.53</v>
      </c>
      <c r="G222" s="8">
        <v>4.4000000000000004</v>
      </c>
      <c r="H222" s="8">
        <v>13552</v>
      </c>
      <c r="I222" s="8">
        <v>52.68</v>
      </c>
      <c r="J222" s="8" t="str">
        <f t="shared" si="3"/>
        <v>&gt;50%</v>
      </c>
      <c r="K222" s="10">
        <v>25748800</v>
      </c>
      <c r="L222" s="7" t="s">
        <v>13087</v>
      </c>
      <c r="M222" s="8">
        <v>17.95</v>
      </c>
      <c r="N222" s="7" t="s">
        <v>13088</v>
      </c>
      <c r="O222" s="7" t="s">
        <v>13089</v>
      </c>
      <c r="P222" s="8">
        <v>4</v>
      </c>
    </row>
    <row r="223" spans="1:16" ht="15.6">
      <c r="A223" s="7" t="s">
        <v>366</v>
      </c>
      <c r="B223" s="7" t="s">
        <v>13099</v>
      </c>
      <c r="C223" s="7" t="s">
        <v>13097</v>
      </c>
      <c r="D223" s="10">
        <v>199</v>
      </c>
      <c r="E223" s="10">
        <v>999</v>
      </c>
      <c r="F223" s="8">
        <v>0.8</v>
      </c>
      <c r="G223" s="8">
        <v>4</v>
      </c>
      <c r="H223" s="8">
        <v>576</v>
      </c>
      <c r="I223" s="8">
        <v>80.08</v>
      </c>
      <c r="J223" s="8" t="str">
        <f t="shared" si="3"/>
        <v>&gt;50%</v>
      </c>
      <c r="K223" s="10">
        <v>575424</v>
      </c>
      <c r="L223" s="7" t="s">
        <v>13087</v>
      </c>
      <c r="M223" s="8">
        <v>4.58</v>
      </c>
      <c r="N223" s="7" t="s">
        <v>13088</v>
      </c>
      <c r="O223" s="7" t="s">
        <v>13088</v>
      </c>
      <c r="P223" s="8">
        <v>4</v>
      </c>
    </row>
    <row r="224" spans="1:16" ht="15.6">
      <c r="A224" s="7" t="s">
        <v>366</v>
      </c>
      <c r="B224" s="7" t="s">
        <v>13099</v>
      </c>
      <c r="C224" s="7" t="s">
        <v>13097</v>
      </c>
      <c r="D224" s="10">
        <v>199</v>
      </c>
      <c r="E224" s="10">
        <v>999</v>
      </c>
      <c r="F224" s="8">
        <v>0.8</v>
      </c>
      <c r="G224" s="8">
        <v>4</v>
      </c>
      <c r="H224" s="8">
        <v>576</v>
      </c>
      <c r="I224" s="8">
        <v>80.08</v>
      </c>
      <c r="J224" s="8" t="str">
        <f t="shared" si="3"/>
        <v>&gt;50%</v>
      </c>
      <c r="K224" s="10">
        <v>574425</v>
      </c>
      <c r="L224" s="7" t="s">
        <v>13087</v>
      </c>
      <c r="M224" s="8">
        <v>4.58</v>
      </c>
      <c r="N224" s="7" t="s">
        <v>13088</v>
      </c>
      <c r="O224" s="7" t="s">
        <v>13088</v>
      </c>
      <c r="P224" s="8">
        <v>4</v>
      </c>
    </row>
    <row r="225" spans="1:16" ht="15.6">
      <c r="A225" s="7" t="s">
        <v>366</v>
      </c>
      <c r="B225" s="7" t="s">
        <v>13099</v>
      </c>
      <c r="C225" s="7" t="s">
        <v>13097</v>
      </c>
      <c r="D225" s="10">
        <v>199</v>
      </c>
      <c r="E225" s="10">
        <v>999</v>
      </c>
      <c r="F225" s="8">
        <v>0.8</v>
      </c>
      <c r="G225" s="8">
        <v>4</v>
      </c>
      <c r="H225" s="8">
        <v>575</v>
      </c>
      <c r="I225" s="8">
        <v>80.08</v>
      </c>
      <c r="J225" s="8" t="str">
        <f t="shared" si="3"/>
        <v>&gt;50%</v>
      </c>
      <c r="K225" s="10">
        <v>575424</v>
      </c>
      <c r="L225" s="7" t="s">
        <v>13087</v>
      </c>
      <c r="M225" s="8">
        <v>4.58</v>
      </c>
      <c r="N225" s="7" t="s">
        <v>13088</v>
      </c>
      <c r="O225" s="7" t="s">
        <v>13088</v>
      </c>
      <c r="P225" s="8">
        <v>4</v>
      </c>
    </row>
    <row r="226" spans="1:16" ht="15.6">
      <c r="A226" s="7" t="s">
        <v>366</v>
      </c>
      <c r="B226" s="7" t="s">
        <v>13099</v>
      </c>
      <c r="C226" s="7" t="s">
        <v>13097</v>
      </c>
      <c r="D226" s="10">
        <v>199</v>
      </c>
      <c r="E226" s="10">
        <v>999</v>
      </c>
      <c r="F226" s="8">
        <v>0.8</v>
      </c>
      <c r="G226" s="8">
        <v>4</v>
      </c>
      <c r="H226" s="8">
        <v>575</v>
      </c>
      <c r="I226" s="8">
        <v>80.08</v>
      </c>
      <c r="J226" s="8" t="str">
        <f t="shared" si="3"/>
        <v>&gt;50%</v>
      </c>
      <c r="K226" s="10">
        <v>574425</v>
      </c>
      <c r="L226" s="7" t="s">
        <v>13087</v>
      </c>
      <c r="M226" s="8">
        <v>4.58</v>
      </c>
      <c r="N226" s="7" t="s">
        <v>13088</v>
      </c>
      <c r="O226" s="7" t="s">
        <v>13088</v>
      </c>
      <c r="P226" s="8">
        <v>4</v>
      </c>
    </row>
    <row r="227" spans="1:16" ht="15.6">
      <c r="A227" s="7" t="s">
        <v>376</v>
      </c>
      <c r="B227" s="7" t="s">
        <v>13114</v>
      </c>
      <c r="C227" s="7" t="s">
        <v>13106</v>
      </c>
      <c r="D227" s="10">
        <v>32999</v>
      </c>
      <c r="E227" s="10">
        <v>45999</v>
      </c>
      <c r="F227" s="8">
        <v>0.28000000000000003</v>
      </c>
      <c r="G227" s="8">
        <v>4.2</v>
      </c>
      <c r="H227" s="8">
        <v>7298</v>
      </c>
      <c r="I227" s="8">
        <v>28.26</v>
      </c>
      <c r="J227" s="8" t="str">
        <f t="shared" si="3"/>
        <v>25–50%</v>
      </c>
      <c r="K227" s="10">
        <v>335700702</v>
      </c>
      <c r="L227" s="7" t="s">
        <v>13087</v>
      </c>
      <c r="M227" s="8">
        <v>11.5</v>
      </c>
      <c r="N227" s="7" t="s">
        <v>13089</v>
      </c>
      <c r="O227" s="7" t="s">
        <v>13089</v>
      </c>
      <c r="P227" s="8">
        <v>4</v>
      </c>
    </row>
    <row r="228" spans="1:16" ht="15.6">
      <c r="A228" s="7" t="s">
        <v>386</v>
      </c>
      <c r="B228" s="7" t="s">
        <v>13108</v>
      </c>
      <c r="C228" s="7" t="s">
        <v>13097</v>
      </c>
      <c r="D228" s="10">
        <v>970</v>
      </c>
      <c r="E228" s="10">
        <v>1999</v>
      </c>
      <c r="F228" s="8">
        <v>0.51</v>
      </c>
      <c r="G228" s="8">
        <v>4.2</v>
      </c>
      <c r="H228" s="8">
        <v>462</v>
      </c>
      <c r="I228" s="8">
        <v>51.48</v>
      </c>
      <c r="J228" s="8" t="str">
        <f t="shared" si="3"/>
        <v>&gt;50%</v>
      </c>
      <c r="K228" s="10">
        <v>923538</v>
      </c>
      <c r="L228" s="7" t="s">
        <v>13087</v>
      </c>
      <c r="M228" s="8">
        <v>4.66</v>
      </c>
      <c r="N228" s="7" t="s">
        <v>13088</v>
      </c>
      <c r="O228" s="7" t="s">
        <v>13088</v>
      </c>
      <c r="P228" s="8">
        <v>4</v>
      </c>
    </row>
    <row r="229" spans="1:16" ht="15.6">
      <c r="A229" s="7" t="s">
        <v>386</v>
      </c>
      <c r="B229" s="7" t="s">
        <v>13108</v>
      </c>
      <c r="C229" s="7" t="s">
        <v>13097</v>
      </c>
      <c r="D229" s="10">
        <v>970</v>
      </c>
      <c r="E229" s="10">
        <v>1999</v>
      </c>
      <c r="F229" s="8">
        <v>0.51</v>
      </c>
      <c r="G229" s="8">
        <v>4.2</v>
      </c>
      <c r="H229" s="8">
        <v>462</v>
      </c>
      <c r="I229" s="8">
        <v>51.48</v>
      </c>
      <c r="J229" s="8" t="str">
        <f t="shared" si="3"/>
        <v>&gt;50%</v>
      </c>
      <c r="K229" s="10">
        <v>923538</v>
      </c>
      <c r="L229" s="7" t="s">
        <v>13087</v>
      </c>
      <c r="M229" s="8">
        <v>4.66</v>
      </c>
      <c r="N229" s="7" t="s">
        <v>13088</v>
      </c>
      <c r="O229" s="7" t="s">
        <v>13088</v>
      </c>
      <c r="P229" s="8">
        <v>4</v>
      </c>
    </row>
    <row r="230" spans="1:16" ht="15.6">
      <c r="A230" s="7" t="s">
        <v>386</v>
      </c>
      <c r="B230" s="7" t="s">
        <v>13108</v>
      </c>
      <c r="C230" s="7" t="s">
        <v>13097</v>
      </c>
      <c r="D230" s="10">
        <v>970</v>
      </c>
      <c r="E230" s="10">
        <v>1999</v>
      </c>
      <c r="F230" s="8">
        <v>0.51</v>
      </c>
      <c r="G230" s="8">
        <v>4.2</v>
      </c>
      <c r="H230" s="8">
        <v>462</v>
      </c>
      <c r="I230" s="8">
        <v>51.48</v>
      </c>
      <c r="J230" s="8" t="str">
        <f t="shared" si="3"/>
        <v>&gt;50%</v>
      </c>
      <c r="K230" s="10">
        <v>923538</v>
      </c>
      <c r="L230" s="7" t="s">
        <v>13087</v>
      </c>
      <c r="M230" s="8">
        <v>4.66</v>
      </c>
      <c r="N230" s="7" t="s">
        <v>13088</v>
      </c>
      <c r="O230" s="7" t="s">
        <v>13088</v>
      </c>
      <c r="P230" s="8">
        <v>4</v>
      </c>
    </row>
    <row r="231" spans="1:16" ht="15.6">
      <c r="A231" s="7" t="s">
        <v>386</v>
      </c>
      <c r="B231" s="7" t="s">
        <v>13108</v>
      </c>
      <c r="C231" s="7" t="s">
        <v>13097</v>
      </c>
      <c r="D231" s="10">
        <v>970</v>
      </c>
      <c r="E231" s="10">
        <v>1999</v>
      </c>
      <c r="F231" s="8">
        <v>0.51</v>
      </c>
      <c r="G231" s="8">
        <v>4.2</v>
      </c>
      <c r="H231" s="8">
        <v>462</v>
      </c>
      <c r="I231" s="8">
        <v>51.48</v>
      </c>
      <c r="J231" s="8" t="str">
        <f t="shared" si="3"/>
        <v>&gt;50%</v>
      </c>
      <c r="K231" s="10">
        <v>923538</v>
      </c>
      <c r="L231" s="7" t="s">
        <v>13087</v>
      </c>
      <c r="M231" s="8">
        <v>4.66</v>
      </c>
      <c r="N231" s="7" t="s">
        <v>13088</v>
      </c>
      <c r="O231" s="7" t="s">
        <v>13088</v>
      </c>
      <c r="P231" s="8">
        <v>4</v>
      </c>
    </row>
    <row r="232" spans="1:16" ht="15.6">
      <c r="A232" s="7" t="s">
        <v>396</v>
      </c>
      <c r="B232" s="7" t="s">
        <v>13105</v>
      </c>
      <c r="C232" s="7" t="s">
        <v>13097</v>
      </c>
      <c r="D232" s="10">
        <v>209</v>
      </c>
      <c r="E232" s="10">
        <v>695</v>
      </c>
      <c r="F232" s="8">
        <v>0.7</v>
      </c>
      <c r="G232" s="8">
        <v>4.5</v>
      </c>
      <c r="H232" s="8">
        <v>107687</v>
      </c>
      <c r="I232" s="8">
        <v>69.930000000000007</v>
      </c>
      <c r="J232" s="8" t="str">
        <f t="shared" si="3"/>
        <v>&gt;50%</v>
      </c>
      <c r="K232" s="10">
        <v>74842465</v>
      </c>
      <c r="L232" s="7" t="s">
        <v>13087</v>
      </c>
      <c r="M232" s="8">
        <v>112.19</v>
      </c>
      <c r="N232" s="7" t="s">
        <v>13088</v>
      </c>
      <c r="O232" s="7" t="s">
        <v>13089</v>
      </c>
      <c r="P232" s="8">
        <v>4</v>
      </c>
    </row>
    <row r="233" spans="1:16" ht="15.6">
      <c r="A233" s="7" t="s">
        <v>396</v>
      </c>
      <c r="B233" s="7" t="s">
        <v>13105</v>
      </c>
      <c r="C233" s="7" t="s">
        <v>13097</v>
      </c>
      <c r="D233" s="10">
        <v>209</v>
      </c>
      <c r="E233" s="10">
        <v>695</v>
      </c>
      <c r="F233" s="8">
        <v>0.7</v>
      </c>
      <c r="G233" s="8">
        <v>4.5</v>
      </c>
      <c r="H233" s="8">
        <v>107687</v>
      </c>
      <c r="I233" s="8">
        <v>69.930000000000007</v>
      </c>
      <c r="J233" s="8" t="str">
        <f t="shared" si="3"/>
        <v>&gt;50%</v>
      </c>
      <c r="K233" s="10">
        <v>74841770</v>
      </c>
      <c r="L233" s="7" t="s">
        <v>13087</v>
      </c>
      <c r="M233" s="8">
        <v>112.19</v>
      </c>
      <c r="N233" s="7" t="s">
        <v>13088</v>
      </c>
      <c r="O233" s="7" t="s">
        <v>13089</v>
      </c>
      <c r="P233" s="8">
        <v>4</v>
      </c>
    </row>
    <row r="234" spans="1:16" ht="15.6">
      <c r="A234" s="7" t="s">
        <v>396</v>
      </c>
      <c r="B234" s="7" t="s">
        <v>13105</v>
      </c>
      <c r="C234" s="7" t="s">
        <v>13097</v>
      </c>
      <c r="D234" s="10">
        <v>209</v>
      </c>
      <c r="E234" s="10">
        <v>695</v>
      </c>
      <c r="F234" s="8">
        <v>0.7</v>
      </c>
      <c r="G234" s="8">
        <v>4.5</v>
      </c>
      <c r="H234" s="8">
        <v>107686</v>
      </c>
      <c r="I234" s="8">
        <v>69.930000000000007</v>
      </c>
      <c r="J234" s="8" t="str">
        <f t="shared" si="3"/>
        <v>&gt;50%</v>
      </c>
      <c r="K234" s="10">
        <v>74842465</v>
      </c>
      <c r="L234" s="7" t="s">
        <v>13087</v>
      </c>
      <c r="M234" s="8">
        <v>112.19</v>
      </c>
      <c r="N234" s="7" t="s">
        <v>13088</v>
      </c>
      <c r="O234" s="7" t="s">
        <v>13089</v>
      </c>
      <c r="P234" s="8">
        <v>4</v>
      </c>
    </row>
    <row r="235" spans="1:16" ht="15.6">
      <c r="A235" s="7" t="s">
        <v>396</v>
      </c>
      <c r="B235" s="7" t="s">
        <v>13105</v>
      </c>
      <c r="C235" s="7" t="s">
        <v>13097</v>
      </c>
      <c r="D235" s="10">
        <v>209</v>
      </c>
      <c r="E235" s="10">
        <v>695</v>
      </c>
      <c r="F235" s="8">
        <v>0.7</v>
      </c>
      <c r="G235" s="8">
        <v>4.5</v>
      </c>
      <c r="H235" s="8">
        <v>107686</v>
      </c>
      <c r="I235" s="8">
        <v>69.930000000000007</v>
      </c>
      <c r="J235" s="8" t="str">
        <f t="shared" si="3"/>
        <v>&gt;50%</v>
      </c>
      <c r="K235" s="10">
        <v>74841770</v>
      </c>
      <c r="L235" s="7" t="s">
        <v>13087</v>
      </c>
      <c r="M235" s="8">
        <v>112.19</v>
      </c>
      <c r="N235" s="7" t="s">
        <v>13088</v>
      </c>
      <c r="O235" s="7" t="s">
        <v>13089</v>
      </c>
      <c r="P235" s="8">
        <v>4</v>
      </c>
    </row>
    <row r="236" spans="1:16" ht="15.6">
      <c r="A236" s="7" t="s">
        <v>406</v>
      </c>
      <c r="B236" s="7" t="s">
        <v>13117</v>
      </c>
      <c r="C236" s="7" t="s">
        <v>13106</v>
      </c>
      <c r="D236" s="10">
        <v>19999</v>
      </c>
      <c r="E236" s="10">
        <v>34999</v>
      </c>
      <c r="F236" s="8">
        <v>0.43</v>
      </c>
      <c r="G236" s="8">
        <v>4.3</v>
      </c>
      <c r="H236" s="8">
        <v>27151</v>
      </c>
      <c r="I236" s="8">
        <v>42.86</v>
      </c>
      <c r="J236" s="8" t="str">
        <f t="shared" si="3"/>
        <v>25–50%</v>
      </c>
      <c r="K236" s="10">
        <v>950257849</v>
      </c>
      <c r="L236" s="7" t="s">
        <v>13087</v>
      </c>
      <c r="M236" s="8">
        <v>31.45</v>
      </c>
      <c r="N236" s="7" t="s">
        <v>13089</v>
      </c>
      <c r="O236" s="7" t="s">
        <v>13089</v>
      </c>
      <c r="P236" s="8">
        <v>4</v>
      </c>
    </row>
    <row r="237" spans="1:16" ht="15.6">
      <c r="A237" s="7" t="s">
        <v>415</v>
      </c>
      <c r="B237" s="7" t="s">
        <v>13096</v>
      </c>
      <c r="C237" s="7" t="s">
        <v>13097</v>
      </c>
      <c r="D237" s="10">
        <v>399</v>
      </c>
      <c r="E237" s="10">
        <v>1099</v>
      </c>
      <c r="F237" s="8">
        <v>0.64</v>
      </c>
      <c r="G237" s="8">
        <v>4.2</v>
      </c>
      <c r="H237" s="8">
        <v>24269</v>
      </c>
      <c r="I237" s="8">
        <v>63.69</v>
      </c>
      <c r="J237" s="8" t="str">
        <f t="shared" si="3"/>
        <v>&gt;50%</v>
      </c>
      <c r="K237" s="10">
        <v>26671631</v>
      </c>
      <c r="L237" s="7" t="s">
        <v>13087</v>
      </c>
      <c r="M237" s="8">
        <v>28.47</v>
      </c>
      <c r="N237" s="7" t="s">
        <v>13088</v>
      </c>
      <c r="O237" s="7" t="s">
        <v>13089</v>
      </c>
      <c r="P237" s="8">
        <v>4</v>
      </c>
    </row>
    <row r="238" spans="1:16" ht="15.6">
      <c r="A238" s="7" t="s">
        <v>420</v>
      </c>
      <c r="B238" s="7" t="s">
        <v>13104</v>
      </c>
      <c r="C238" s="7" t="s">
        <v>13097</v>
      </c>
      <c r="D238" s="10">
        <v>999</v>
      </c>
      <c r="E238" s="10">
        <v>1599</v>
      </c>
      <c r="F238" s="8">
        <v>0.38</v>
      </c>
      <c r="G238" s="8">
        <v>4.3</v>
      </c>
      <c r="H238" s="8">
        <v>12093</v>
      </c>
      <c r="I238" s="8">
        <v>37.520000000000003</v>
      </c>
      <c r="J238" s="8" t="str">
        <f t="shared" si="3"/>
        <v>25–50%</v>
      </c>
      <c r="K238" s="10">
        <v>19336707</v>
      </c>
      <c r="L238" s="7" t="s">
        <v>13087</v>
      </c>
      <c r="M238" s="8">
        <v>16.39</v>
      </c>
      <c r="N238" s="7" t="s">
        <v>13089</v>
      </c>
      <c r="O238" s="7" t="s">
        <v>13089</v>
      </c>
      <c r="P238" s="8">
        <v>4</v>
      </c>
    </row>
    <row r="239" spans="1:16" ht="15.6">
      <c r="A239" s="7" t="s">
        <v>420</v>
      </c>
      <c r="B239" s="7" t="s">
        <v>13104</v>
      </c>
      <c r="C239" s="7" t="s">
        <v>13097</v>
      </c>
      <c r="D239" s="10">
        <v>999</v>
      </c>
      <c r="E239" s="10">
        <v>1599</v>
      </c>
      <c r="F239" s="8">
        <v>0.38</v>
      </c>
      <c r="G239" s="8">
        <v>4.3</v>
      </c>
      <c r="H239" s="8">
        <v>12093</v>
      </c>
      <c r="I239" s="8">
        <v>37.520000000000003</v>
      </c>
      <c r="J239" s="8" t="str">
        <f t="shared" si="3"/>
        <v>25–50%</v>
      </c>
      <c r="K239" s="10">
        <v>19336707</v>
      </c>
      <c r="L239" s="7" t="s">
        <v>13087</v>
      </c>
      <c r="M239" s="8">
        <v>16.39</v>
      </c>
      <c r="N239" s="7" t="s">
        <v>13089</v>
      </c>
      <c r="O239" s="7" t="s">
        <v>13089</v>
      </c>
      <c r="P239" s="8">
        <v>4</v>
      </c>
    </row>
    <row r="240" spans="1:16" ht="15.6">
      <c r="A240" s="7" t="s">
        <v>420</v>
      </c>
      <c r="B240" s="7" t="s">
        <v>13104</v>
      </c>
      <c r="C240" s="7" t="s">
        <v>13097</v>
      </c>
      <c r="D240" s="10">
        <v>999</v>
      </c>
      <c r="E240" s="10">
        <v>1599</v>
      </c>
      <c r="F240" s="8">
        <v>0.38</v>
      </c>
      <c r="G240" s="8">
        <v>4.3</v>
      </c>
      <c r="H240" s="8">
        <v>12093</v>
      </c>
      <c r="I240" s="8">
        <v>37.520000000000003</v>
      </c>
      <c r="J240" s="8" t="str">
        <f t="shared" si="3"/>
        <v>25–50%</v>
      </c>
      <c r="K240" s="10">
        <v>19336707</v>
      </c>
      <c r="L240" s="7" t="s">
        <v>13087</v>
      </c>
      <c r="M240" s="8">
        <v>16.39</v>
      </c>
      <c r="N240" s="7" t="s">
        <v>13089</v>
      </c>
      <c r="O240" s="7" t="s">
        <v>13089</v>
      </c>
      <c r="P240" s="8">
        <v>4</v>
      </c>
    </row>
    <row r="241" spans="1:16" ht="15.6">
      <c r="A241" s="7" t="s">
        <v>420</v>
      </c>
      <c r="B241" s="7" t="s">
        <v>13104</v>
      </c>
      <c r="C241" s="7" t="s">
        <v>13097</v>
      </c>
      <c r="D241" s="10">
        <v>999</v>
      </c>
      <c r="E241" s="10">
        <v>1599</v>
      </c>
      <c r="F241" s="8">
        <v>0.38</v>
      </c>
      <c r="G241" s="8">
        <v>4.3</v>
      </c>
      <c r="H241" s="8">
        <v>12093</v>
      </c>
      <c r="I241" s="8">
        <v>37.520000000000003</v>
      </c>
      <c r="J241" s="8" t="str">
        <f t="shared" si="3"/>
        <v>25–50%</v>
      </c>
      <c r="K241" s="10">
        <v>19336707</v>
      </c>
      <c r="L241" s="7" t="s">
        <v>13087</v>
      </c>
      <c r="M241" s="8">
        <v>16.39</v>
      </c>
      <c r="N241" s="7" t="s">
        <v>13089</v>
      </c>
      <c r="O241" s="7" t="s">
        <v>13089</v>
      </c>
      <c r="P241" s="8">
        <v>4</v>
      </c>
    </row>
    <row r="242" spans="1:16" ht="15.6">
      <c r="A242" s="7" t="s">
        <v>430</v>
      </c>
      <c r="B242" s="7" t="s">
        <v>13118</v>
      </c>
      <c r="C242" s="7" t="s">
        <v>13097</v>
      </c>
      <c r="D242" s="10">
        <v>59</v>
      </c>
      <c r="E242" s="10">
        <v>199</v>
      </c>
      <c r="F242" s="8">
        <v>0.7</v>
      </c>
      <c r="G242" s="8">
        <v>4</v>
      </c>
      <c r="H242" s="8">
        <v>9378</v>
      </c>
      <c r="I242" s="8">
        <v>70.349999999999994</v>
      </c>
      <c r="J242" s="8" t="str">
        <f t="shared" si="3"/>
        <v>&gt;50%</v>
      </c>
      <c r="K242" s="10">
        <v>1866222</v>
      </c>
      <c r="L242" s="7" t="s">
        <v>13091</v>
      </c>
      <c r="M242" s="8">
        <v>13.38</v>
      </c>
      <c r="N242" s="7" t="s">
        <v>13088</v>
      </c>
      <c r="O242" s="7" t="s">
        <v>13089</v>
      </c>
      <c r="P242" s="8">
        <v>4</v>
      </c>
    </row>
    <row r="243" spans="1:16" ht="15.6">
      <c r="A243" s="7" t="s">
        <v>435</v>
      </c>
      <c r="B243" s="7" t="s">
        <v>13119</v>
      </c>
      <c r="C243" s="7" t="s">
        <v>13097</v>
      </c>
      <c r="D243" s="10">
        <v>333</v>
      </c>
      <c r="E243" s="10">
        <v>999</v>
      </c>
      <c r="F243" s="8">
        <v>0.67</v>
      </c>
      <c r="G243" s="8">
        <v>3.3</v>
      </c>
      <c r="H243" s="8">
        <v>9792</v>
      </c>
      <c r="I243" s="8">
        <v>66.67</v>
      </c>
      <c r="J243" s="8" t="str">
        <f t="shared" si="3"/>
        <v>&gt;50%</v>
      </c>
      <c r="K243" s="10">
        <v>9782208</v>
      </c>
      <c r="L243" s="7" t="s">
        <v>13087</v>
      </c>
      <c r="M243" s="8">
        <v>13.09</v>
      </c>
      <c r="N243" s="7" t="s">
        <v>13088</v>
      </c>
      <c r="O243" s="7" t="s">
        <v>13089</v>
      </c>
      <c r="P243" s="8">
        <v>3</v>
      </c>
    </row>
    <row r="244" spans="1:16" ht="15.6">
      <c r="A244" s="7" t="s">
        <v>435</v>
      </c>
      <c r="B244" s="7" t="s">
        <v>13119</v>
      </c>
      <c r="C244" s="7" t="s">
        <v>13097</v>
      </c>
      <c r="D244" s="10">
        <v>333</v>
      </c>
      <c r="E244" s="10">
        <v>999</v>
      </c>
      <c r="F244" s="8">
        <v>0.67</v>
      </c>
      <c r="G244" s="8">
        <v>3.3</v>
      </c>
      <c r="H244" s="8">
        <v>9792</v>
      </c>
      <c r="I244" s="8">
        <v>66.67</v>
      </c>
      <c r="J244" s="8" t="str">
        <f t="shared" si="3"/>
        <v>&gt;50%</v>
      </c>
      <c r="K244" s="10">
        <v>9782208</v>
      </c>
      <c r="L244" s="7" t="s">
        <v>13087</v>
      </c>
      <c r="M244" s="8">
        <v>13.09</v>
      </c>
      <c r="N244" s="7" t="s">
        <v>13088</v>
      </c>
      <c r="O244" s="7" t="s">
        <v>13089</v>
      </c>
      <c r="P244" s="8">
        <v>3</v>
      </c>
    </row>
    <row r="245" spans="1:16" ht="15.6">
      <c r="A245" s="7" t="s">
        <v>435</v>
      </c>
      <c r="B245" s="7" t="s">
        <v>13119</v>
      </c>
      <c r="C245" s="7" t="s">
        <v>13097</v>
      </c>
      <c r="D245" s="10">
        <v>333</v>
      </c>
      <c r="E245" s="10">
        <v>999</v>
      </c>
      <c r="F245" s="8">
        <v>0.67</v>
      </c>
      <c r="G245" s="8">
        <v>3.3</v>
      </c>
      <c r="H245" s="8">
        <v>9792</v>
      </c>
      <c r="I245" s="8">
        <v>66.67</v>
      </c>
      <c r="J245" s="8" t="str">
        <f t="shared" si="3"/>
        <v>&gt;50%</v>
      </c>
      <c r="K245" s="10">
        <v>9782208</v>
      </c>
      <c r="L245" s="7" t="s">
        <v>13087</v>
      </c>
      <c r="M245" s="8">
        <v>13.09</v>
      </c>
      <c r="N245" s="7" t="s">
        <v>13088</v>
      </c>
      <c r="O245" s="7" t="s">
        <v>13089</v>
      </c>
      <c r="P245" s="8">
        <v>3</v>
      </c>
    </row>
    <row r="246" spans="1:16" ht="15.6">
      <c r="A246" s="7" t="s">
        <v>435</v>
      </c>
      <c r="B246" s="7" t="s">
        <v>13119</v>
      </c>
      <c r="C246" s="7" t="s">
        <v>13097</v>
      </c>
      <c r="D246" s="10">
        <v>333</v>
      </c>
      <c r="E246" s="10">
        <v>999</v>
      </c>
      <c r="F246" s="8">
        <v>0.67</v>
      </c>
      <c r="G246" s="8">
        <v>3.3</v>
      </c>
      <c r="H246" s="8">
        <v>9792</v>
      </c>
      <c r="I246" s="8">
        <v>66.67</v>
      </c>
      <c r="J246" s="8" t="str">
        <f t="shared" si="3"/>
        <v>&gt;50%</v>
      </c>
      <c r="K246" s="10">
        <v>9782208</v>
      </c>
      <c r="L246" s="7" t="s">
        <v>13087</v>
      </c>
      <c r="M246" s="8">
        <v>13.09</v>
      </c>
      <c r="N246" s="7" t="s">
        <v>13088</v>
      </c>
      <c r="O246" s="7" t="s">
        <v>13089</v>
      </c>
      <c r="P246" s="8">
        <v>3</v>
      </c>
    </row>
    <row r="247" spans="1:16" ht="15.6">
      <c r="A247" s="7" t="s">
        <v>445</v>
      </c>
      <c r="B247" s="7" t="s">
        <v>13120</v>
      </c>
      <c r="C247" s="7" t="s">
        <v>13097</v>
      </c>
      <c r="D247" s="10">
        <v>507</v>
      </c>
      <c r="E247" s="10">
        <v>1208</v>
      </c>
      <c r="F247" s="8">
        <v>0.57999999999999996</v>
      </c>
      <c r="G247" s="8">
        <v>4.0999999999999996</v>
      </c>
      <c r="H247" s="8">
        <v>8131</v>
      </c>
      <c r="I247" s="8">
        <v>58.03</v>
      </c>
      <c r="J247" s="8" t="str">
        <f t="shared" si="3"/>
        <v>&gt;50%</v>
      </c>
      <c r="K247" s="10">
        <v>9822248</v>
      </c>
      <c r="L247" s="7" t="s">
        <v>13087</v>
      </c>
      <c r="M247" s="8">
        <v>12.23</v>
      </c>
      <c r="N247" s="7" t="s">
        <v>13088</v>
      </c>
      <c r="O247" s="7" t="s">
        <v>13089</v>
      </c>
      <c r="P247" s="8">
        <v>4</v>
      </c>
    </row>
    <row r="248" spans="1:16" ht="15.6">
      <c r="A248" s="7" t="s">
        <v>445</v>
      </c>
      <c r="B248" s="7" t="s">
        <v>13120</v>
      </c>
      <c r="C248" s="7" t="s">
        <v>13097</v>
      </c>
      <c r="D248" s="10">
        <v>507</v>
      </c>
      <c r="E248" s="10">
        <v>1208</v>
      </c>
      <c r="F248" s="8">
        <v>0.57999999999999996</v>
      </c>
      <c r="G248" s="8">
        <v>4.0999999999999996</v>
      </c>
      <c r="H248" s="8">
        <v>8131</v>
      </c>
      <c r="I248" s="8">
        <v>58.03</v>
      </c>
      <c r="J248" s="8" t="str">
        <f t="shared" si="3"/>
        <v>&gt;50%</v>
      </c>
      <c r="K248" s="10">
        <v>9822248</v>
      </c>
      <c r="L248" s="7" t="s">
        <v>13087</v>
      </c>
      <c r="M248" s="8">
        <v>12.23</v>
      </c>
      <c r="N248" s="7" t="s">
        <v>13088</v>
      </c>
      <c r="O248" s="7" t="s">
        <v>13089</v>
      </c>
      <c r="P248" s="8">
        <v>4</v>
      </c>
    </row>
    <row r="249" spans="1:16" ht="15.6">
      <c r="A249" s="7" t="s">
        <v>445</v>
      </c>
      <c r="B249" s="7" t="s">
        <v>13120</v>
      </c>
      <c r="C249" s="7" t="s">
        <v>13097</v>
      </c>
      <c r="D249" s="10">
        <v>507</v>
      </c>
      <c r="E249" s="10">
        <v>1208</v>
      </c>
      <c r="F249" s="8">
        <v>0.57999999999999996</v>
      </c>
      <c r="G249" s="8">
        <v>4.0999999999999996</v>
      </c>
      <c r="H249" s="8">
        <v>8131</v>
      </c>
      <c r="I249" s="8">
        <v>58.03</v>
      </c>
      <c r="J249" s="8" t="str">
        <f t="shared" si="3"/>
        <v>&gt;50%</v>
      </c>
      <c r="K249" s="10">
        <v>9822248</v>
      </c>
      <c r="L249" s="7" t="s">
        <v>13087</v>
      </c>
      <c r="M249" s="8">
        <v>12.23</v>
      </c>
      <c r="N249" s="7" t="s">
        <v>13088</v>
      </c>
      <c r="O249" s="7" t="s">
        <v>13089</v>
      </c>
      <c r="P249" s="8">
        <v>4</v>
      </c>
    </row>
    <row r="250" spans="1:16" ht="15.6">
      <c r="A250" s="7" t="s">
        <v>445</v>
      </c>
      <c r="B250" s="7" t="s">
        <v>13120</v>
      </c>
      <c r="C250" s="7" t="s">
        <v>13097</v>
      </c>
      <c r="D250" s="10">
        <v>507</v>
      </c>
      <c r="E250" s="10">
        <v>1208</v>
      </c>
      <c r="F250" s="8">
        <v>0.57999999999999996</v>
      </c>
      <c r="G250" s="8">
        <v>4.0999999999999996</v>
      </c>
      <c r="H250" s="8">
        <v>8131</v>
      </c>
      <c r="I250" s="8">
        <v>58.03</v>
      </c>
      <c r="J250" s="8" t="str">
        <f t="shared" si="3"/>
        <v>&gt;50%</v>
      </c>
      <c r="K250" s="10">
        <v>9822248</v>
      </c>
      <c r="L250" s="7" t="s">
        <v>13087</v>
      </c>
      <c r="M250" s="8">
        <v>12.23</v>
      </c>
      <c r="N250" s="7" t="s">
        <v>13088</v>
      </c>
      <c r="O250" s="7" t="s">
        <v>13089</v>
      </c>
      <c r="P250" s="8">
        <v>4</v>
      </c>
    </row>
    <row r="251" spans="1:16" ht="15.6">
      <c r="A251" s="7" t="s">
        <v>455</v>
      </c>
      <c r="B251" s="7" t="s">
        <v>13121</v>
      </c>
      <c r="C251" s="7" t="s">
        <v>13106</v>
      </c>
      <c r="D251" s="10">
        <v>309</v>
      </c>
      <c r="E251" s="10">
        <v>475</v>
      </c>
      <c r="F251" s="8">
        <v>0.35</v>
      </c>
      <c r="G251" s="8">
        <v>4.4000000000000004</v>
      </c>
      <c r="H251" s="8">
        <v>426973</v>
      </c>
      <c r="I251" s="8">
        <v>34.950000000000003</v>
      </c>
      <c r="J251" s="8" t="str">
        <f t="shared" si="3"/>
        <v>25–50%</v>
      </c>
      <c r="K251" s="10">
        <v>202812175</v>
      </c>
      <c r="L251" s="7" t="s">
        <v>13090</v>
      </c>
      <c r="M251" s="8">
        <v>431.37</v>
      </c>
      <c r="N251" s="7" t="s">
        <v>13089</v>
      </c>
      <c r="O251" s="7" t="s">
        <v>13089</v>
      </c>
      <c r="P251" s="8">
        <v>4</v>
      </c>
    </row>
    <row r="252" spans="1:16" ht="15.6">
      <c r="A252" s="7" t="s">
        <v>460</v>
      </c>
      <c r="B252" s="7" t="s">
        <v>13122</v>
      </c>
      <c r="C252" s="7" t="s">
        <v>13106</v>
      </c>
      <c r="D252" s="10">
        <v>399</v>
      </c>
      <c r="E252" s="10">
        <v>999</v>
      </c>
      <c r="F252" s="8">
        <v>0.6</v>
      </c>
      <c r="G252" s="8">
        <v>3.6</v>
      </c>
      <c r="H252" s="8">
        <v>493</v>
      </c>
      <c r="I252" s="8">
        <v>60.06</v>
      </c>
      <c r="J252" s="8" t="str">
        <f t="shared" si="3"/>
        <v>&gt;50%</v>
      </c>
      <c r="K252" s="10">
        <v>492507</v>
      </c>
      <c r="L252" s="7" t="s">
        <v>13087</v>
      </c>
      <c r="M252" s="8">
        <v>4.09</v>
      </c>
      <c r="N252" s="7" t="s">
        <v>13088</v>
      </c>
      <c r="O252" s="7" t="s">
        <v>13088</v>
      </c>
      <c r="P252" s="8">
        <v>4</v>
      </c>
    </row>
    <row r="253" spans="1:16" ht="15.6">
      <c r="A253" s="7" t="s">
        <v>471</v>
      </c>
      <c r="B253" s="7" t="s">
        <v>13116</v>
      </c>
      <c r="C253" s="7" t="s">
        <v>13097</v>
      </c>
      <c r="D253" s="10">
        <v>199</v>
      </c>
      <c r="E253" s="10">
        <v>395</v>
      </c>
      <c r="F253" s="8">
        <v>0.5</v>
      </c>
      <c r="G253" s="8">
        <v>4.2</v>
      </c>
      <c r="H253" s="8">
        <v>92595</v>
      </c>
      <c r="I253" s="8">
        <v>49.62</v>
      </c>
      <c r="J253" s="8" t="str">
        <f t="shared" si="3"/>
        <v>25–50%</v>
      </c>
      <c r="K253" s="10">
        <v>36575025</v>
      </c>
      <c r="L253" s="7" t="s">
        <v>13090</v>
      </c>
      <c r="M253" s="8">
        <v>96.8</v>
      </c>
      <c r="N253" s="7" t="s">
        <v>13089</v>
      </c>
      <c r="O253" s="7" t="s">
        <v>13089</v>
      </c>
      <c r="P253" s="8">
        <v>4</v>
      </c>
    </row>
    <row r="254" spans="1:16" ht="15.6">
      <c r="A254" s="7" t="s">
        <v>471</v>
      </c>
      <c r="B254" s="7" t="s">
        <v>13116</v>
      </c>
      <c r="C254" s="7" t="s">
        <v>13097</v>
      </c>
      <c r="D254" s="10">
        <v>199</v>
      </c>
      <c r="E254" s="10">
        <v>395</v>
      </c>
      <c r="F254" s="8">
        <v>0.5</v>
      </c>
      <c r="G254" s="8">
        <v>4.2</v>
      </c>
      <c r="H254" s="8">
        <v>92595</v>
      </c>
      <c r="I254" s="8">
        <v>49.62</v>
      </c>
      <c r="J254" s="8" t="str">
        <f t="shared" si="3"/>
        <v>25–50%</v>
      </c>
      <c r="K254" s="10">
        <v>36575025</v>
      </c>
      <c r="L254" s="7" t="s">
        <v>13090</v>
      </c>
      <c r="M254" s="8">
        <v>96.8</v>
      </c>
      <c r="N254" s="7" t="s">
        <v>13089</v>
      </c>
      <c r="O254" s="7" t="s">
        <v>13089</v>
      </c>
      <c r="P254" s="8">
        <v>4</v>
      </c>
    </row>
    <row r="255" spans="1:16" ht="15.6">
      <c r="A255" s="7" t="s">
        <v>471</v>
      </c>
      <c r="B255" s="7" t="s">
        <v>13116</v>
      </c>
      <c r="C255" s="7" t="s">
        <v>13097</v>
      </c>
      <c r="D255" s="10">
        <v>199</v>
      </c>
      <c r="E255" s="10">
        <v>395</v>
      </c>
      <c r="F255" s="8">
        <v>0.5</v>
      </c>
      <c r="G255" s="8">
        <v>4.2</v>
      </c>
      <c r="H255" s="8">
        <v>92595</v>
      </c>
      <c r="I255" s="8">
        <v>49.62</v>
      </c>
      <c r="J255" s="8" t="str">
        <f t="shared" si="3"/>
        <v>25–50%</v>
      </c>
      <c r="K255" s="10">
        <v>36575025</v>
      </c>
      <c r="L255" s="7" t="s">
        <v>13090</v>
      </c>
      <c r="M255" s="8">
        <v>96.8</v>
      </c>
      <c r="N255" s="7" t="s">
        <v>13089</v>
      </c>
      <c r="O255" s="7" t="s">
        <v>13089</v>
      </c>
      <c r="P255" s="8">
        <v>4</v>
      </c>
    </row>
    <row r="256" spans="1:16" ht="15.6">
      <c r="A256" s="7" t="s">
        <v>471</v>
      </c>
      <c r="B256" s="7" t="s">
        <v>13116</v>
      </c>
      <c r="C256" s="7" t="s">
        <v>13097</v>
      </c>
      <c r="D256" s="10">
        <v>199</v>
      </c>
      <c r="E256" s="10">
        <v>395</v>
      </c>
      <c r="F256" s="8">
        <v>0.5</v>
      </c>
      <c r="G256" s="8">
        <v>4.2</v>
      </c>
      <c r="H256" s="8">
        <v>92595</v>
      </c>
      <c r="I256" s="8">
        <v>49.62</v>
      </c>
      <c r="J256" s="8" t="str">
        <f t="shared" si="3"/>
        <v>25–50%</v>
      </c>
      <c r="K256" s="10">
        <v>36575025</v>
      </c>
      <c r="L256" s="7" t="s">
        <v>13090</v>
      </c>
      <c r="M256" s="8">
        <v>96.8</v>
      </c>
      <c r="N256" s="7" t="s">
        <v>13089</v>
      </c>
      <c r="O256" s="7" t="s">
        <v>13089</v>
      </c>
      <c r="P256" s="8">
        <v>4</v>
      </c>
    </row>
    <row r="257" spans="1:16" ht="15.6">
      <c r="A257" s="7" t="s">
        <v>481</v>
      </c>
      <c r="B257" s="7" t="s">
        <v>13104</v>
      </c>
      <c r="C257" s="7" t="s">
        <v>13097</v>
      </c>
      <c r="D257" s="10">
        <v>1199</v>
      </c>
      <c r="E257" s="10">
        <v>2199</v>
      </c>
      <c r="F257" s="8">
        <v>0.45</v>
      </c>
      <c r="G257" s="8">
        <v>4.4000000000000004</v>
      </c>
      <c r="H257" s="8">
        <v>24780</v>
      </c>
      <c r="I257" s="8">
        <v>45.48</v>
      </c>
      <c r="J257" s="8" t="str">
        <f t="shared" si="3"/>
        <v>25–50%</v>
      </c>
      <c r="K257" s="10">
        <v>54491220</v>
      </c>
      <c r="L257" s="7" t="s">
        <v>13087</v>
      </c>
      <c r="M257" s="8">
        <v>29.18</v>
      </c>
      <c r="N257" s="7" t="s">
        <v>13089</v>
      </c>
      <c r="O257" s="7" t="s">
        <v>13089</v>
      </c>
      <c r="P257" s="8">
        <v>4</v>
      </c>
    </row>
    <row r="258" spans="1:16" ht="15.6">
      <c r="A258" s="7" t="s">
        <v>481</v>
      </c>
      <c r="B258" s="7" t="s">
        <v>13104</v>
      </c>
      <c r="C258" s="7" t="s">
        <v>13097</v>
      </c>
      <c r="D258" s="10">
        <v>1199</v>
      </c>
      <c r="E258" s="10">
        <v>2199</v>
      </c>
      <c r="F258" s="8">
        <v>0.45</v>
      </c>
      <c r="G258" s="8">
        <v>4.4000000000000004</v>
      </c>
      <c r="H258" s="8">
        <v>24780</v>
      </c>
      <c r="I258" s="8">
        <v>45.48</v>
      </c>
      <c r="J258" s="8" t="str">
        <f t="shared" ref="J258:J321" si="4">IF(I258&lt;10, "&lt;10%", IF(I258&lt;=25, "10–25%", IF(I258&lt;=50, "25–50%", "&gt;50%")))</f>
        <v>25–50%</v>
      </c>
      <c r="K258" s="10">
        <v>54491220</v>
      </c>
      <c r="L258" s="7" t="s">
        <v>13087</v>
      </c>
      <c r="M258" s="8">
        <v>29.18</v>
      </c>
      <c r="N258" s="7" t="s">
        <v>13089</v>
      </c>
      <c r="O258" s="7" t="s">
        <v>13089</v>
      </c>
      <c r="P258" s="8">
        <v>4</v>
      </c>
    </row>
    <row r="259" spans="1:16" ht="15.6">
      <c r="A259" s="7" t="s">
        <v>481</v>
      </c>
      <c r="B259" s="7" t="s">
        <v>13104</v>
      </c>
      <c r="C259" s="7" t="s">
        <v>13097</v>
      </c>
      <c r="D259" s="10">
        <v>1199</v>
      </c>
      <c r="E259" s="10">
        <v>2199</v>
      </c>
      <c r="F259" s="8">
        <v>0.45</v>
      </c>
      <c r="G259" s="8">
        <v>4.4000000000000004</v>
      </c>
      <c r="H259" s="8">
        <v>24780</v>
      </c>
      <c r="I259" s="8">
        <v>45.48</v>
      </c>
      <c r="J259" s="8" t="str">
        <f t="shared" si="4"/>
        <v>25–50%</v>
      </c>
      <c r="K259" s="10">
        <v>54491220</v>
      </c>
      <c r="L259" s="7" t="s">
        <v>13087</v>
      </c>
      <c r="M259" s="8">
        <v>29.18</v>
      </c>
      <c r="N259" s="7" t="s">
        <v>13089</v>
      </c>
      <c r="O259" s="7" t="s">
        <v>13089</v>
      </c>
      <c r="P259" s="8">
        <v>4</v>
      </c>
    </row>
    <row r="260" spans="1:16" ht="15.6">
      <c r="A260" s="7" t="s">
        <v>481</v>
      </c>
      <c r="B260" s="7" t="s">
        <v>13104</v>
      </c>
      <c r="C260" s="7" t="s">
        <v>13097</v>
      </c>
      <c r="D260" s="10">
        <v>1199</v>
      </c>
      <c r="E260" s="10">
        <v>2199</v>
      </c>
      <c r="F260" s="8">
        <v>0.45</v>
      </c>
      <c r="G260" s="8">
        <v>4.4000000000000004</v>
      </c>
      <c r="H260" s="8">
        <v>24780</v>
      </c>
      <c r="I260" s="8">
        <v>45.48</v>
      </c>
      <c r="J260" s="8" t="str">
        <f t="shared" si="4"/>
        <v>25–50%</v>
      </c>
      <c r="K260" s="10">
        <v>54491220</v>
      </c>
      <c r="L260" s="7" t="s">
        <v>13087</v>
      </c>
      <c r="M260" s="8">
        <v>29.18</v>
      </c>
      <c r="N260" s="7" t="s">
        <v>13089</v>
      </c>
      <c r="O260" s="7" t="s">
        <v>13089</v>
      </c>
      <c r="P260" s="8">
        <v>4</v>
      </c>
    </row>
    <row r="261" spans="1:16" ht="15.6">
      <c r="A261" s="7" t="s">
        <v>491</v>
      </c>
      <c r="B261" s="7" t="s">
        <v>13105</v>
      </c>
      <c r="C261" s="7" t="s">
        <v>13097</v>
      </c>
      <c r="D261" s="10">
        <v>179</v>
      </c>
      <c r="E261" s="10">
        <v>500</v>
      </c>
      <c r="F261" s="8">
        <v>0.64</v>
      </c>
      <c r="G261" s="8">
        <v>4.2</v>
      </c>
      <c r="H261" s="8">
        <v>92595</v>
      </c>
      <c r="I261" s="8">
        <v>64.2</v>
      </c>
      <c r="J261" s="8" t="str">
        <f t="shared" si="4"/>
        <v>&gt;50%</v>
      </c>
      <c r="K261" s="10">
        <v>46297500</v>
      </c>
      <c r="L261" s="7" t="s">
        <v>13090</v>
      </c>
      <c r="M261" s="8">
        <v>96.8</v>
      </c>
      <c r="N261" s="7" t="s">
        <v>13088</v>
      </c>
      <c r="O261" s="7" t="s">
        <v>13089</v>
      </c>
      <c r="P261" s="8">
        <v>4</v>
      </c>
    </row>
    <row r="262" spans="1:16" ht="15.6">
      <c r="A262" s="7" t="s">
        <v>496</v>
      </c>
      <c r="B262" s="7" t="s">
        <v>13105</v>
      </c>
      <c r="C262" s="7" t="s">
        <v>13097</v>
      </c>
      <c r="D262" s="10">
        <v>799</v>
      </c>
      <c r="E262" s="10">
        <v>2100</v>
      </c>
      <c r="F262" s="8">
        <v>0.62</v>
      </c>
      <c r="G262" s="8">
        <v>4.3</v>
      </c>
      <c r="H262" s="8">
        <v>8188</v>
      </c>
      <c r="I262" s="8">
        <v>61.95</v>
      </c>
      <c r="J262" s="8" t="str">
        <f t="shared" si="4"/>
        <v>&gt;50%</v>
      </c>
      <c r="K262" s="10">
        <v>17194800</v>
      </c>
      <c r="L262" s="7" t="s">
        <v>13087</v>
      </c>
      <c r="M262" s="8">
        <v>12.49</v>
      </c>
      <c r="N262" s="7" t="s">
        <v>13088</v>
      </c>
      <c r="O262" s="7" t="s">
        <v>13089</v>
      </c>
      <c r="P262" s="8">
        <v>4</v>
      </c>
    </row>
    <row r="263" spans="1:16" ht="15.6">
      <c r="A263" s="7" t="s">
        <v>496</v>
      </c>
      <c r="B263" s="7" t="s">
        <v>13105</v>
      </c>
      <c r="C263" s="7" t="s">
        <v>13097</v>
      </c>
      <c r="D263" s="10">
        <v>799</v>
      </c>
      <c r="E263" s="10">
        <v>2100</v>
      </c>
      <c r="F263" s="8">
        <v>0.62</v>
      </c>
      <c r="G263" s="8">
        <v>4.3</v>
      </c>
      <c r="H263" s="8">
        <v>8188</v>
      </c>
      <c r="I263" s="8">
        <v>61.95</v>
      </c>
      <c r="J263" s="8" t="str">
        <f t="shared" si="4"/>
        <v>&gt;50%</v>
      </c>
      <c r="K263" s="10">
        <v>17194800</v>
      </c>
      <c r="L263" s="7" t="s">
        <v>13087</v>
      </c>
      <c r="M263" s="8">
        <v>12.49</v>
      </c>
      <c r="N263" s="7" t="s">
        <v>13088</v>
      </c>
      <c r="O263" s="7" t="s">
        <v>13089</v>
      </c>
      <c r="P263" s="8">
        <v>4</v>
      </c>
    </row>
    <row r="264" spans="1:16" ht="15.6">
      <c r="A264" s="7" t="s">
        <v>496</v>
      </c>
      <c r="B264" s="7" t="s">
        <v>13105</v>
      </c>
      <c r="C264" s="7" t="s">
        <v>13097</v>
      </c>
      <c r="D264" s="10">
        <v>799</v>
      </c>
      <c r="E264" s="10">
        <v>2100</v>
      </c>
      <c r="F264" s="8">
        <v>0.62</v>
      </c>
      <c r="G264" s="8">
        <v>4.3</v>
      </c>
      <c r="H264" s="8">
        <v>8188</v>
      </c>
      <c r="I264" s="8">
        <v>61.95</v>
      </c>
      <c r="J264" s="8" t="str">
        <f t="shared" si="4"/>
        <v>&gt;50%</v>
      </c>
      <c r="K264" s="10">
        <v>17194800</v>
      </c>
      <c r="L264" s="7" t="s">
        <v>13087</v>
      </c>
      <c r="M264" s="8">
        <v>12.49</v>
      </c>
      <c r="N264" s="7" t="s">
        <v>13088</v>
      </c>
      <c r="O264" s="7" t="s">
        <v>13089</v>
      </c>
      <c r="P264" s="8">
        <v>4</v>
      </c>
    </row>
    <row r="265" spans="1:16" ht="15.6">
      <c r="A265" s="7" t="s">
        <v>496</v>
      </c>
      <c r="B265" s="7" t="s">
        <v>13105</v>
      </c>
      <c r="C265" s="7" t="s">
        <v>13097</v>
      </c>
      <c r="D265" s="10">
        <v>799</v>
      </c>
      <c r="E265" s="10">
        <v>2100</v>
      </c>
      <c r="F265" s="8">
        <v>0.62</v>
      </c>
      <c r="G265" s="8">
        <v>4.3</v>
      </c>
      <c r="H265" s="8">
        <v>8188</v>
      </c>
      <c r="I265" s="8">
        <v>61.95</v>
      </c>
      <c r="J265" s="8" t="str">
        <f t="shared" si="4"/>
        <v>&gt;50%</v>
      </c>
      <c r="K265" s="10">
        <v>17194800</v>
      </c>
      <c r="L265" s="7" t="s">
        <v>13087</v>
      </c>
      <c r="M265" s="8">
        <v>12.49</v>
      </c>
      <c r="N265" s="7" t="s">
        <v>13088</v>
      </c>
      <c r="O265" s="7" t="s">
        <v>13089</v>
      </c>
      <c r="P265" s="8">
        <v>4</v>
      </c>
    </row>
    <row r="266" spans="1:16" ht="15.6">
      <c r="A266" s="7" t="s">
        <v>496</v>
      </c>
      <c r="B266" s="7" t="s">
        <v>13105</v>
      </c>
      <c r="C266" s="7" t="s">
        <v>13097</v>
      </c>
      <c r="D266" s="10">
        <v>799</v>
      </c>
      <c r="E266" s="10">
        <v>2100</v>
      </c>
      <c r="F266" s="8">
        <v>0.62</v>
      </c>
      <c r="G266" s="8">
        <v>4.3</v>
      </c>
      <c r="H266" s="8">
        <v>8188</v>
      </c>
      <c r="I266" s="8">
        <v>61.95</v>
      </c>
      <c r="J266" s="8" t="str">
        <f t="shared" si="4"/>
        <v>&gt;50%</v>
      </c>
      <c r="K266" s="10">
        <v>17194800</v>
      </c>
      <c r="L266" s="7" t="s">
        <v>13087</v>
      </c>
      <c r="M266" s="8">
        <v>12.49</v>
      </c>
      <c r="N266" s="7" t="s">
        <v>13088</v>
      </c>
      <c r="O266" s="7" t="s">
        <v>13089</v>
      </c>
      <c r="P266" s="8">
        <v>4</v>
      </c>
    </row>
    <row r="267" spans="1:16" ht="15.6">
      <c r="A267" s="7" t="s">
        <v>496</v>
      </c>
      <c r="B267" s="7" t="s">
        <v>13105</v>
      </c>
      <c r="C267" s="7" t="s">
        <v>13097</v>
      </c>
      <c r="D267" s="10">
        <v>799</v>
      </c>
      <c r="E267" s="10">
        <v>2100</v>
      </c>
      <c r="F267" s="8">
        <v>0.62</v>
      </c>
      <c r="G267" s="8">
        <v>4.3</v>
      </c>
      <c r="H267" s="8">
        <v>8188</v>
      </c>
      <c r="I267" s="8">
        <v>61.95</v>
      </c>
      <c r="J267" s="8" t="str">
        <f t="shared" si="4"/>
        <v>&gt;50%</v>
      </c>
      <c r="K267" s="10">
        <v>17194800</v>
      </c>
      <c r="L267" s="7" t="s">
        <v>13087</v>
      </c>
      <c r="M267" s="8">
        <v>12.49</v>
      </c>
      <c r="N267" s="7" t="s">
        <v>13088</v>
      </c>
      <c r="O267" s="7" t="s">
        <v>13089</v>
      </c>
      <c r="P267" s="8">
        <v>4</v>
      </c>
    </row>
    <row r="268" spans="1:16" ht="15.6">
      <c r="A268" s="7" t="s">
        <v>496</v>
      </c>
      <c r="B268" s="7" t="s">
        <v>13105</v>
      </c>
      <c r="C268" s="7" t="s">
        <v>13097</v>
      </c>
      <c r="D268" s="10">
        <v>799</v>
      </c>
      <c r="E268" s="10">
        <v>2100</v>
      </c>
      <c r="F268" s="8">
        <v>0.62</v>
      </c>
      <c r="G268" s="8">
        <v>4.3</v>
      </c>
      <c r="H268" s="8">
        <v>8188</v>
      </c>
      <c r="I268" s="8">
        <v>61.95</v>
      </c>
      <c r="J268" s="8" t="str">
        <f t="shared" si="4"/>
        <v>&gt;50%</v>
      </c>
      <c r="K268" s="10">
        <v>17194800</v>
      </c>
      <c r="L268" s="7" t="s">
        <v>13087</v>
      </c>
      <c r="M268" s="8">
        <v>12.49</v>
      </c>
      <c r="N268" s="7" t="s">
        <v>13088</v>
      </c>
      <c r="O268" s="7" t="s">
        <v>13089</v>
      </c>
      <c r="P268" s="8">
        <v>4</v>
      </c>
    </row>
    <row r="269" spans="1:16" ht="15.6">
      <c r="A269" s="7" t="s">
        <v>496</v>
      </c>
      <c r="B269" s="7" t="s">
        <v>13105</v>
      </c>
      <c r="C269" s="7" t="s">
        <v>13097</v>
      </c>
      <c r="D269" s="10">
        <v>799</v>
      </c>
      <c r="E269" s="10">
        <v>2100</v>
      </c>
      <c r="F269" s="8">
        <v>0.62</v>
      </c>
      <c r="G269" s="8">
        <v>4.3</v>
      </c>
      <c r="H269" s="8">
        <v>8188</v>
      </c>
      <c r="I269" s="8">
        <v>61.95</v>
      </c>
      <c r="J269" s="8" t="str">
        <f t="shared" si="4"/>
        <v>&gt;50%</v>
      </c>
      <c r="K269" s="10">
        <v>17194800</v>
      </c>
      <c r="L269" s="7" t="s">
        <v>13087</v>
      </c>
      <c r="M269" s="8">
        <v>12.49</v>
      </c>
      <c r="N269" s="7" t="s">
        <v>13088</v>
      </c>
      <c r="O269" s="7" t="s">
        <v>13089</v>
      </c>
      <c r="P269" s="8">
        <v>4</v>
      </c>
    </row>
    <row r="270" spans="1:16" ht="15.6">
      <c r="A270" s="7" t="s">
        <v>496</v>
      </c>
      <c r="B270" s="7" t="s">
        <v>13105</v>
      </c>
      <c r="C270" s="7" t="s">
        <v>13097</v>
      </c>
      <c r="D270" s="10">
        <v>799</v>
      </c>
      <c r="E270" s="10">
        <v>2100</v>
      </c>
      <c r="F270" s="8">
        <v>0.62</v>
      </c>
      <c r="G270" s="8">
        <v>4.3</v>
      </c>
      <c r="H270" s="8">
        <v>8188</v>
      </c>
      <c r="I270" s="8">
        <v>61.95</v>
      </c>
      <c r="J270" s="8" t="str">
        <f t="shared" si="4"/>
        <v>&gt;50%</v>
      </c>
      <c r="K270" s="10">
        <v>17194800</v>
      </c>
      <c r="L270" s="7" t="s">
        <v>13087</v>
      </c>
      <c r="M270" s="8">
        <v>12.49</v>
      </c>
      <c r="N270" s="7" t="s">
        <v>13088</v>
      </c>
      <c r="O270" s="7" t="s">
        <v>13089</v>
      </c>
      <c r="P270" s="8">
        <v>4</v>
      </c>
    </row>
    <row r="271" spans="1:16" ht="15.6">
      <c r="A271" s="7" t="s">
        <v>506</v>
      </c>
      <c r="B271" s="7" t="s">
        <v>13123</v>
      </c>
      <c r="C271" s="7" t="s">
        <v>13106</v>
      </c>
      <c r="D271" s="10">
        <v>6999</v>
      </c>
      <c r="E271" s="10">
        <v>12999</v>
      </c>
      <c r="F271" s="8">
        <v>0.46</v>
      </c>
      <c r="G271" s="8">
        <v>4.2</v>
      </c>
      <c r="H271" s="8">
        <v>4003</v>
      </c>
      <c r="I271" s="8">
        <v>46.16</v>
      </c>
      <c r="J271" s="8" t="str">
        <f t="shared" si="4"/>
        <v>25–50%</v>
      </c>
      <c r="K271" s="10">
        <v>52034997</v>
      </c>
      <c r="L271" s="7" t="s">
        <v>13087</v>
      </c>
      <c r="M271" s="8">
        <v>8.1999999999999993</v>
      </c>
      <c r="N271" s="7" t="s">
        <v>13089</v>
      </c>
      <c r="O271" s="7" t="s">
        <v>13089</v>
      </c>
      <c r="P271" s="8">
        <v>4</v>
      </c>
    </row>
    <row r="272" spans="1:16" ht="15.6">
      <c r="A272" s="7" t="s">
        <v>516</v>
      </c>
      <c r="B272" s="7" t="s">
        <v>13098</v>
      </c>
      <c r="C272" s="7" t="s">
        <v>13097</v>
      </c>
      <c r="D272" s="10">
        <v>199</v>
      </c>
      <c r="E272" s="10">
        <v>349</v>
      </c>
      <c r="F272" s="8">
        <v>0.43</v>
      </c>
      <c r="G272" s="8">
        <v>4.0999999999999996</v>
      </c>
      <c r="H272" s="8">
        <v>314</v>
      </c>
      <c r="I272" s="8">
        <v>42.98</v>
      </c>
      <c r="J272" s="8" t="str">
        <f t="shared" si="4"/>
        <v>25–50%</v>
      </c>
      <c r="K272" s="10">
        <v>109586</v>
      </c>
      <c r="L272" s="7" t="s">
        <v>13090</v>
      </c>
      <c r="M272" s="8">
        <v>4.41</v>
      </c>
      <c r="N272" s="7" t="s">
        <v>13089</v>
      </c>
      <c r="O272" s="7" t="s">
        <v>13088</v>
      </c>
      <c r="P272" s="8">
        <v>4</v>
      </c>
    </row>
    <row r="273" spans="1:16" ht="15.6">
      <c r="A273" s="7" t="s">
        <v>516</v>
      </c>
      <c r="B273" s="7" t="s">
        <v>13098</v>
      </c>
      <c r="C273" s="7" t="s">
        <v>13097</v>
      </c>
      <c r="D273" s="10">
        <v>199</v>
      </c>
      <c r="E273" s="10">
        <v>349</v>
      </c>
      <c r="F273" s="8">
        <v>0.43</v>
      </c>
      <c r="G273" s="8">
        <v>4.0999999999999996</v>
      </c>
      <c r="H273" s="8">
        <v>314</v>
      </c>
      <c r="I273" s="8">
        <v>42.98</v>
      </c>
      <c r="J273" s="8" t="str">
        <f t="shared" si="4"/>
        <v>25–50%</v>
      </c>
      <c r="K273" s="10">
        <v>109586</v>
      </c>
      <c r="L273" s="7" t="s">
        <v>13090</v>
      </c>
      <c r="M273" s="8">
        <v>4.41</v>
      </c>
      <c r="N273" s="7" t="s">
        <v>13089</v>
      </c>
      <c r="O273" s="7" t="s">
        <v>13088</v>
      </c>
      <c r="P273" s="8">
        <v>4</v>
      </c>
    </row>
    <row r="274" spans="1:16" ht="15.6">
      <c r="A274" s="7" t="s">
        <v>516</v>
      </c>
      <c r="B274" s="7" t="s">
        <v>13098</v>
      </c>
      <c r="C274" s="7" t="s">
        <v>13097</v>
      </c>
      <c r="D274" s="10">
        <v>199</v>
      </c>
      <c r="E274" s="10">
        <v>349</v>
      </c>
      <c r="F274" s="8">
        <v>0.43</v>
      </c>
      <c r="G274" s="8">
        <v>4.0999999999999996</v>
      </c>
      <c r="H274" s="8">
        <v>314</v>
      </c>
      <c r="I274" s="8">
        <v>42.98</v>
      </c>
      <c r="J274" s="8" t="str">
        <f t="shared" si="4"/>
        <v>25–50%</v>
      </c>
      <c r="K274" s="10">
        <v>109586</v>
      </c>
      <c r="L274" s="7" t="s">
        <v>13090</v>
      </c>
      <c r="M274" s="8">
        <v>4.41</v>
      </c>
      <c r="N274" s="7" t="s">
        <v>13089</v>
      </c>
      <c r="O274" s="7" t="s">
        <v>13088</v>
      </c>
      <c r="P274" s="8">
        <v>4</v>
      </c>
    </row>
    <row r="275" spans="1:16" ht="15.6">
      <c r="A275" s="7" t="s">
        <v>516</v>
      </c>
      <c r="B275" s="7" t="s">
        <v>13098</v>
      </c>
      <c r="C275" s="7" t="s">
        <v>13097</v>
      </c>
      <c r="D275" s="10">
        <v>199</v>
      </c>
      <c r="E275" s="10">
        <v>349</v>
      </c>
      <c r="F275" s="8">
        <v>0.43</v>
      </c>
      <c r="G275" s="8">
        <v>4.0999999999999996</v>
      </c>
      <c r="H275" s="8">
        <v>314</v>
      </c>
      <c r="I275" s="8">
        <v>42.98</v>
      </c>
      <c r="J275" s="8" t="str">
        <f t="shared" si="4"/>
        <v>25–50%</v>
      </c>
      <c r="K275" s="10">
        <v>109586</v>
      </c>
      <c r="L275" s="7" t="s">
        <v>13090</v>
      </c>
      <c r="M275" s="8">
        <v>4.41</v>
      </c>
      <c r="N275" s="7" t="s">
        <v>13089</v>
      </c>
      <c r="O275" s="7" t="s">
        <v>13088</v>
      </c>
      <c r="P275" s="8">
        <v>4</v>
      </c>
    </row>
    <row r="276" spans="1:16" ht="15.6">
      <c r="A276" s="7" t="s">
        <v>526</v>
      </c>
      <c r="B276" s="7" t="s">
        <v>13124</v>
      </c>
      <c r="C276" s="7" t="s">
        <v>13106</v>
      </c>
      <c r="D276" s="10">
        <v>230</v>
      </c>
      <c r="E276" s="10">
        <v>499</v>
      </c>
      <c r="F276" s="8">
        <v>0.54</v>
      </c>
      <c r="G276" s="8">
        <v>3.7</v>
      </c>
      <c r="H276" s="8">
        <v>2960</v>
      </c>
      <c r="I276" s="8">
        <v>53.91</v>
      </c>
      <c r="J276" s="8" t="str">
        <f t="shared" si="4"/>
        <v>&gt;50%</v>
      </c>
      <c r="K276" s="10">
        <v>1477040</v>
      </c>
      <c r="L276" s="7" t="s">
        <v>13090</v>
      </c>
      <c r="M276" s="8">
        <v>6.66</v>
      </c>
      <c r="N276" s="7" t="s">
        <v>13088</v>
      </c>
      <c r="O276" s="7" t="s">
        <v>13089</v>
      </c>
      <c r="P276" s="8">
        <v>4</v>
      </c>
    </row>
    <row r="277" spans="1:16" ht="15.6">
      <c r="A277" s="7" t="s">
        <v>536</v>
      </c>
      <c r="B277" s="7" t="s">
        <v>13125</v>
      </c>
      <c r="C277" s="7" t="s">
        <v>13097</v>
      </c>
      <c r="D277" s="10">
        <v>649</v>
      </c>
      <c r="E277" s="10">
        <v>1399</v>
      </c>
      <c r="F277" s="8">
        <v>0.54</v>
      </c>
      <c r="G277" s="8">
        <v>4.2</v>
      </c>
      <c r="H277" s="8">
        <v>179691</v>
      </c>
      <c r="I277" s="8">
        <v>53.61</v>
      </c>
      <c r="J277" s="8" t="str">
        <f t="shared" si="4"/>
        <v>&gt;50%</v>
      </c>
      <c r="K277" s="10">
        <v>251387709</v>
      </c>
      <c r="L277" s="7" t="s">
        <v>13087</v>
      </c>
      <c r="M277" s="8">
        <v>183.89</v>
      </c>
      <c r="N277" s="7" t="s">
        <v>13088</v>
      </c>
      <c r="O277" s="7" t="s">
        <v>13089</v>
      </c>
      <c r="P277" s="8">
        <v>4</v>
      </c>
    </row>
    <row r="278" spans="1:16" ht="15.6">
      <c r="A278" s="7" t="s">
        <v>541</v>
      </c>
      <c r="B278" s="7" t="s">
        <v>13114</v>
      </c>
      <c r="C278" s="7" t="s">
        <v>13106</v>
      </c>
      <c r="D278" s="10">
        <v>15999</v>
      </c>
      <c r="E278" s="10">
        <v>21999</v>
      </c>
      <c r="F278" s="8">
        <v>0.27</v>
      </c>
      <c r="G278" s="8">
        <v>4.2</v>
      </c>
      <c r="H278" s="8">
        <v>34899</v>
      </c>
      <c r="I278" s="8">
        <v>27.27</v>
      </c>
      <c r="J278" s="8" t="str">
        <f t="shared" si="4"/>
        <v>25–50%</v>
      </c>
      <c r="K278" s="10">
        <v>767743101</v>
      </c>
      <c r="L278" s="7" t="s">
        <v>13087</v>
      </c>
      <c r="M278" s="8">
        <v>39.1</v>
      </c>
      <c r="N278" s="7" t="s">
        <v>13089</v>
      </c>
      <c r="O278" s="7" t="s">
        <v>13089</v>
      </c>
      <c r="P278" s="8">
        <v>4</v>
      </c>
    </row>
    <row r="279" spans="1:16" ht="15.6">
      <c r="A279" s="7" t="s">
        <v>546</v>
      </c>
      <c r="B279" s="7" t="s">
        <v>13119</v>
      </c>
      <c r="C279" s="7" t="s">
        <v>13097</v>
      </c>
      <c r="D279" s="10">
        <v>348</v>
      </c>
      <c r="E279" s="10">
        <v>1499</v>
      </c>
      <c r="F279" s="8">
        <v>0.77</v>
      </c>
      <c r="G279" s="8">
        <v>4.2</v>
      </c>
      <c r="H279" s="8">
        <v>656</v>
      </c>
      <c r="I279" s="8">
        <v>76.78</v>
      </c>
      <c r="J279" s="8" t="str">
        <f t="shared" si="4"/>
        <v>&gt;50%</v>
      </c>
      <c r="K279" s="10">
        <v>983344</v>
      </c>
      <c r="L279" s="7" t="s">
        <v>13087</v>
      </c>
      <c r="M279" s="8">
        <v>4.8600000000000003</v>
      </c>
      <c r="N279" s="7" t="s">
        <v>13088</v>
      </c>
      <c r="O279" s="7" t="s">
        <v>13088</v>
      </c>
      <c r="P279" s="8">
        <v>4</v>
      </c>
    </row>
    <row r="280" spans="1:16" ht="15.6">
      <c r="A280" s="7" t="s">
        <v>546</v>
      </c>
      <c r="B280" s="7" t="s">
        <v>13119</v>
      </c>
      <c r="C280" s="7" t="s">
        <v>13097</v>
      </c>
      <c r="D280" s="10">
        <v>348</v>
      </c>
      <c r="E280" s="10">
        <v>1499</v>
      </c>
      <c r="F280" s="8">
        <v>0.77</v>
      </c>
      <c r="G280" s="8">
        <v>4.2</v>
      </c>
      <c r="H280" s="8">
        <v>656</v>
      </c>
      <c r="I280" s="8">
        <v>76.78</v>
      </c>
      <c r="J280" s="8" t="str">
        <f t="shared" si="4"/>
        <v>&gt;50%</v>
      </c>
      <c r="K280" s="10">
        <v>983344</v>
      </c>
      <c r="L280" s="7" t="s">
        <v>13087</v>
      </c>
      <c r="M280" s="8">
        <v>4.8600000000000003</v>
      </c>
      <c r="N280" s="7" t="s">
        <v>13088</v>
      </c>
      <c r="O280" s="7" t="s">
        <v>13088</v>
      </c>
      <c r="P280" s="8">
        <v>4</v>
      </c>
    </row>
    <row r="281" spans="1:16" ht="15.6">
      <c r="A281" s="7" t="s">
        <v>546</v>
      </c>
      <c r="B281" s="7" t="s">
        <v>13119</v>
      </c>
      <c r="C281" s="7" t="s">
        <v>13097</v>
      </c>
      <c r="D281" s="10">
        <v>348</v>
      </c>
      <c r="E281" s="10">
        <v>1499</v>
      </c>
      <c r="F281" s="8">
        <v>0.77</v>
      </c>
      <c r="G281" s="8">
        <v>4.2</v>
      </c>
      <c r="H281" s="8">
        <v>656</v>
      </c>
      <c r="I281" s="8">
        <v>76.78</v>
      </c>
      <c r="J281" s="8" t="str">
        <f t="shared" si="4"/>
        <v>&gt;50%</v>
      </c>
      <c r="K281" s="10">
        <v>983344</v>
      </c>
      <c r="L281" s="7" t="s">
        <v>13087</v>
      </c>
      <c r="M281" s="8">
        <v>4.8600000000000003</v>
      </c>
      <c r="N281" s="7" t="s">
        <v>13088</v>
      </c>
      <c r="O281" s="7" t="s">
        <v>13088</v>
      </c>
      <c r="P281" s="8">
        <v>4</v>
      </c>
    </row>
    <row r="282" spans="1:16" ht="15.6">
      <c r="A282" s="7" t="s">
        <v>546</v>
      </c>
      <c r="B282" s="7" t="s">
        <v>13119</v>
      </c>
      <c r="C282" s="7" t="s">
        <v>13097</v>
      </c>
      <c r="D282" s="10">
        <v>348</v>
      </c>
      <c r="E282" s="10">
        <v>1499</v>
      </c>
      <c r="F282" s="8">
        <v>0.77</v>
      </c>
      <c r="G282" s="8">
        <v>4.2</v>
      </c>
      <c r="H282" s="8">
        <v>656</v>
      </c>
      <c r="I282" s="8">
        <v>76.78</v>
      </c>
      <c r="J282" s="8" t="str">
        <f t="shared" si="4"/>
        <v>&gt;50%</v>
      </c>
      <c r="K282" s="10">
        <v>983344</v>
      </c>
      <c r="L282" s="7" t="s">
        <v>13087</v>
      </c>
      <c r="M282" s="8">
        <v>4.8600000000000003</v>
      </c>
      <c r="N282" s="7" t="s">
        <v>13088</v>
      </c>
      <c r="O282" s="7" t="s">
        <v>13088</v>
      </c>
      <c r="P282" s="8">
        <v>4</v>
      </c>
    </row>
    <row r="283" spans="1:16" ht="15.6">
      <c r="A283" s="7" t="s">
        <v>556</v>
      </c>
      <c r="B283" s="7" t="s">
        <v>13101</v>
      </c>
      <c r="C283" s="7" t="s">
        <v>13097</v>
      </c>
      <c r="D283" s="10">
        <v>154</v>
      </c>
      <c r="E283" s="10">
        <v>349</v>
      </c>
      <c r="F283" s="8">
        <v>0.56000000000000005</v>
      </c>
      <c r="G283" s="8">
        <v>4.3</v>
      </c>
      <c r="H283" s="8">
        <v>7064</v>
      </c>
      <c r="I283" s="8">
        <v>55.87</v>
      </c>
      <c r="J283" s="8" t="str">
        <f t="shared" si="4"/>
        <v>&gt;50%</v>
      </c>
      <c r="K283" s="10">
        <v>2465336</v>
      </c>
      <c r="L283" s="7" t="s">
        <v>13090</v>
      </c>
      <c r="M283" s="8">
        <v>11.36</v>
      </c>
      <c r="N283" s="7" t="s">
        <v>13088</v>
      </c>
      <c r="O283" s="7" t="s">
        <v>13089</v>
      </c>
      <c r="P283" s="8">
        <v>4</v>
      </c>
    </row>
    <row r="284" spans="1:16" ht="15.6">
      <c r="A284" s="7" t="s">
        <v>556</v>
      </c>
      <c r="B284" s="7" t="s">
        <v>13101</v>
      </c>
      <c r="C284" s="7" t="s">
        <v>13097</v>
      </c>
      <c r="D284" s="10">
        <v>154</v>
      </c>
      <c r="E284" s="10">
        <v>349</v>
      </c>
      <c r="F284" s="8">
        <v>0.56000000000000005</v>
      </c>
      <c r="G284" s="8">
        <v>4.3</v>
      </c>
      <c r="H284" s="8">
        <v>7064</v>
      </c>
      <c r="I284" s="8">
        <v>55.87</v>
      </c>
      <c r="J284" s="8" t="str">
        <f t="shared" si="4"/>
        <v>&gt;50%</v>
      </c>
      <c r="K284" s="10">
        <v>2465336</v>
      </c>
      <c r="L284" s="7" t="s">
        <v>13090</v>
      </c>
      <c r="M284" s="8">
        <v>11.36</v>
      </c>
      <c r="N284" s="7" t="s">
        <v>13088</v>
      </c>
      <c r="O284" s="7" t="s">
        <v>13089</v>
      </c>
      <c r="P284" s="8">
        <v>4</v>
      </c>
    </row>
    <row r="285" spans="1:16" ht="15.6">
      <c r="A285" s="7" t="s">
        <v>556</v>
      </c>
      <c r="B285" s="7" t="s">
        <v>13101</v>
      </c>
      <c r="C285" s="7" t="s">
        <v>13097</v>
      </c>
      <c r="D285" s="10">
        <v>154</v>
      </c>
      <c r="E285" s="10">
        <v>349</v>
      </c>
      <c r="F285" s="8">
        <v>0.56000000000000005</v>
      </c>
      <c r="G285" s="8">
        <v>4.3</v>
      </c>
      <c r="H285" s="8">
        <v>7064</v>
      </c>
      <c r="I285" s="8">
        <v>55.87</v>
      </c>
      <c r="J285" s="8" t="str">
        <f t="shared" si="4"/>
        <v>&gt;50%</v>
      </c>
      <c r="K285" s="10">
        <v>2465336</v>
      </c>
      <c r="L285" s="7" t="s">
        <v>13090</v>
      </c>
      <c r="M285" s="8">
        <v>11.36</v>
      </c>
      <c r="N285" s="7" t="s">
        <v>13088</v>
      </c>
      <c r="O285" s="7" t="s">
        <v>13089</v>
      </c>
      <c r="P285" s="8">
        <v>4</v>
      </c>
    </row>
    <row r="286" spans="1:16" ht="15.6">
      <c r="A286" s="7" t="s">
        <v>556</v>
      </c>
      <c r="B286" s="7" t="s">
        <v>13101</v>
      </c>
      <c r="C286" s="7" t="s">
        <v>13097</v>
      </c>
      <c r="D286" s="10">
        <v>154</v>
      </c>
      <c r="E286" s="10">
        <v>349</v>
      </c>
      <c r="F286" s="8">
        <v>0.56000000000000005</v>
      </c>
      <c r="G286" s="8">
        <v>4.3</v>
      </c>
      <c r="H286" s="8">
        <v>7064</v>
      </c>
      <c r="I286" s="8">
        <v>55.87</v>
      </c>
      <c r="J286" s="8" t="str">
        <f t="shared" si="4"/>
        <v>&gt;50%</v>
      </c>
      <c r="K286" s="10">
        <v>2465336</v>
      </c>
      <c r="L286" s="7" t="s">
        <v>13090</v>
      </c>
      <c r="M286" s="8">
        <v>11.36</v>
      </c>
      <c r="N286" s="7" t="s">
        <v>13088</v>
      </c>
      <c r="O286" s="7" t="s">
        <v>13089</v>
      </c>
      <c r="P286" s="8">
        <v>4</v>
      </c>
    </row>
    <row r="287" spans="1:16" ht="15.6">
      <c r="A287" s="7" t="s">
        <v>566</v>
      </c>
      <c r="B287" s="7" t="s">
        <v>13126</v>
      </c>
      <c r="C287" s="7" t="s">
        <v>13106</v>
      </c>
      <c r="D287" s="10">
        <v>179</v>
      </c>
      <c r="E287" s="10">
        <v>799</v>
      </c>
      <c r="F287" s="8">
        <v>0.78</v>
      </c>
      <c r="G287" s="8">
        <v>3.7</v>
      </c>
      <c r="H287" s="8">
        <v>2201</v>
      </c>
      <c r="I287" s="8">
        <v>77.599999999999994</v>
      </c>
      <c r="J287" s="8" t="str">
        <f t="shared" si="4"/>
        <v>&gt;50%</v>
      </c>
      <c r="K287" s="10">
        <v>1758599</v>
      </c>
      <c r="L287" s="7" t="s">
        <v>13087</v>
      </c>
      <c r="M287" s="8">
        <v>5.9</v>
      </c>
      <c r="N287" s="7" t="s">
        <v>13088</v>
      </c>
      <c r="O287" s="7" t="s">
        <v>13089</v>
      </c>
      <c r="P287" s="8">
        <v>4</v>
      </c>
    </row>
    <row r="288" spans="1:16" ht="15.6">
      <c r="A288" s="7" t="s">
        <v>576</v>
      </c>
      <c r="B288" s="7" t="s">
        <v>13110</v>
      </c>
      <c r="C288" s="7" t="s">
        <v>13106</v>
      </c>
      <c r="D288" s="10">
        <v>32990</v>
      </c>
      <c r="E288" s="10">
        <v>47900</v>
      </c>
      <c r="F288" s="8">
        <v>0.31</v>
      </c>
      <c r="G288" s="8">
        <v>4.3</v>
      </c>
      <c r="H288" s="8">
        <v>7109</v>
      </c>
      <c r="I288" s="8">
        <v>31.13</v>
      </c>
      <c r="J288" s="8" t="str">
        <f t="shared" si="4"/>
        <v>25–50%</v>
      </c>
      <c r="K288" s="10">
        <v>340521100</v>
      </c>
      <c r="L288" s="7" t="s">
        <v>13087</v>
      </c>
      <c r="M288" s="8">
        <v>11.41</v>
      </c>
      <c r="N288" s="7" t="s">
        <v>13089</v>
      </c>
      <c r="O288" s="7" t="s">
        <v>13089</v>
      </c>
      <c r="P288" s="8">
        <v>4</v>
      </c>
    </row>
    <row r="289" spans="1:16" ht="15.6">
      <c r="A289" s="7" t="s">
        <v>586</v>
      </c>
      <c r="B289" s="7" t="s">
        <v>13127</v>
      </c>
      <c r="C289" s="7" t="s">
        <v>13097</v>
      </c>
      <c r="D289" s="10">
        <v>139</v>
      </c>
      <c r="E289" s="10">
        <v>999</v>
      </c>
      <c r="F289" s="8">
        <v>0.86</v>
      </c>
      <c r="G289" s="8">
        <v>4</v>
      </c>
      <c r="H289" s="8">
        <v>1313</v>
      </c>
      <c r="I289" s="8">
        <v>86.09</v>
      </c>
      <c r="J289" s="8" t="str">
        <f t="shared" si="4"/>
        <v>&gt;50%</v>
      </c>
      <c r="K289" s="10">
        <v>1311687</v>
      </c>
      <c r="L289" s="7" t="s">
        <v>13087</v>
      </c>
      <c r="M289" s="8">
        <v>5.31</v>
      </c>
      <c r="N289" s="7" t="s">
        <v>13088</v>
      </c>
      <c r="O289" s="7" t="s">
        <v>13089</v>
      </c>
      <c r="P289" s="8">
        <v>4</v>
      </c>
    </row>
    <row r="290" spans="1:16" ht="15.6">
      <c r="A290" s="7" t="s">
        <v>586</v>
      </c>
      <c r="B290" s="7" t="s">
        <v>13127</v>
      </c>
      <c r="C290" s="7" t="s">
        <v>13097</v>
      </c>
      <c r="D290" s="10">
        <v>139</v>
      </c>
      <c r="E290" s="10">
        <v>999</v>
      </c>
      <c r="F290" s="8">
        <v>0.86</v>
      </c>
      <c r="G290" s="8">
        <v>4</v>
      </c>
      <c r="H290" s="8">
        <v>1313</v>
      </c>
      <c r="I290" s="8">
        <v>86.09</v>
      </c>
      <c r="J290" s="8" t="str">
        <f t="shared" si="4"/>
        <v>&gt;50%</v>
      </c>
      <c r="K290" s="10">
        <v>1311687</v>
      </c>
      <c r="L290" s="7" t="s">
        <v>13087</v>
      </c>
      <c r="M290" s="8">
        <v>5.31</v>
      </c>
      <c r="N290" s="7" t="s">
        <v>13088</v>
      </c>
      <c r="O290" s="7" t="s">
        <v>13089</v>
      </c>
      <c r="P290" s="8">
        <v>4</v>
      </c>
    </row>
    <row r="291" spans="1:16" ht="15.6">
      <c r="A291" s="7" t="s">
        <v>586</v>
      </c>
      <c r="B291" s="7" t="s">
        <v>13127</v>
      </c>
      <c r="C291" s="7" t="s">
        <v>13097</v>
      </c>
      <c r="D291" s="10">
        <v>139</v>
      </c>
      <c r="E291" s="10">
        <v>999</v>
      </c>
      <c r="F291" s="8">
        <v>0.86</v>
      </c>
      <c r="G291" s="8">
        <v>4</v>
      </c>
      <c r="H291" s="8">
        <v>1313</v>
      </c>
      <c r="I291" s="8">
        <v>86.09</v>
      </c>
      <c r="J291" s="8" t="str">
        <f t="shared" si="4"/>
        <v>&gt;50%</v>
      </c>
      <c r="K291" s="10">
        <v>1311687</v>
      </c>
      <c r="L291" s="7" t="s">
        <v>13087</v>
      </c>
      <c r="M291" s="8">
        <v>5.31</v>
      </c>
      <c r="N291" s="7" t="s">
        <v>13088</v>
      </c>
      <c r="O291" s="7" t="s">
        <v>13089</v>
      </c>
      <c r="P291" s="8">
        <v>4</v>
      </c>
    </row>
    <row r="292" spans="1:16" ht="15.6">
      <c r="A292" s="7" t="s">
        <v>586</v>
      </c>
      <c r="B292" s="7" t="s">
        <v>13127</v>
      </c>
      <c r="C292" s="7" t="s">
        <v>13097</v>
      </c>
      <c r="D292" s="10">
        <v>139</v>
      </c>
      <c r="E292" s="10">
        <v>999</v>
      </c>
      <c r="F292" s="8">
        <v>0.86</v>
      </c>
      <c r="G292" s="8">
        <v>4</v>
      </c>
      <c r="H292" s="8">
        <v>1313</v>
      </c>
      <c r="I292" s="8">
        <v>86.09</v>
      </c>
      <c r="J292" s="8" t="str">
        <f t="shared" si="4"/>
        <v>&gt;50%</v>
      </c>
      <c r="K292" s="10">
        <v>1311687</v>
      </c>
      <c r="L292" s="7" t="s">
        <v>13087</v>
      </c>
      <c r="M292" s="8">
        <v>5.31</v>
      </c>
      <c r="N292" s="7" t="s">
        <v>13088</v>
      </c>
      <c r="O292" s="7" t="s">
        <v>13089</v>
      </c>
      <c r="P292" s="8">
        <v>4</v>
      </c>
    </row>
    <row r="293" spans="1:16" ht="15.6">
      <c r="A293" s="7" t="s">
        <v>596</v>
      </c>
      <c r="B293" s="7" t="s">
        <v>13105</v>
      </c>
      <c r="C293" s="7" t="s">
        <v>13097</v>
      </c>
      <c r="D293" s="10">
        <v>329</v>
      </c>
      <c r="E293" s="10">
        <v>845</v>
      </c>
      <c r="F293" s="8">
        <v>0.61</v>
      </c>
      <c r="G293" s="8">
        <v>4.2</v>
      </c>
      <c r="H293" s="8">
        <v>29746</v>
      </c>
      <c r="I293" s="8">
        <v>61.07</v>
      </c>
      <c r="J293" s="8" t="str">
        <f t="shared" si="4"/>
        <v>&gt;50%</v>
      </c>
      <c r="K293" s="10">
        <v>25135370</v>
      </c>
      <c r="L293" s="7" t="s">
        <v>13087</v>
      </c>
      <c r="M293" s="8">
        <v>33.950000000000003</v>
      </c>
      <c r="N293" s="7" t="s">
        <v>13088</v>
      </c>
      <c r="O293" s="7" t="s">
        <v>13089</v>
      </c>
      <c r="P293" s="8">
        <v>4</v>
      </c>
    </row>
    <row r="294" spans="1:16" ht="15.6">
      <c r="A294" s="7" t="s">
        <v>596</v>
      </c>
      <c r="B294" s="7" t="s">
        <v>13105</v>
      </c>
      <c r="C294" s="7" t="s">
        <v>13097</v>
      </c>
      <c r="D294" s="10">
        <v>329</v>
      </c>
      <c r="E294" s="10">
        <v>845</v>
      </c>
      <c r="F294" s="8">
        <v>0.61</v>
      </c>
      <c r="G294" s="8">
        <v>4.2</v>
      </c>
      <c r="H294" s="8">
        <v>29746</v>
      </c>
      <c r="I294" s="8">
        <v>61.07</v>
      </c>
      <c r="J294" s="8" t="str">
        <f t="shared" si="4"/>
        <v>&gt;50%</v>
      </c>
      <c r="K294" s="10">
        <v>25135370</v>
      </c>
      <c r="L294" s="7" t="s">
        <v>13087</v>
      </c>
      <c r="M294" s="8">
        <v>33.950000000000003</v>
      </c>
      <c r="N294" s="7" t="s">
        <v>13088</v>
      </c>
      <c r="O294" s="7" t="s">
        <v>13089</v>
      </c>
      <c r="P294" s="8">
        <v>4</v>
      </c>
    </row>
    <row r="295" spans="1:16" ht="15.6">
      <c r="A295" s="7" t="s">
        <v>596</v>
      </c>
      <c r="B295" s="7" t="s">
        <v>13105</v>
      </c>
      <c r="C295" s="7" t="s">
        <v>13097</v>
      </c>
      <c r="D295" s="10">
        <v>329</v>
      </c>
      <c r="E295" s="10">
        <v>845</v>
      </c>
      <c r="F295" s="8">
        <v>0.61</v>
      </c>
      <c r="G295" s="8">
        <v>4.2</v>
      </c>
      <c r="H295" s="8">
        <v>29746</v>
      </c>
      <c r="I295" s="8">
        <v>61.07</v>
      </c>
      <c r="J295" s="8" t="str">
        <f t="shared" si="4"/>
        <v>&gt;50%</v>
      </c>
      <c r="K295" s="10">
        <v>25135370</v>
      </c>
      <c r="L295" s="7" t="s">
        <v>13087</v>
      </c>
      <c r="M295" s="8">
        <v>33.950000000000003</v>
      </c>
      <c r="N295" s="7" t="s">
        <v>13088</v>
      </c>
      <c r="O295" s="7" t="s">
        <v>13089</v>
      </c>
      <c r="P295" s="8">
        <v>4</v>
      </c>
    </row>
    <row r="296" spans="1:16" ht="15.6">
      <c r="A296" s="7" t="s">
        <v>596</v>
      </c>
      <c r="B296" s="7" t="s">
        <v>13105</v>
      </c>
      <c r="C296" s="7" t="s">
        <v>13097</v>
      </c>
      <c r="D296" s="10">
        <v>329</v>
      </c>
      <c r="E296" s="10">
        <v>845</v>
      </c>
      <c r="F296" s="8">
        <v>0.61</v>
      </c>
      <c r="G296" s="8">
        <v>4.2</v>
      </c>
      <c r="H296" s="8">
        <v>29746</v>
      </c>
      <c r="I296" s="8">
        <v>61.07</v>
      </c>
      <c r="J296" s="8" t="str">
        <f t="shared" si="4"/>
        <v>&gt;50%</v>
      </c>
      <c r="K296" s="10">
        <v>25135370</v>
      </c>
      <c r="L296" s="7" t="s">
        <v>13087</v>
      </c>
      <c r="M296" s="8">
        <v>33.950000000000003</v>
      </c>
      <c r="N296" s="7" t="s">
        <v>13088</v>
      </c>
      <c r="O296" s="7" t="s">
        <v>13089</v>
      </c>
      <c r="P296" s="8">
        <v>4</v>
      </c>
    </row>
    <row r="297" spans="1:16" ht="15.6">
      <c r="A297" s="7" t="s">
        <v>606</v>
      </c>
      <c r="B297" s="7" t="s">
        <v>13128</v>
      </c>
      <c r="C297" s="7" t="s">
        <v>13106</v>
      </c>
      <c r="D297" s="10">
        <v>13999</v>
      </c>
      <c r="E297" s="10">
        <v>24999</v>
      </c>
      <c r="F297" s="8">
        <v>0.44</v>
      </c>
      <c r="G297" s="8">
        <v>4.2</v>
      </c>
      <c r="H297" s="8">
        <v>45238</v>
      </c>
      <c r="I297" s="8">
        <v>44</v>
      </c>
      <c r="J297" s="8" t="str">
        <f t="shared" si="4"/>
        <v>25–50%</v>
      </c>
      <c r="K297" s="10">
        <v>1130904762</v>
      </c>
      <c r="L297" s="7" t="s">
        <v>13087</v>
      </c>
      <c r="M297" s="8">
        <v>49.44</v>
      </c>
      <c r="N297" s="7" t="s">
        <v>13089</v>
      </c>
      <c r="O297" s="7" t="s">
        <v>13089</v>
      </c>
      <c r="P297" s="8">
        <v>4</v>
      </c>
    </row>
    <row r="298" spans="1:16" ht="15.6">
      <c r="A298" s="7" t="s">
        <v>606</v>
      </c>
      <c r="B298" s="7" t="s">
        <v>13128</v>
      </c>
      <c r="C298" s="7" t="s">
        <v>13106</v>
      </c>
      <c r="D298" s="10">
        <v>13999</v>
      </c>
      <c r="E298" s="10">
        <v>24999</v>
      </c>
      <c r="F298" s="8">
        <v>0.44</v>
      </c>
      <c r="G298" s="8">
        <v>4.2</v>
      </c>
      <c r="H298" s="8">
        <v>45238</v>
      </c>
      <c r="I298" s="8">
        <v>44</v>
      </c>
      <c r="J298" s="8" t="str">
        <f t="shared" si="4"/>
        <v>25–50%</v>
      </c>
      <c r="K298" s="10">
        <v>1130879763</v>
      </c>
      <c r="L298" s="7" t="s">
        <v>13087</v>
      </c>
      <c r="M298" s="8">
        <v>49.44</v>
      </c>
      <c r="N298" s="7" t="s">
        <v>13089</v>
      </c>
      <c r="O298" s="7" t="s">
        <v>13089</v>
      </c>
      <c r="P298" s="8">
        <v>4</v>
      </c>
    </row>
    <row r="299" spans="1:16" ht="15.6">
      <c r="A299" s="7" t="s">
        <v>606</v>
      </c>
      <c r="B299" s="7" t="s">
        <v>13128</v>
      </c>
      <c r="C299" s="7" t="s">
        <v>13106</v>
      </c>
      <c r="D299" s="10">
        <v>13999</v>
      </c>
      <c r="E299" s="10">
        <v>24999</v>
      </c>
      <c r="F299" s="8">
        <v>0.44</v>
      </c>
      <c r="G299" s="8">
        <v>4.2</v>
      </c>
      <c r="H299" s="8">
        <v>45237</v>
      </c>
      <c r="I299" s="8">
        <v>44</v>
      </c>
      <c r="J299" s="8" t="str">
        <f t="shared" si="4"/>
        <v>25–50%</v>
      </c>
      <c r="K299" s="10">
        <v>1130904762</v>
      </c>
      <c r="L299" s="7" t="s">
        <v>13087</v>
      </c>
      <c r="M299" s="8">
        <v>49.44</v>
      </c>
      <c r="N299" s="7" t="s">
        <v>13089</v>
      </c>
      <c r="O299" s="7" t="s">
        <v>13089</v>
      </c>
      <c r="P299" s="8">
        <v>4</v>
      </c>
    </row>
    <row r="300" spans="1:16" ht="15.6">
      <c r="A300" s="7" t="s">
        <v>606</v>
      </c>
      <c r="B300" s="7" t="s">
        <v>13128</v>
      </c>
      <c r="C300" s="7" t="s">
        <v>13106</v>
      </c>
      <c r="D300" s="10">
        <v>13999</v>
      </c>
      <c r="E300" s="10">
        <v>24999</v>
      </c>
      <c r="F300" s="8">
        <v>0.44</v>
      </c>
      <c r="G300" s="8">
        <v>4.2</v>
      </c>
      <c r="H300" s="8">
        <v>45237</v>
      </c>
      <c r="I300" s="8">
        <v>44</v>
      </c>
      <c r="J300" s="8" t="str">
        <f t="shared" si="4"/>
        <v>25–50%</v>
      </c>
      <c r="K300" s="10">
        <v>1130879763</v>
      </c>
      <c r="L300" s="7" t="s">
        <v>13087</v>
      </c>
      <c r="M300" s="8">
        <v>49.44</v>
      </c>
      <c r="N300" s="7" t="s">
        <v>13089</v>
      </c>
      <c r="O300" s="7" t="s">
        <v>13089</v>
      </c>
      <c r="P300" s="8">
        <v>4</v>
      </c>
    </row>
    <row r="301" spans="1:16" ht="15.6">
      <c r="A301" s="7" t="s">
        <v>616</v>
      </c>
      <c r="B301" s="7" t="s">
        <v>13121</v>
      </c>
      <c r="C301" s="7" t="s">
        <v>13106</v>
      </c>
      <c r="D301" s="10">
        <v>309</v>
      </c>
      <c r="E301" s="10">
        <v>1400</v>
      </c>
      <c r="F301" s="8">
        <v>0.78</v>
      </c>
      <c r="G301" s="8">
        <v>4.4000000000000004</v>
      </c>
      <c r="H301" s="8">
        <v>426973</v>
      </c>
      <c r="I301" s="8">
        <v>77.930000000000007</v>
      </c>
      <c r="J301" s="8" t="str">
        <f t="shared" si="4"/>
        <v>&gt;50%</v>
      </c>
      <c r="K301" s="10">
        <v>597762200</v>
      </c>
      <c r="L301" s="7" t="s">
        <v>13087</v>
      </c>
      <c r="M301" s="8">
        <v>431.37</v>
      </c>
      <c r="N301" s="7" t="s">
        <v>13088</v>
      </c>
      <c r="O301" s="7" t="s">
        <v>13089</v>
      </c>
      <c r="P301" s="8">
        <v>4</v>
      </c>
    </row>
    <row r="302" spans="1:16" ht="15.6">
      <c r="A302" s="7" t="s">
        <v>621</v>
      </c>
      <c r="B302" s="7" t="s">
        <v>13101</v>
      </c>
      <c r="C302" s="7" t="s">
        <v>13097</v>
      </c>
      <c r="D302" s="10">
        <v>263</v>
      </c>
      <c r="E302" s="10">
        <v>699</v>
      </c>
      <c r="F302" s="8">
        <v>0.62</v>
      </c>
      <c r="G302" s="8">
        <v>4.0999999999999996</v>
      </c>
      <c r="H302" s="8">
        <v>450</v>
      </c>
      <c r="I302" s="8">
        <v>62.37</v>
      </c>
      <c r="J302" s="8" t="str">
        <f t="shared" si="4"/>
        <v>&gt;50%</v>
      </c>
      <c r="K302" s="10">
        <v>314550</v>
      </c>
      <c r="L302" s="7" t="s">
        <v>13087</v>
      </c>
      <c r="M302" s="8">
        <v>4.55</v>
      </c>
      <c r="N302" s="7" t="s">
        <v>13088</v>
      </c>
      <c r="O302" s="7" t="s">
        <v>13088</v>
      </c>
      <c r="P302" s="8">
        <v>4</v>
      </c>
    </row>
    <row r="303" spans="1:16" ht="15.6">
      <c r="A303" s="7" t="s">
        <v>621</v>
      </c>
      <c r="B303" s="7" t="s">
        <v>13101</v>
      </c>
      <c r="C303" s="7" t="s">
        <v>13097</v>
      </c>
      <c r="D303" s="10">
        <v>263</v>
      </c>
      <c r="E303" s="10">
        <v>699</v>
      </c>
      <c r="F303" s="8">
        <v>0.62</v>
      </c>
      <c r="G303" s="8">
        <v>4.0999999999999996</v>
      </c>
      <c r="H303" s="8">
        <v>450</v>
      </c>
      <c r="I303" s="8">
        <v>62.37</v>
      </c>
      <c r="J303" s="8" t="str">
        <f t="shared" si="4"/>
        <v>&gt;50%</v>
      </c>
      <c r="K303" s="10">
        <v>314550</v>
      </c>
      <c r="L303" s="7" t="s">
        <v>13087</v>
      </c>
      <c r="M303" s="8">
        <v>4.55</v>
      </c>
      <c r="N303" s="7" t="s">
        <v>13088</v>
      </c>
      <c r="O303" s="7" t="s">
        <v>13088</v>
      </c>
      <c r="P303" s="8">
        <v>4</v>
      </c>
    </row>
    <row r="304" spans="1:16" ht="15.6">
      <c r="A304" s="7" t="s">
        <v>621</v>
      </c>
      <c r="B304" s="7" t="s">
        <v>13101</v>
      </c>
      <c r="C304" s="7" t="s">
        <v>13097</v>
      </c>
      <c r="D304" s="10">
        <v>263</v>
      </c>
      <c r="E304" s="10">
        <v>699</v>
      </c>
      <c r="F304" s="8">
        <v>0.62</v>
      </c>
      <c r="G304" s="8">
        <v>4.0999999999999996</v>
      </c>
      <c r="H304" s="8">
        <v>450</v>
      </c>
      <c r="I304" s="8">
        <v>62.37</v>
      </c>
      <c r="J304" s="8" t="str">
        <f t="shared" si="4"/>
        <v>&gt;50%</v>
      </c>
      <c r="K304" s="10">
        <v>314550</v>
      </c>
      <c r="L304" s="7" t="s">
        <v>13087</v>
      </c>
      <c r="M304" s="8">
        <v>4.55</v>
      </c>
      <c r="N304" s="7" t="s">
        <v>13088</v>
      </c>
      <c r="O304" s="7" t="s">
        <v>13088</v>
      </c>
      <c r="P304" s="8">
        <v>4</v>
      </c>
    </row>
    <row r="305" spans="1:16" ht="15.6">
      <c r="A305" s="7" t="s">
        <v>621</v>
      </c>
      <c r="B305" s="7" t="s">
        <v>13101</v>
      </c>
      <c r="C305" s="7" t="s">
        <v>13097</v>
      </c>
      <c r="D305" s="10">
        <v>263</v>
      </c>
      <c r="E305" s="10">
        <v>699</v>
      </c>
      <c r="F305" s="8">
        <v>0.62</v>
      </c>
      <c r="G305" s="8">
        <v>4.0999999999999996</v>
      </c>
      <c r="H305" s="8">
        <v>450</v>
      </c>
      <c r="I305" s="8">
        <v>62.37</v>
      </c>
      <c r="J305" s="8" t="str">
        <f t="shared" si="4"/>
        <v>&gt;50%</v>
      </c>
      <c r="K305" s="10">
        <v>314550</v>
      </c>
      <c r="L305" s="7" t="s">
        <v>13087</v>
      </c>
      <c r="M305" s="8">
        <v>4.55</v>
      </c>
      <c r="N305" s="7" t="s">
        <v>13088</v>
      </c>
      <c r="O305" s="7" t="s">
        <v>13088</v>
      </c>
      <c r="P305" s="8">
        <v>4</v>
      </c>
    </row>
    <row r="306" spans="1:16" ht="15.6">
      <c r="A306" s="7" t="s">
        <v>631</v>
      </c>
      <c r="B306" s="7" t="s">
        <v>13112</v>
      </c>
      <c r="C306" s="7" t="s">
        <v>13106</v>
      </c>
      <c r="D306" s="10">
        <v>7999</v>
      </c>
      <c r="E306" s="10">
        <v>14990</v>
      </c>
      <c r="F306" s="8">
        <v>0.47</v>
      </c>
      <c r="G306" s="8">
        <v>4.3</v>
      </c>
      <c r="H306" s="8">
        <v>457</v>
      </c>
      <c r="I306" s="8">
        <v>46.64</v>
      </c>
      <c r="J306" s="8" t="str">
        <f t="shared" si="4"/>
        <v>25–50%</v>
      </c>
      <c r="K306" s="10">
        <v>6850430</v>
      </c>
      <c r="L306" s="7" t="s">
        <v>13087</v>
      </c>
      <c r="M306" s="8">
        <v>4.76</v>
      </c>
      <c r="N306" s="7" t="s">
        <v>13089</v>
      </c>
      <c r="O306" s="7" t="s">
        <v>13088</v>
      </c>
      <c r="P306" s="8">
        <v>4</v>
      </c>
    </row>
    <row r="307" spans="1:16" ht="15.6">
      <c r="A307" s="7" t="s">
        <v>641</v>
      </c>
      <c r="B307" s="7" t="s">
        <v>13129</v>
      </c>
      <c r="C307" s="7" t="s">
        <v>13106</v>
      </c>
      <c r="D307" s="10">
        <v>1599</v>
      </c>
      <c r="E307" s="10">
        <v>2999</v>
      </c>
      <c r="F307" s="8">
        <v>0.47</v>
      </c>
      <c r="G307" s="8">
        <v>4.2</v>
      </c>
      <c r="H307" s="8">
        <v>2727</v>
      </c>
      <c r="I307" s="8">
        <v>46.68</v>
      </c>
      <c r="J307" s="8" t="str">
        <f t="shared" si="4"/>
        <v>25–50%</v>
      </c>
      <c r="K307" s="10">
        <v>8178273</v>
      </c>
      <c r="L307" s="7" t="s">
        <v>13087</v>
      </c>
      <c r="M307" s="8">
        <v>6.93</v>
      </c>
      <c r="N307" s="7" t="s">
        <v>13089</v>
      </c>
      <c r="O307" s="7" t="s">
        <v>13089</v>
      </c>
      <c r="P307" s="8">
        <v>4</v>
      </c>
    </row>
    <row r="308" spans="1:16" ht="15.6">
      <c r="A308" s="7" t="s">
        <v>652</v>
      </c>
      <c r="B308" s="7" t="s">
        <v>13121</v>
      </c>
      <c r="C308" s="7" t="s">
        <v>13097</v>
      </c>
      <c r="D308" s="10">
        <v>219</v>
      </c>
      <c r="E308" s="10">
        <v>700</v>
      </c>
      <c r="F308" s="8">
        <v>0.69</v>
      </c>
      <c r="G308" s="8">
        <v>4.3</v>
      </c>
      <c r="H308" s="8">
        <v>20053</v>
      </c>
      <c r="I308" s="8">
        <v>68.709999999999994</v>
      </c>
      <c r="J308" s="8" t="str">
        <f t="shared" si="4"/>
        <v>&gt;50%</v>
      </c>
      <c r="K308" s="10">
        <v>14037100</v>
      </c>
      <c r="L308" s="7" t="s">
        <v>13087</v>
      </c>
      <c r="M308" s="8">
        <v>24.35</v>
      </c>
      <c r="N308" s="7" t="s">
        <v>13088</v>
      </c>
      <c r="O308" s="7" t="s">
        <v>13089</v>
      </c>
      <c r="P308" s="8">
        <v>4</v>
      </c>
    </row>
    <row r="309" spans="1:16" ht="15.6">
      <c r="A309" s="7" t="s">
        <v>652</v>
      </c>
      <c r="B309" s="7" t="s">
        <v>13121</v>
      </c>
      <c r="C309" s="7" t="s">
        <v>13097</v>
      </c>
      <c r="D309" s="10">
        <v>219</v>
      </c>
      <c r="E309" s="10">
        <v>700</v>
      </c>
      <c r="F309" s="8">
        <v>0.69</v>
      </c>
      <c r="G309" s="8">
        <v>4.3</v>
      </c>
      <c r="H309" s="8">
        <v>20053</v>
      </c>
      <c r="I309" s="8">
        <v>68.709999999999994</v>
      </c>
      <c r="J309" s="8" t="str">
        <f t="shared" si="4"/>
        <v>&gt;50%</v>
      </c>
      <c r="K309" s="10">
        <v>14036400</v>
      </c>
      <c r="L309" s="7" t="s">
        <v>13087</v>
      </c>
      <c r="M309" s="8">
        <v>24.35</v>
      </c>
      <c r="N309" s="7" t="s">
        <v>13088</v>
      </c>
      <c r="O309" s="7" t="s">
        <v>13089</v>
      </c>
      <c r="P309" s="8">
        <v>4</v>
      </c>
    </row>
    <row r="310" spans="1:16" ht="15.6">
      <c r="A310" s="7" t="s">
        <v>652</v>
      </c>
      <c r="B310" s="7" t="s">
        <v>13121</v>
      </c>
      <c r="C310" s="7" t="s">
        <v>13097</v>
      </c>
      <c r="D310" s="10">
        <v>219</v>
      </c>
      <c r="E310" s="10">
        <v>700</v>
      </c>
      <c r="F310" s="8">
        <v>0.69</v>
      </c>
      <c r="G310" s="8">
        <v>4.3</v>
      </c>
      <c r="H310" s="8">
        <v>20053</v>
      </c>
      <c r="I310" s="8">
        <v>68.709999999999994</v>
      </c>
      <c r="J310" s="8" t="str">
        <f t="shared" si="4"/>
        <v>&gt;50%</v>
      </c>
      <c r="K310" s="10">
        <v>14037100</v>
      </c>
      <c r="L310" s="7" t="s">
        <v>13087</v>
      </c>
      <c r="M310" s="8">
        <v>24.35</v>
      </c>
      <c r="N310" s="7" t="s">
        <v>13088</v>
      </c>
      <c r="O310" s="7" t="s">
        <v>13089</v>
      </c>
      <c r="P310" s="8">
        <v>4</v>
      </c>
    </row>
    <row r="311" spans="1:16" ht="15.6">
      <c r="A311" s="7" t="s">
        <v>652</v>
      </c>
      <c r="B311" s="7" t="s">
        <v>13121</v>
      </c>
      <c r="C311" s="7" t="s">
        <v>13097</v>
      </c>
      <c r="D311" s="10">
        <v>219</v>
      </c>
      <c r="E311" s="10">
        <v>700</v>
      </c>
      <c r="F311" s="8">
        <v>0.69</v>
      </c>
      <c r="G311" s="8">
        <v>4.3</v>
      </c>
      <c r="H311" s="8">
        <v>20052</v>
      </c>
      <c r="I311" s="8">
        <v>68.709999999999994</v>
      </c>
      <c r="J311" s="8" t="str">
        <f t="shared" si="4"/>
        <v>&gt;50%</v>
      </c>
      <c r="K311" s="10">
        <v>14037100</v>
      </c>
      <c r="L311" s="7" t="s">
        <v>13087</v>
      </c>
      <c r="M311" s="8">
        <v>24.35</v>
      </c>
      <c r="N311" s="7" t="s">
        <v>13088</v>
      </c>
      <c r="O311" s="7" t="s">
        <v>13089</v>
      </c>
      <c r="P311" s="8">
        <v>4</v>
      </c>
    </row>
    <row r="312" spans="1:16" ht="15.6">
      <c r="A312" s="7" t="s">
        <v>652</v>
      </c>
      <c r="B312" s="7" t="s">
        <v>13121</v>
      </c>
      <c r="C312" s="7" t="s">
        <v>13097</v>
      </c>
      <c r="D312" s="10">
        <v>219</v>
      </c>
      <c r="E312" s="10">
        <v>700</v>
      </c>
      <c r="F312" s="8">
        <v>0.69</v>
      </c>
      <c r="G312" s="8">
        <v>4.3</v>
      </c>
      <c r="H312" s="8">
        <v>20052</v>
      </c>
      <c r="I312" s="8">
        <v>68.709999999999994</v>
      </c>
      <c r="J312" s="8" t="str">
        <f t="shared" si="4"/>
        <v>&gt;50%</v>
      </c>
      <c r="K312" s="10">
        <v>14036400</v>
      </c>
      <c r="L312" s="7" t="s">
        <v>13087</v>
      </c>
      <c r="M312" s="8">
        <v>24.35</v>
      </c>
      <c r="N312" s="7" t="s">
        <v>13088</v>
      </c>
      <c r="O312" s="7" t="s">
        <v>13089</v>
      </c>
      <c r="P312" s="8">
        <v>4</v>
      </c>
    </row>
    <row r="313" spans="1:16" ht="15.6">
      <c r="A313" s="7" t="s">
        <v>652</v>
      </c>
      <c r="B313" s="7" t="s">
        <v>13121</v>
      </c>
      <c r="C313" s="7" t="s">
        <v>13097</v>
      </c>
      <c r="D313" s="10">
        <v>219</v>
      </c>
      <c r="E313" s="10">
        <v>700</v>
      </c>
      <c r="F313" s="8">
        <v>0.69</v>
      </c>
      <c r="G313" s="8">
        <v>4.3</v>
      </c>
      <c r="H313" s="8">
        <v>20052</v>
      </c>
      <c r="I313" s="8">
        <v>68.709999999999994</v>
      </c>
      <c r="J313" s="8" t="str">
        <f t="shared" si="4"/>
        <v>&gt;50%</v>
      </c>
      <c r="K313" s="10">
        <v>14037100</v>
      </c>
      <c r="L313" s="7" t="s">
        <v>13087</v>
      </c>
      <c r="M313" s="8">
        <v>24.35</v>
      </c>
      <c r="N313" s="7" t="s">
        <v>13088</v>
      </c>
      <c r="O313" s="7" t="s">
        <v>13089</v>
      </c>
      <c r="P313" s="8">
        <v>4</v>
      </c>
    </row>
    <row r="314" spans="1:16" ht="15.6">
      <c r="A314" s="7" t="s">
        <v>652</v>
      </c>
      <c r="B314" s="7" t="s">
        <v>13121</v>
      </c>
      <c r="C314" s="7" t="s">
        <v>13097</v>
      </c>
      <c r="D314" s="10">
        <v>219</v>
      </c>
      <c r="E314" s="10">
        <v>700</v>
      </c>
      <c r="F314" s="8">
        <v>0.69</v>
      </c>
      <c r="G314" s="8">
        <v>4.3</v>
      </c>
      <c r="H314" s="8">
        <v>20053</v>
      </c>
      <c r="I314" s="8">
        <v>68.709999999999994</v>
      </c>
      <c r="J314" s="8" t="str">
        <f t="shared" si="4"/>
        <v>&gt;50%</v>
      </c>
      <c r="K314" s="10">
        <v>14037100</v>
      </c>
      <c r="L314" s="7" t="s">
        <v>13087</v>
      </c>
      <c r="M314" s="8">
        <v>24.35</v>
      </c>
      <c r="N314" s="7" t="s">
        <v>13088</v>
      </c>
      <c r="O314" s="7" t="s">
        <v>13089</v>
      </c>
      <c r="P314" s="8">
        <v>4</v>
      </c>
    </row>
    <row r="315" spans="1:16" ht="15.6">
      <c r="A315" s="7" t="s">
        <v>652</v>
      </c>
      <c r="B315" s="7" t="s">
        <v>13121</v>
      </c>
      <c r="C315" s="7" t="s">
        <v>13097</v>
      </c>
      <c r="D315" s="10">
        <v>219</v>
      </c>
      <c r="E315" s="10">
        <v>700</v>
      </c>
      <c r="F315" s="8">
        <v>0.69</v>
      </c>
      <c r="G315" s="8">
        <v>4.3</v>
      </c>
      <c r="H315" s="8">
        <v>20053</v>
      </c>
      <c r="I315" s="8">
        <v>68.709999999999994</v>
      </c>
      <c r="J315" s="8" t="str">
        <f t="shared" si="4"/>
        <v>&gt;50%</v>
      </c>
      <c r="K315" s="10">
        <v>14036400</v>
      </c>
      <c r="L315" s="7" t="s">
        <v>13087</v>
      </c>
      <c r="M315" s="8">
        <v>24.35</v>
      </c>
      <c r="N315" s="7" t="s">
        <v>13088</v>
      </c>
      <c r="O315" s="7" t="s">
        <v>13089</v>
      </c>
      <c r="P315" s="8">
        <v>4</v>
      </c>
    </row>
    <row r="316" spans="1:16" ht="15.6">
      <c r="A316" s="7" t="s">
        <v>652</v>
      </c>
      <c r="B316" s="7" t="s">
        <v>13121</v>
      </c>
      <c r="C316" s="7" t="s">
        <v>13097</v>
      </c>
      <c r="D316" s="10">
        <v>219</v>
      </c>
      <c r="E316" s="10">
        <v>700</v>
      </c>
      <c r="F316" s="8">
        <v>0.69</v>
      </c>
      <c r="G316" s="8">
        <v>4.3</v>
      </c>
      <c r="H316" s="8">
        <v>20053</v>
      </c>
      <c r="I316" s="8">
        <v>68.709999999999994</v>
      </c>
      <c r="J316" s="8" t="str">
        <f t="shared" si="4"/>
        <v>&gt;50%</v>
      </c>
      <c r="K316" s="10">
        <v>14037100</v>
      </c>
      <c r="L316" s="7" t="s">
        <v>13087</v>
      </c>
      <c r="M316" s="8">
        <v>24.35</v>
      </c>
      <c r="N316" s="7" t="s">
        <v>13088</v>
      </c>
      <c r="O316" s="7" t="s">
        <v>13089</v>
      </c>
      <c r="P316" s="8">
        <v>4</v>
      </c>
    </row>
    <row r="317" spans="1:16" ht="15.6">
      <c r="A317" s="7" t="s">
        <v>662</v>
      </c>
      <c r="B317" s="7" t="s">
        <v>13130</v>
      </c>
      <c r="C317" s="7" t="s">
        <v>13097</v>
      </c>
      <c r="D317" s="10">
        <v>349</v>
      </c>
      <c r="E317" s="10">
        <v>899</v>
      </c>
      <c r="F317" s="8">
        <v>0.61</v>
      </c>
      <c r="G317" s="8">
        <v>4.5</v>
      </c>
      <c r="H317" s="8">
        <v>149</v>
      </c>
      <c r="I317" s="8">
        <v>61.18</v>
      </c>
      <c r="J317" s="8" t="str">
        <f t="shared" si="4"/>
        <v>&gt;50%</v>
      </c>
      <c r="K317" s="10">
        <v>133951</v>
      </c>
      <c r="L317" s="7" t="s">
        <v>13087</v>
      </c>
      <c r="M317" s="8">
        <v>4.6500000000000004</v>
      </c>
      <c r="N317" s="7" t="s">
        <v>13088</v>
      </c>
      <c r="O317" s="7" t="s">
        <v>13088</v>
      </c>
      <c r="P317" s="8">
        <v>4</v>
      </c>
    </row>
    <row r="318" spans="1:16" ht="15.6">
      <c r="A318" s="7" t="s">
        <v>662</v>
      </c>
      <c r="B318" s="7" t="s">
        <v>13130</v>
      </c>
      <c r="C318" s="7" t="s">
        <v>13097</v>
      </c>
      <c r="D318" s="10">
        <v>349</v>
      </c>
      <c r="E318" s="10">
        <v>899</v>
      </c>
      <c r="F318" s="8">
        <v>0.61</v>
      </c>
      <c r="G318" s="8">
        <v>4.5</v>
      </c>
      <c r="H318" s="8">
        <v>149</v>
      </c>
      <c r="I318" s="8">
        <v>61.18</v>
      </c>
      <c r="J318" s="8" t="str">
        <f t="shared" si="4"/>
        <v>&gt;50%</v>
      </c>
      <c r="K318" s="10">
        <v>133951</v>
      </c>
      <c r="L318" s="7" t="s">
        <v>13087</v>
      </c>
      <c r="M318" s="8">
        <v>4.6500000000000004</v>
      </c>
      <c r="N318" s="7" t="s">
        <v>13088</v>
      </c>
      <c r="O318" s="7" t="s">
        <v>13088</v>
      </c>
      <c r="P318" s="8">
        <v>4</v>
      </c>
    </row>
    <row r="319" spans="1:16" ht="15.6">
      <c r="A319" s="7" t="s">
        <v>662</v>
      </c>
      <c r="B319" s="7" t="s">
        <v>13130</v>
      </c>
      <c r="C319" s="7" t="s">
        <v>13097</v>
      </c>
      <c r="D319" s="10">
        <v>349</v>
      </c>
      <c r="E319" s="10">
        <v>899</v>
      </c>
      <c r="F319" s="8">
        <v>0.61</v>
      </c>
      <c r="G319" s="8">
        <v>4.5</v>
      </c>
      <c r="H319" s="8">
        <v>149</v>
      </c>
      <c r="I319" s="8">
        <v>61.18</v>
      </c>
      <c r="J319" s="8" t="str">
        <f t="shared" si="4"/>
        <v>&gt;50%</v>
      </c>
      <c r="K319" s="10">
        <v>133951</v>
      </c>
      <c r="L319" s="7" t="s">
        <v>13087</v>
      </c>
      <c r="M319" s="8">
        <v>4.6500000000000004</v>
      </c>
      <c r="N319" s="7" t="s">
        <v>13088</v>
      </c>
      <c r="O319" s="7" t="s">
        <v>13088</v>
      </c>
      <c r="P319" s="8">
        <v>4</v>
      </c>
    </row>
    <row r="320" spans="1:16" ht="15.6">
      <c r="A320" s="7" t="s">
        <v>662</v>
      </c>
      <c r="B320" s="7" t="s">
        <v>13130</v>
      </c>
      <c r="C320" s="7" t="s">
        <v>13097</v>
      </c>
      <c r="D320" s="10">
        <v>349</v>
      </c>
      <c r="E320" s="10">
        <v>899</v>
      </c>
      <c r="F320" s="8">
        <v>0.61</v>
      </c>
      <c r="G320" s="8">
        <v>4.5</v>
      </c>
      <c r="H320" s="8">
        <v>149</v>
      </c>
      <c r="I320" s="8">
        <v>61.18</v>
      </c>
      <c r="J320" s="8" t="str">
        <f t="shared" si="4"/>
        <v>&gt;50%</v>
      </c>
      <c r="K320" s="10">
        <v>133951</v>
      </c>
      <c r="L320" s="7" t="s">
        <v>13087</v>
      </c>
      <c r="M320" s="8">
        <v>4.6500000000000004</v>
      </c>
      <c r="N320" s="7" t="s">
        <v>13088</v>
      </c>
      <c r="O320" s="7" t="s">
        <v>13088</v>
      </c>
      <c r="P320" s="8">
        <v>4</v>
      </c>
    </row>
    <row r="321" spans="1:16" ht="15.6">
      <c r="A321" s="7" t="s">
        <v>672</v>
      </c>
      <c r="B321" s="7" t="s">
        <v>13131</v>
      </c>
      <c r="C321" s="7" t="s">
        <v>13097</v>
      </c>
      <c r="D321" s="10">
        <v>349</v>
      </c>
      <c r="E321" s="10">
        <v>599</v>
      </c>
      <c r="F321" s="8">
        <v>0.42</v>
      </c>
      <c r="G321" s="8">
        <v>4.0999999999999996</v>
      </c>
      <c r="H321" s="8">
        <v>210</v>
      </c>
      <c r="I321" s="8">
        <v>41.74</v>
      </c>
      <c r="J321" s="8" t="str">
        <f t="shared" si="4"/>
        <v>25–50%</v>
      </c>
      <c r="K321" s="10">
        <v>125790</v>
      </c>
      <c r="L321" s="7" t="s">
        <v>13087</v>
      </c>
      <c r="M321" s="8">
        <v>4.3099999999999996</v>
      </c>
      <c r="N321" s="7" t="s">
        <v>13089</v>
      </c>
      <c r="O321" s="7" t="s">
        <v>13088</v>
      </c>
      <c r="P321" s="8">
        <v>4</v>
      </c>
    </row>
    <row r="322" spans="1:16" ht="15.6">
      <c r="A322" s="7" t="s">
        <v>672</v>
      </c>
      <c r="B322" s="7" t="s">
        <v>13131</v>
      </c>
      <c r="C322" s="7" t="s">
        <v>13097</v>
      </c>
      <c r="D322" s="10">
        <v>349</v>
      </c>
      <c r="E322" s="10">
        <v>599</v>
      </c>
      <c r="F322" s="8">
        <v>0.42</v>
      </c>
      <c r="G322" s="8">
        <v>4.0999999999999996</v>
      </c>
      <c r="H322" s="8">
        <v>210</v>
      </c>
      <c r="I322" s="8">
        <v>41.74</v>
      </c>
      <c r="J322" s="8" t="str">
        <f t="shared" ref="J322:J385" si="5">IF(I322&lt;10, "&lt;10%", IF(I322&lt;=25, "10–25%", IF(I322&lt;=50, "25–50%", "&gt;50%")))</f>
        <v>25–50%</v>
      </c>
      <c r="K322" s="10">
        <v>125790</v>
      </c>
      <c r="L322" s="7" t="s">
        <v>13087</v>
      </c>
      <c r="M322" s="8">
        <v>4.3099999999999996</v>
      </c>
      <c r="N322" s="7" t="s">
        <v>13089</v>
      </c>
      <c r="O322" s="7" t="s">
        <v>13088</v>
      </c>
      <c r="P322" s="8">
        <v>4</v>
      </c>
    </row>
    <row r="323" spans="1:16" ht="15.6">
      <c r="A323" s="7" t="s">
        <v>672</v>
      </c>
      <c r="B323" s="7" t="s">
        <v>13131</v>
      </c>
      <c r="C323" s="7" t="s">
        <v>13097</v>
      </c>
      <c r="D323" s="10">
        <v>349</v>
      </c>
      <c r="E323" s="10">
        <v>599</v>
      </c>
      <c r="F323" s="8">
        <v>0.42</v>
      </c>
      <c r="G323" s="8">
        <v>4.0999999999999996</v>
      </c>
      <c r="H323" s="8">
        <v>210</v>
      </c>
      <c r="I323" s="8">
        <v>41.74</v>
      </c>
      <c r="J323" s="8" t="str">
        <f t="shared" si="5"/>
        <v>25–50%</v>
      </c>
      <c r="K323" s="10">
        <v>125790</v>
      </c>
      <c r="L323" s="7" t="s">
        <v>13087</v>
      </c>
      <c r="M323" s="8">
        <v>4.3099999999999996</v>
      </c>
      <c r="N323" s="7" t="s">
        <v>13089</v>
      </c>
      <c r="O323" s="7" t="s">
        <v>13088</v>
      </c>
      <c r="P323" s="8">
        <v>4</v>
      </c>
    </row>
    <row r="324" spans="1:16" ht="15.6">
      <c r="A324" s="7" t="s">
        <v>672</v>
      </c>
      <c r="B324" s="7" t="s">
        <v>13131</v>
      </c>
      <c r="C324" s="7" t="s">
        <v>13097</v>
      </c>
      <c r="D324" s="10">
        <v>349</v>
      </c>
      <c r="E324" s="10">
        <v>599</v>
      </c>
      <c r="F324" s="8">
        <v>0.42</v>
      </c>
      <c r="G324" s="8">
        <v>4.0999999999999996</v>
      </c>
      <c r="H324" s="8">
        <v>210</v>
      </c>
      <c r="I324" s="8">
        <v>41.74</v>
      </c>
      <c r="J324" s="8" t="str">
        <f t="shared" si="5"/>
        <v>25–50%</v>
      </c>
      <c r="K324" s="10">
        <v>125790</v>
      </c>
      <c r="L324" s="7" t="s">
        <v>13087</v>
      </c>
      <c r="M324" s="8">
        <v>4.3099999999999996</v>
      </c>
      <c r="N324" s="7" t="s">
        <v>13089</v>
      </c>
      <c r="O324" s="7" t="s">
        <v>13088</v>
      </c>
      <c r="P324" s="8">
        <v>4</v>
      </c>
    </row>
    <row r="325" spans="1:16" ht="15.6">
      <c r="A325" s="7" t="s">
        <v>682</v>
      </c>
      <c r="B325" s="7" t="s">
        <v>13128</v>
      </c>
      <c r="C325" s="7" t="s">
        <v>13106</v>
      </c>
      <c r="D325" s="10">
        <v>26999</v>
      </c>
      <c r="E325" s="10">
        <v>42999</v>
      </c>
      <c r="F325" s="8">
        <v>0.37</v>
      </c>
      <c r="G325" s="8">
        <v>4.2</v>
      </c>
      <c r="H325" s="8">
        <v>45238</v>
      </c>
      <c r="I325" s="8">
        <v>37.21</v>
      </c>
      <c r="J325" s="8" t="str">
        <f t="shared" si="5"/>
        <v>25–50%</v>
      </c>
      <c r="K325" s="10">
        <v>1945188762</v>
      </c>
      <c r="L325" s="7" t="s">
        <v>13087</v>
      </c>
      <c r="M325" s="8">
        <v>49.44</v>
      </c>
      <c r="N325" s="7" t="s">
        <v>13089</v>
      </c>
      <c r="O325" s="7" t="s">
        <v>13089</v>
      </c>
      <c r="P325" s="8">
        <v>4</v>
      </c>
    </row>
    <row r="326" spans="1:16" ht="15.6">
      <c r="A326" s="7" t="s">
        <v>687</v>
      </c>
      <c r="B326" s="7" t="s">
        <v>13132</v>
      </c>
      <c r="C326" s="7" t="s">
        <v>13097</v>
      </c>
      <c r="D326" s="10">
        <v>115</v>
      </c>
      <c r="E326" s="10">
        <v>499</v>
      </c>
      <c r="F326" s="8">
        <v>0.77</v>
      </c>
      <c r="G326" s="8">
        <v>4</v>
      </c>
      <c r="H326" s="8">
        <v>7732</v>
      </c>
      <c r="I326" s="8">
        <v>76.95</v>
      </c>
      <c r="J326" s="8" t="str">
        <f t="shared" si="5"/>
        <v>&gt;50%</v>
      </c>
      <c r="K326" s="10">
        <v>3858268</v>
      </c>
      <c r="L326" s="7" t="s">
        <v>13090</v>
      </c>
      <c r="M326" s="8">
        <v>11.73</v>
      </c>
      <c r="N326" s="7" t="s">
        <v>13088</v>
      </c>
      <c r="O326" s="7" t="s">
        <v>13089</v>
      </c>
      <c r="P326" s="8">
        <v>4</v>
      </c>
    </row>
    <row r="327" spans="1:16" ht="15.6">
      <c r="A327" s="7" t="s">
        <v>687</v>
      </c>
      <c r="B327" s="7" t="s">
        <v>13132</v>
      </c>
      <c r="C327" s="7" t="s">
        <v>13097</v>
      </c>
      <c r="D327" s="10">
        <v>115</v>
      </c>
      <c r="E327" s="10">
        <v>499</v>
      </c>
      <c r="F327" s="8">
        <v>0.77</v>
      </c>
      <c r="G327" s="8">
        <v>4</v>
      </c>
      <c r="H327" s="8">
        <v>7732</v>
      </c>
      <c r="I327" s="8">
        <v>76.95</v>
      </c>
      <c r="J327" s="8" t="str">
        <f t="shared" si="5"/>
        <v>&gt;50%</v>
      </c>
      <c r="K327" s="10">
        <v>3858268</v>
      </c>
      <c r="L327" s="7" t="s">
        <v>13090</v>
      </c>
      <c r="M327" s="8">
        <v>11.73</v>
      </c>
      <c r="N327" s="7" t="s">
        <v>13088</v>
      </c>
      <c r="O327" s="7" t="s">
        <v>13089</v>
      </c>
      <c r="P327" s="8">
        <v>4</v>
      </c>
    </row>
    <row r="328" spans="1:16" ht="15.6">
      <c r="A328" s="7" t="s">
        <v>687</v>
      </c>
      <c r="B328" s="7" t="s">
        <v>13132</v>
      </c>
      <c r="C328" s="7" t="s">
        <v>13097</v>
      </c>
      <c r="D328" s="10">
        <v>115</v>
      </c>
      <c r="E328" s="10">
        <v>499</v>
      </c>
      <c r="F328" s="8">
        <v>0.77</v>
      </c>
      <c r="G328" s="8">
        <v>4</v>
      </c>
      <c r="H328" s="8">
        <v>7732</v>
      </c>
      <c r="I328" s="8">
        <v>76.95</v>
      </c>
      <c r="J328" s="8" t="str">
        <f t="shared" si="5"/>
        <v>&gt;50%</v>
      </c>
      <c r="K328" s="10">
        <v>3858268</v>
      </c>
      <c r="L328" s="7" t="s">
        <v>13090</v>
      </c>
      <c r="M328" s="8">
        <v>11.73</v>
      </c>
      <c r="N328" s="7" t="s">
        <v>13088</v>
      </c>
      <c r="O328" s="7" t="s">
        <v>13089</v>
      </c>
      <c r="P328" s="8">
        <v>4</v>
      </c>
    </row>
    <row r="329" spans="1:16" ht="15.6">
      <c r="A329" s="7" t="s">
        <v>687</v>
      </c>
      <c r="B329" s="7" t="s">
        <v>13132</v>
      </c>
      <c r="C329" s="7" t="s">
        <v>13097</v>
      </c>
      <c r="D329" s="10">
        <v>115</v>
      </c>
      <c r="E329" s="10">
        <v>499</v>
      </c>
      <c r="F329" s="8">
        <v>0.77</v>
      </c>
      <c r="G329" s="8">
        <v>4</v>
      </c>
      <c r="H329" s="8">
        <v>7732</v>
      </c>
      <c r="I329" s="8">
        <v>76.95</v>
      </c>
      <c r="J329" s="8" t="str">
        <f t="shared" si="5"/>
        <v>&gt;50%</v>
      </c>
      <c r="K329" s="10">
        <v>3858268</v>
      </c>
      <c r="L329" s="7" t="s">
        <v>13090</v>
      </c>
      <c r="M329" s="8">
        <v>11.73</v>
      </c>
      <c r="N329" s="7" t="s">
        <v>13088</v>
      </c>
      <c r="O329" s="7" t="s">
        <v>13089</v>
      </c>
      <c r="P329" s="8">
        <v>4</v>
      </c>
    </row>
    <row r="330" spans="1:16" ht="15.6">
      <c r="A330" s="7" t="s">
        <v>687</v>
      </c>
      <c r="B330" s="7" t="s">
        <v>13132</v>
      </c>
      <c r="C330" s="7" t="s">
        <v>13097</v>
      </c>
      <c r="D330" s="10">
        <v>115</v>
      </c>
      <c r="E330" s="10">
        <v>499</v>
      </c>
      <c r="F330" s="8">
        <v>0.77</v>
      </c>
      <c r="G330" s="8">
        <v>4</v>
      </c>
      <c r="H330" s="8">
        <v>7732</v>
      </c>
      <c r="I330" s="8">
        <v>76.95</v>
      </c>
      <c r="J330" s="8" t="str">
        <f t="shared" si="5"/>
        <v>&gt;50%</v>
      </c>
      <c r="K330" s="10">
        <v>3858268</v>
      </c>
      <c r="L330" s="7" t="s">
        <v>13090</v>
      </c>
      <c r="M330" s="8">
        <v>11.73</v>
      </c>
      <c r="N330" s="7" t="s">
        <v>13088</v>
      </c>
      <c r="O330" s="7" t="s">
        <v>13089</v>
      </c>
      <c r="P330" s="8">
        <v>4</v>
      </c>
    </row>
    <row r="331" spans="1:16" ht="15.6">
      <c r="A331" s="7" t="s">
        <v>687</v>
      </c>
      <c r="B331" s="7" t="s">
        <v>13132</v>
      </c>
      <c r="C331" s="7" t="s">
        <v>13097</v>
      </c>
      <c r="D331" s="10">
        <v>115</v>
      </c>
      <c r="E331" s="10">
        <v>499</v>
      </c>
      <c r="F331" s="8">
        <v>0.77</v>
      </c>
      <c r="G331" s="8">
        <v>4</v>
      </c>
      <c r="H331" s="8">
        <v>7732</v>
      </c>
      <c r="I331" s="8">
        <v>76.95</v>
      </c>
      <c r="J331" s="8" t="str">
        <f t="shared" si="5"/>
        <v>&gt;50%</v>
      </c>
      <c r="K331" s="10">
        <v>3858268</v>
      </c>
      <c r="L331" s="7" t="s">
        <v>13090</v>
      </c>
      <c r="M331" s="8">
        <v>11.73</v>
      </c>
      <c r="N331" s="7" t="s">
        <v>13088</v>
      </c>
      <c r="O331" s="7" t="s">
        <v>13089</v>
      </c>
      <c r="P331" s="8">
        <v>4</v>
      </c>
    </row>
    <row r="332" spans="1:16" ht="15.6">
      <c r="A332" s="7" t="s">
        <v>687</v>
      </c>
      <c r="B332" s="7" t="s">
        <v>13132</v>
      </c>
      <c r="C332" s="7" t="s">
        <v>13097</v>
      </c>
      <c r="D332" s="10">
        <v>115</v>
      </c>
      <c r="E332" s="10">
        <v>499</v>
      </c>
      <c r="F332" s="8">
        <v>0.77</v>
      </c>
      <c r="G332" s="8">
        <v>4</v>
      </c>
      <c r="H332" s="8">
        <v>7732</v>
      </c>
      <c r="I332" s="8">
        <v>76.95</v>
      </c>
      <c r="J332" s="8" t="str">
        <f t="shared" si="5"/>
        <v>&gt;50%</v>
      </c>
      <c r="K332" s="10">
        <v>3858268</v>
      </c>
      <c r="L332" s="7" t="s">
        <v>13090</v>
      </c>
      <c r="M332" s="8">
        <v>11.73</v>
      </c>
      <c r="N332" s="7" t="s">
        <v>13088</v>
      </c>
      <c r="O332" s="7" t="s">
        <v>13089</v>
      </c>
      <c r="P332" s="8">
        <v>4</v>
      </c>
    </row>
    <row r="333" spans="1:16" ht="15.6">
      <c r="A333" s="7" t="s">
        <v>687</v>
      </c>
      <c r="B333" s="7" t="s">
        <v>13132</v>
      </c>
      <c r="C333" s="7" t="s">
        <v>13097</v>
      </c>
      <c r="D333" s="10">
        <v>115</v>
      </c>
      <c r="E333" s="10">
        <v>499</v>
      </c>
      <c r="F333" s="8">
        <v>0.77</v>
      </c>
      <c r="G333" s="8">
        <v>4</v>
      </c>
      <c r="H333" s="8">
        <v>7732</v>
      </c>
      <c r="I333" s="8">
        <v>76.95</v>
      </c>
      <c r="J333" s="8" t="str">
        <f t="shared" si="5"/>
        <v>&gt;50%</v>
      </c>
      <c r="K333" s="10">
        <v>3858268</v>
      </c>
      <c r="L333" s="7" t="s">
        <v>13090</v>
      </c>
      <c r="M333" s="8">
        <v>11.73</v>
      </c>
      <c r="N333" s="7" t="s">
        <v>13088</v>
      </c>
      <c r="O333" s="7" t="s">
        <v>13089</v>
      </c>
      <c r="P333" s="8">
        <v>4</v>
      </c>
    </row>
    <row r="334" spans="1:16" ht="15.6">
      <c r="A334" s="7" t="s">
        <v>687</v>
      </c>
      <c r="B334" s="7" t="s">
        <v>13132</v>
      </c>
      <c r="C334" s="7" t="s">
        <v>13097</v>
      </c>
      <c r="D334" s="10">
        <v>115</v>
      </c>
      <c r="E334" s="10">
        <v>499</v>
      </c>
      <c r="F334" s="8">
        <v>0.77</v>
      </c>
      <c r="G334" s="8">
        <v>4</v>
      </c>
      <c r="H334" s="8">
        <v>7732</v>
      </c>
      <c r="I334" s="8">
        <v>76.95</v>
      </c>
      <c r="J334" s="8" t="str">
        <f t="shared" si="5"/>
        <v>&gt;50%</v>
      </c>
      <c r="K334" s="10">
        <v>3858268</v>
      </c>
      <c r="L334" s="7" t="s">
        <v>13090</v>
      </c>
      <c r="M334" s="8">
        <v>11.73</v>
      </c>
      <c r="N334" s="7" t="s">
        <v>13088</v>
      </c>
      <c r="O334" s="7" t="s">
        <v>13089</v>
      </c>
      <c r="P334" s="8">
        <v>4</v>
      </c>
    </row>
    <row r="335" spans="1:16" ht="15.6">
      <c r="A335" s="7" t="s">
        <v>697</v>
      </c>
      <c r="B335" s="7" t="s">
        <v>13100</v>
      </c>
      <c r="C335" s="7" t="s">
        <v>13097</v>
      </c>
      <c r="D335" s="10">
        <v>399</v>
      </c>
      <c r="E335" s="10">
        <v>999</v>
      </c>
      <c r="F335" s="8">
        <v>0.6</v>
      </c>
      <c r="G335" s="8">
        <v>4.0999999999999996</v>
      </c>
      <c r="H335" s="8">
        <v>1780</v>
      </c>
      <c r="I335" s="8">
        <v>60.06</v>
      </c>
      <c r="J335" s="8" t="str">
        <f t="shared" si="5"/>
        <v>&gt;50%</v>
      </c>
      <c r="K335" s="10">
        <v>1778220</v>
      </c>
      <c r="L335" s="7" t="s">
        <v>13087</v>
      </c>
      <c r="M335" s="8">
        <v>5.88</v>
      </c>
      <c r="N335" s="7" t="s">
        <v>13088</v>
      </c>
      <c r="O335" s="7" t="s">
        <v>13089</v>
      </c>
      <c r="P335" s="8">
        <v>4</v>
      </c>
    </row>
    <row r="336" spans="1:16" ht="15.6">
      <c r="A336" s="7" t="s">
        <v>697</v>
      </c>
      <c r="B336" s="7" t="s">
        <v>13100</v>
      </c>
      <c r="C336" s="7" t="s">
        <v>13097</v>
      </c>
      <c r="D336" s="10">
        <v>399</v>
      </c>
      <c r="E336" s="10">
        <v>999</v>
      </c>
      <c r="F336" s="8">
        <v>0.6</v>
      </c>
      <c r="G336" s="8">
        <v>4.0999999999999996</v>
      </c>
      <c r="H336" s="8">
        <v>1780</v>
      </c>
      <c r="I336" s="8">
        <v>60.06</v>
      </c>
      <c r="J336" s="8" t="str">
        <f t="shared" si="5"/>
        <v>&gt;50%</v>
      </c>
      <c r="K336" s="10">
        <v>1778220</v>
      </c>
      <c r="L336" s="7" t="s">
        <v>13087</v>
      </c>
      <c r="M336" s="8">
        <v>5.88</v>
      </c>
      <c r="N336" s="7" t="s">
        <v>13088</v>
      </c>
      <c r="O336" s="7" t="s">
        <v>13089</v>
      </c>
      <c r="P336" s="8">
        <v>4</v>
      </c>
    </row>
    <row r="337" spans="1:16" ht="15.6">
      <c r="A337" s="7" t="s">
        <v>697</v>
      </c>
      <c r="B337" s="7" t="s">
        <v>13100</v>
      </c>
      <c r="C337" s="7" t="s">
        <v>13097</v>
      </c>
      <c r="D337" s="10">
        <v>399</v>
      </c>
      <c r="E337" s="10">
        <v>999</v>
      </c>
      <c r="F337" s="8">
        <v>0.6</v>
      </c>
      <c r="G337" s="8">
        <v>4.0999999999999996</v>
      </c>
      <c r="H337" s="8">
        <v>1780</v>
      </c>
      <c r="I337" s="8">
        <v>60.06</v>
      </c>
      <c r="J337" s="8" t="str">
        <f t="shared" si="5"/>
        <v>&gt;50%</v>
      </c>
      <c r="K337" s="10">
        <v>1778220</v>
      </c>
      <c r="L337" s="7" t="s">
        <v>13087</v>
      </c>
      <c r="M337" s="8">
        <v>5.88</v>
      </c>
      <c r="N337" s="7" t="s">
        <v>13088</v>
      </c>
      <c r="O337" s="7" t="s">
        <v>13089</v>
      </c>
      <c r="P337" s="8">
        <v>4</v>
      </c>
    </row>
    <row r="338" spans="1:16" ht="15.6">
      <c r="A338" s="7" t="s">
        <v>697</v>
      </c>
      <c r="B338" s="7" t="s">
        <v>13100</v>
      </c>
      <c r="C338" s="7" t="s">
        <v>13097</v>
      </c>
      <c r="D338" s="10">
        <v>399</v>
      </c>
      <c r="E338" s="10">
        <v>999</v>
      </c>
      <c r="F338" s="8">
        <v>0.6</v>
      </c>
      <c r="G338" s="8">
        <v>4.0999999999999996</v>
      </c>
      <c r="H338" s="8">
        <v>1780</v>
      </c>
      <c r="I338" s="8">
        <v>60.06</v>
      </c>
      <c r="J338" s="8" t="str">
        <f t="shared" si="5"/>
        <v>&gt;50%</v>
      </c>
      <c r="K338" s="10">
        <v>1778220</v>
      </c>
      <c r="L338" s="7" t="s">
        <v>13087</v>
      </c>
      <c r="M338" s="8">
        <v>5.88</v>
      </c>
      <c r="N338" s="7" t="s">
        <v>13088</v>
      </c>
      <c r="O338" s="7" t="s">
        <v>13089</v>
      </c>
      <c r="P338" s="8">
        <v>4</v>
      </c>
    </row>
    <row r="339" spans="1:16" ht="15.6">
      <c r="A339" s="7" t="s">
        <v>707</v>
      </c>
      <c r="B339" s="7" t="s">
        <v>13098</v>
      </c>
      <c r="C339" s="7" t="s">
        <v>13097</v>
      </c>
      <c r="D339" s="10">
        <v>199</v>
      </c>
      <c r="E339" s="10">
        <v>499</v>
      </c>
      <c r="F339" s="8">
        <v>0.6</v>
      </c>
      <c r="G339" s="8">
        <v>4.0999999999999996</v>
      </c>
      <c r="H339" s="8">
        <v>602</v>
      </c>
      <c r="I339" s="8">
        <v>60.12</v>
      </c>
      <c r="J339" s="8" t="str">
        <f t="shared" si="5"/>
        <v>&gt;50%</v>
      </c>
      <c r="K339" s="10">
        <v>300398</v>
      </c>
      <c r="L339" s="7" t="s">
        <v>13090</v>
      </c>
      <c r="M339" s="8">
        <v>4.7</v>
      </c>
      <c r="N339" s="7" t="s">
        <v>13088</v>
      </c>
      <c r="O339" s="7" t="s">
        <v>13088</v>
      </c>
      <c r="P339" s="8">
        <v>4</v>
      </c>
    </row>
    <row r="340" spans="1:16" ht="15.6">
      <c r="A340" s="7" t="s">
        <v>707</v>
      </c>
      <c r="B340" s="7" t="s">
        <v>13098</v>
      </c>
      <c r="C340" s="7" t="s">
        <v>13097</v>
      </c>
      <c r="D340" s="10">
        <v>199</v>
      </c>
      <c r="E340" s="10">
        <v>499</v>
      </c>
      <c r="F340" s="8">
        <v>0.6</v>
      </c>
      <c r="G340" s="8">
        <v>4.0999999999999996</v>
      </c>
      <c r="H340" s="8">
        <v>602</v>
      </c>
      <c r="I340" s="8">
        <v>60.12</v>
      </c>
      <c r="J340" s="8" t="str">
        <f t="shared" si="5"/>
        <v>&gt;50%</v>
      </c>
      <c r="K340" s="10">
        <v>300398</v>
      </c>
      <c r="L340" s="7" t="s">
        <v>13090</v>
      </c>
      <c r="M340" s="8">
        <v>4.7</v>
      </c>
      <c r="N340" s="7" t="s">
        <v>13088</v>
      </c>
      <c r="O340" s="7" t="s">
        <v>13088</v>
      </c>
      <c r="P340" s="8">
        <v>4</v>
      </c>
    </row>
    <row r="341" spans="1:16" ht="15.6">
      <c r="A341" s="7" t="s">
        <v>707</v>
      </c>
      <c r="B341" s="7" t="s">
        <v>13098</v>
      </c>
      <c r="C341" s="7" t="s">
        <v>13097</v>
      </c>
      <c r="D341" s="10">
        <v>199</v>
      </c>
      <c r="E341" s="10">
        <v>499</v>
      </c>
      <c r="F341" s="8">
        <v>0.6</v>
      </c>
      <c r="G341" s="8">
        <v>4.0999999999999996</v>
      </c>
      <c r="H341" s="8">
        <v>602</v>
      </c>
      <c r="I341" s="8">
        <v>60.12</v>
      </c>
      <c r="J341" s="8" t="str">
        <f t="shared" si="5"/>
        <v>&gt;50%</v>
      </c>
      <c r="K341" s="10">
        <v>300398</v>
      </c>
      <c r="L341" s="7" t="s">
        <v>13090</v>
      </c>
      <c r="M341" s="8">
        <v>4.7</v>
      </c>
      <c r="N341" s="7" t="s">
        <v>13088</v>
      </c>
      <c r="O341" s="7" t="s">
        <v>13088</v>
      </c>
      <c r="P341" s="8">
        <v>4</v>
      </c>
    </row>
    <row r="342" spans="1:16" ht="15.6">
      <c r="A342" s="7" t="s">
        <v>707</v>
      </c>
      <c r="B342" s="7" t="s">
        <v>13098</v>
      </c>
      <c r="C342" s="7" t="s">
        <v>13097</v>
      </c>
      <c r="D342" s="10">
        <v>199</v>
      </c>
      <c r="E342" s="10">
        <v>499</v>
      </c>
      <c r="F342" s="8">
        <v>0.6</v>
      </c>
      <c r="G342" s="8">
        <v>4.0999999999999996</v>
      </c>
      <c r="H342" s="8">
        <v>602</v>
      </c>
      <c r="I342" s="8">
        <v>60.12</v>
      </c>
      <c r="J342" s="8" t="str">
        <f t="shared" si="5"/>
        <v>&gt;50%</v>
      </c>
      <c r="K342" s="10">
        <v>300398</v>
      </c>
      <c r="L342" s="7" t="s">
        <v>13090</v>
      </c>
      <c r="M342" s="8">
        <v>4.7</v>
      </c>
      <c r="N342" s="7" t="s">
        <v>13088</v>
      </c>
      <c r="O342" s="7" t="s">
        <v>13088</v>
      </c>
      <c r="P342" s="8">
        <v>4</v>
      </c>
    </row>
    <row r="343" spans="1:16" ht="15.6">
      <c r="A343" s="7" t="s">
        <v>707</v>
      </c>
      <c r="B343" s="7" t="s">
        <v>13098</v>
      </c>
      <c r="C343" s="7" t="s">
        <v>13097</v>
      </c>
      <c r="D343" s="10">
        <v>199</v>
      </c>
      <c r="E343" s="10">
        <v>499</v>
      </c>
      <c r="F343" s="8">
        <v>0.6</v>
      </c>
      <c r="G343" s="8">
        <v>4.0999999999999996</v>
      </c>
      <c r="H343" s="8">
        <v>602</v>
      </c>
      <c r="I343" s="8">
        <v>60.12</v>
      </c>
      <c r="J343" s="8" t="str">
        <f t="shared" si="5"/>
        <v>&gt;50%</v>
      </c>
      <c r="K343" s="10">
        <v>300398</v>
      </c>
      <c r="L343" s="7" t="s">
        <v>13090</v>
      </c>
      <c r="M343" s="8">
        <v>4.7</v>
      </c>
      <c r="N343" s="7" t="s">
        <v>13088</v>
      </c>
      <c r="O343" s="7" t="s">
        <v>13088</v>
      </c>
      <c r="P343" s="8">
        <v>4</v>
      </c>
    </row>
    <row r="344" spans="1:16" ht="15.6">
      <c r="A344" s="7" t="s">
        <v>707</v>
      </c>
      <c r="B344" s="7" t="s">
        <v>13098</v>
      </c>
      <c r="C344" s="7" t="s">
        <v>13097</v>
      </c>
      <c r="D344" s="10">
        <v>199</v>
      </c>
      <c r="E344" s="10">
        <v>499</v>
      </c>
      <c r="F344" s="8">
        <v>0.6</v>
      </c>
      <c r="G344" s="8">
        <v>4.0999999999999996</v>
      </c>
      <c r="H344" s="8">
        <v>602</v>
      </c>
      <c r="I344" s="8">
        <v>60.12</v>
      </c>
      <c r="J344" s="8" t="str">
        <f t="shared" si="5"/>
        <v>&gt;50%</v>
      </c>
      <c r="K344" s="10">
        <v>300398</v>
      </c>
      <c r="L344" s="7" t="s">
        <v>13090</v>
      </c>
      <c r="M344" s="8">
        <v>4.7</v>
      </c>
      <c r="N344" s="7" t="s">
        <v>13088</v>
      </c>
      <c r="O344" s="7" t="s">
        <v>13088</v>
      </c>
      <c r="P344" s="8">
        <v>4</v>
      </c>
    </row>
    <row r="345" spans="1:16" ht="15.6">
      <c r="A345" s="7" t="s">
        <v>707</v>
      </c>
      <c r="B345" s="7" t="s">
        <v>13098</v>
      </c>
      <c r="C345" s="7" t="s">
        <v>13097</v>
      </c>
      <c r="D345" s="10">
        <v>199</v>
      </c>
      <c r="E345" s="10">
        <v>499</v>
      </c>
      <c r="F345" s="8">
        <v>0.6</v>
      </c>
      <c r="G345" s="8">
        <v>4.0999999999999996</v>
      </c>
      <c r="H345" s="8">
        <v>602</v>
      </c>
      <c r="I345" s="8">
        <v>60.12</v>
      </c>
      <c r="J345" s="8" t="str">
        <f t="shared" si="5"/>
        <v>&gt;50%</v>
      </c>
      <c r="K345" s="10">
        <v>300398</v>
      </c>
      <c r="L345" s="7" t="s">
        <v>13090</v>
      </c>
      <c r="M345" s="8">
        <v>4.7</v>
      </c>
      <c r="N345" s="7" t="s">
        <v>13088</v>
      </c>
      <c r="O345" s="7" t="s">
        <v>13088</v>
      </c>
      <c r="P345" s="8">
        <v>4</v>
      </c>
    </row>
    <row r="346" spans="1:16" ht="15.6">
      <c r="A346" s="7" t="s">
        <v>707</v>
      </c>
      <c r="B346" s="7" t="s">
        <v>13098</v>
      </c>
      <c r="C346" s="7" t="s">
        <v>13097</v>
      </c>
      <c r="D346" s="10">
        <v>199</v>
      </c>
      <c r="E346" s="10">
        <v>499</v>
      </c>
      <c r="F346" s="8">
        <v>0.6</v>
      </c>
      <c r="G346" s="8">
        <v>4.0999999999999996</v>
      </c>
      <c r="H346" s="8">
        <v>602</v>
      </c>
      <c r="I346" s="8">
        <v>60.12</v>
      </c>
      <c r="J346" s="8" t="str">
        <f t="shared" si="5"/>
        <v>&gt;50%</v>
      </c>
      <c r="K346" s="10">
        <v>300398</v>
      </c>
      <c r="L346" s="7" t="s">
        <v>13090</v>
      </c>
      <c r="M346" s="8">
        <v>4.7</v>
      </c>
      <c r="N346" s="7" t="s">
        <v>13088</v>
      </c>
      <c r="O346" s="7" t="s">
        <v>13088</v>
      </c>
      <c r="P346" s="8">
        <v>4</v>
      </c>
    </row>
    <row r="347" spans="1:16" ht="15.6">
      <c r="A347" s="7" t="s">
        <v>707</v>
      </c>
      <c r="B347" s="7" t="s">
        <v>13098</v>
      </c>
      <c r="C347" s="7" t="s">
        <v>13097</v>
      </c>
      <c r="D347" s="10">
        <v>199</v>
      </c>
      <c r="E347" s="10">
        <v>499</v>
      </c>
      <c r="F347" s="8">
        <v>0.6</v>
      </c>
      <c r="G347" s="8">
        <v>4.0999999999999996</v>
      </c>
      <c r="H347" s="8">
        <v>602</v>
      </c>
      <c r="I347" s="8">
        <v>60.12</v>
      </c>
      <c r="J347" s="8" t="str">
        <f t="shared" si="5"/>
        <v>&gt;50%</v>
      </c>
      <c r="K347" s="10">
        <v>300398</v>
      </c>
      <c r="L347" s="7" t="s">
        <v>13090</v>
      </c>
      <c r="M347" s="8">
        <v>4.7</v>
      </c>
      <c r="N347" s="7" t="s">
        <v>13088</v>
      </c>
      <c r="O347" s="7" t="s">
        <v>13088</v>
      </c>
      <c r="P347" s="8">
        <v>4</v>
      </c>
    </row>
    <row r="348" spans="1:16" ht="15.6">
      <c r="A348" s="7" t="s">
        <v>717</v>
      </c>
      <c r="B348" s="7" t="s">
        <v>13098</v>
      </c>
      <c r="C348" s="7" t="s">
        <v>13097</v>
      </c>
      <c r="D348" s="10">
        <v>179</v>
      </c>
      <c r="E348" s="10">
        <v>399</v>
      </c>
      <c r="F348" s="8">
        <v>0.55000000000000004</v>
      </c>
      <c r="G348" s="8">
        <v>4</v>
      </c>
      <c r="H348" s="8">
        <v>1423</v>
      </c>
      <c r="I348" s="8">
        <v>55.14</v>
      </c>
      <c r="J348" s="8" t="str">
        <f t="shared" si="5"/>
        <v>&gt;50%</v>
      </c>
      <c r="K348" s="10">
        <v>567777</v>
      </c>
      <c r="L348" s="7" t="s">
        <v>13090</v>
      </c>
      <c r="M348" s="8">
        <v>5.42</v>
      </c>
      <c r="N348" s="7" t="s">
        <v>13088</v>
      </c>
      <c r="O348" s="7" t="s">
        <v>13089</v>
      </c>
      <c r="P348" s="8">
        <v>4</v>
      </c>
    </row>
    <row r="349" spans="1:16" ht="15.6">
      <c r="A349" s="7" t="s">
        <v>717</v>
      </c>
      <c r="B349" s="7" t="s">
        <v>13098</v>
      </c>
      <c r="C349" s="7" t="s">
        <v>13097</v>
      </c>
      <c r="D349" s="10">
        <v>179</v>
      </c>
      <c r="E349" s="10">
        <v>399</v>
      </c>
      <c r="F349" s="8">
        <v>0.55000000000000004</v>
      </c>
      <c r="G349" s="8">
        <v>4</v>
      </c>
      <c r="H349" s="8">
        <v>1423</v>
      </c>
      <c r="I349" s="8">
        <v>55.14</v>
      </c>
      <c r="J349" s="8" t="str">
        <f t="shared" si="5"/>
        <v>&gt;50%</v>
      </c>
      <c r="K349" s="10">
        <v>567777</v>
      </c>
      <c r="L349" s="7" t="s">
        <v>13090</v>
      </c>
      <c r="M349" s="8">
        <v>5.42</v>
      </c>
      <c r="N349" s="7" t="s">
        <v>13088</v>
      </c>
      <c r="O349" s="7" t="s">
        <v>13089</v>
      </c>
      <c r="P349" s="8">
        <v>4</v>
      </c>
    </row>
    <row r="350" spans="1:16" ht="15.6">
      <c r="A350" s="7" t="s">
        <v>717</v>
      </c>
      <c r="B350" s="7" t="s">
        <v>13098</v>
      </c>
      <c r="C350" s="7" t="s">
        <v>13097</v>
      </c>
      <c r="D350" s="10">
        <v>179</v>
      </c>
      <c r="E350" s="10">
        <v>399</v>
      </c>
      <c r="F350" s="8">
        <v>0.55000000000000004</v>
      </c>
      <c r="G350" s="8">
        <v>4</v>
      </c>
      <c r="H350" s="8">
        <v>1423</v>
      </c>
      <c r="I350" s="8">
        <v>55.14</v>
      </c>
      <c r="J350" s="8" t="str">
        <f t="shared" si="5"/>
        <v>&gt;50%</v>
      </c>
      <c r="K350" s="10">
        <v>567777</v>
      </c>
      <c r="L350" s="7" t="s">
        <v>13090</v>
      </c>
      <c r="M350" s="8">
        <v>5.42</v>
      </c>
      <c r="N350" s="7" t="s">
        <v>13088</v>
      </c>
      <c r="O350" s="7" t="s">
        <v>13089</v>
      </c>
      <c r="P350" s="8">
        <v>4</v>
      </c>
    </row>
    <row r="351" spans="1:16" ht="15.6">
      <c r="A351" s="7" t="s">
        <v>717</v>
      </c>
      <c r="B351" s="7" t="s">
        <v>13098</v>
      </c>
      <c r="C351" s="7" t="s">
        <v>13097</v>
      </c>
      <c r="D351" s="10">
        <v>179</v>
      </c>
      <c r="E351" s="10">
        <v>399</v>
      </c>
      <c r="F351" s="8">
        <v>0.55000000000000004</v>
      </c>
      <c r="G351" s="8">
        <v>4</v>
      </c>
      <c r="H351" s="8">
        <v>1423</v>
      </c>
      <c r="I351" s="8">
        <v>55.14</v>
      </c>
      <c r="J351" s="8" t="str">
        <f t="shared" si="5"/>
        <v>&gt;50%</v>
      </c>
      <c r="K351" s="10">
        <v>567777</v>
      </c>
      <c r="L351" s="7" t="s">
        <v>13090</v>
      </c>
      <c r="M351" s="8">
        <v>5.42</v>
      </c>
      <c r="N351" s="7" t="s">
        <v>13088</v>
      </c>
      <c r="O351" s="7" t="s">
        <v>13089</v>
      </c>
      <c r="P351" s="8">
        <v>4</v>
      </c>
    </row>
    <row r="352" spans="1:16" ht="15.6">
      <c r="A352" s="7" t="s">
        <v>717</v>
      </c>
      <c r="B352" s="7" t="s">
        <v>13098</v>
      </c>
      <c r="C352" s="7" t="s">
        <v>13097</v>
      </c>
      <c r="D352" s="10">
        <v>179</v>
      </c>
      <c r="E352" s="10">
        <v>399</v>
      </c>
      <c r="F352" s="8">
        <v>0.55000000000000004</v>
      </c>
      <c r="G352" s="8">
        <v>4</v>
      </c>
      <c r="H352" s="8">
        <v>1423</v>
      </c>
      <c r="I352" s="8">
        <v>55.14</v>
      </c>
      <c r="J352" s="8" t="str">
        <f t="shared" si="5"/>
        <v>&gt;50%</v>
      </c>
      <c r="K352" s="10">
        <v>567777</v>
      </c>
      <c r="L352" s="7" t="s">
        <v>13090</v>
      </c>
      <c r="M352" s="8">
        <v>5.42</v>
      </c>
      <c r="N352" s="7" t="s">
        <v>13088</v>
      </c>
      <c r="O352" s="7" t="s">
        <v>13089</v>
      </c>
      <c r="P352" s="8">
        <v>4</v>
      </c>
    </row>
    <row r="353" spans="1:16" ht="15.6">
      <c r="A353" s="7" t="s">
        <v>717</v>
      </c>
      <c r="B353" s="7" t="s">
        <v>13098</v>
      </c>
      <c r="C353" s="7" t="s">
        <v>13097</v>
      </c>
      <c r="D353" s="10">
        <v>179</v>
      </c>
      <c r="E353" s="10">
        <v>399</v>
      </c>
      <c r="F353" s="8">
        <v>0.55000000000000004</v>
      </c>
      <c r="G353" s="8">
        <v>4</v>
      </c>
      <c r="H353" s="8">
        <v>1423</v>
      </c>
      <c r="I353" s="8">
        <v>55.14</v>
      </c>
      <c r="J353" s="8" t="str">
        <f t="shared" si="5"/>
        <v>&gt;50%</v>
      </c>
      <c r="K353" s="10">
        <v>567777</v>
      </c>
      <c r="L353" s="7" t="s">
        <v>13090</v>
      </c>
      <c r="M353" s="8">
        <v>5.42</v>
      </c>
      <c r="N353" s="7" t="s">
        <v>13088</v>
      </c>
      <c r="O353" s="7" t="s">
        <v>13089</v>
      </c>
      <c r="P353" s="8">
        <v>4</v>
      </c>
    </row>
    <row r="354" spans="1:16" ht="15.6">
      <c r="A354" s="7" t="s">
        <v>717</v>
      </c>
      <c r="B354" s="7" t="s">
        <v>13098</v>
      </c>
      <c r="C354" s="7" t="s">
        <v>13097</v>
      </c>
      <c r="D354" s="10">
        <v>179</v>
      </c>
      <c r="E354" s="10">
        <v>399</v>
      </c>
      <c r="F354" s="8">
        <v>0.55000000000000004</v>
      </c>
      <c r="G354" s="8">
        <v>4</v>
      </c>
      <c r="H354" s="8">
        <v>1423</v>
      </c>
      <c r="I354" s="8">
        <v>55.14</v>
      </c>
      <c r="J354" s="8" t="str">
        <f t="shared" si="5"/>
        <v>&gt;50%</v>
      </c>
      <c r="K354" s="10">
        <v>567777</v>
      </c>
      <c r="L354" s="7" t="s">
        <v>13090</v>
      </c>
      <c r="M354" s="8">
        <v>5.42</v>
      </c>
      <c r="N354" s="7" t="s">
        <v>13088</v>
      </c>
      <c r="O354" s="7" t="s">
        <v>13089</v>
      </c>
      <c r="P354" s="8">
        <v>4</v>
      </c>
    </row>
    <row r="355" spans="1:16" ht="15.6">
      <c r="A355" s="7" t="s">
        <v>717</v>
      </c>
      <c r="B355" s="7" t="s">
        <v>13098</v>
      </c>
      <c r="C355" s="7" t="s">
        <v>13097</v>
      </c>
      <c r="D355" s="10">
        <v>179</v>
      </c>
      <c r="E355" s="10">
        <v>399</v>
      </c>
      <c r="F355" s="8">
        <v>0.55000000000000004</v>
      </c>
      <c r="G355" s="8">
        <v>4</v>
      </c>
      <c r="H355" s="8">
        <v>1423</v>
      </c>
      <c r="I355" s="8">
        <v>55.14</v>
      </c>
      <c r="J355" s="8" t="str">
        <f t="shared" si="5"/>
        <v>&gt;50%</v>
      </c>
      <c r="K355" s="10">
        <v>567777</v>
      </c>
      <c r="L355" s="7" t="s">
        <v>13090</v>
      </c>
      <c r="M355" s="8">
        <v>5.42</v>
      </c>
      <c r="N355" s="7" t="s">
        <v>13088</v>
      </c>
      <c r="O355" s="7" t="s">
        <v>13089</v>
      </c>
      <c r="P355" s="8">
        <v>4</v>
      </c>
    </row>
    <row r="356" spans="1:16" ht="15.6">
      <c r="A356" s="7" t="s">
        <v>717</v>
      </c>
      <c r="B356" s="7" t="s">
        <v>13098</v>
      </c>
      <c r="C356" s="7" t="s">
        <v>13097</v>
      </c>
      <c r="D356" s="10">
        <v>179</v>
      </c>
      <c r="E356" s="10">
        <v>399</v>
      </c>
      <c r="F356" s="8">
        <v>0.55000000000000004</v>
      </c>
      <c r="G356" s="8">
        <v>4</v>
      </c>
      <c r="H356" s="8">
        <v>1423</v>
      </c>
      <c r="I356" s="8">
        <v>55.14</v>
      </c>
      <c r="J356" s="8" t="str">
        <f t="shared" si="5"/>
        <v>&gt;50%</v>
      </c>
      <c r="K356" s="10">
        <v>567777</v>
      </c>
      <c r="L356" s="7" t="s">
        <v>13090</v>
      </c>
      <c r="M356" s="8">
        <v>5.42</v>
      </c>
      <c r="N356" s="7" t="s">
        <v>13088</v>
      </c>
      <c r="O356" s="7" t="s">
        <v>13089</v>
      </c>
      <c r="P356" s="8">
        <v>4</v>
      </c>
    </row>
    <row r="357" spans="1:16" ht="15.6">
      <c r="A357" s="7" t="s">
        <v>726</v>
      </c>
      <c r="B357" s="7" t="s">
        <v>13133</v>
      </c>
      <c r="C357" s="7" t="s">
        <v>13106</v>
      </c>
      <c r="D357" s="10">
        <v>10901</v>
      </c>
      <c r="E357" s="10">
        <v>30990</v>
      </c>
      <c r="F357" s="8">
        <v>0.65</v>
      </c>
      <c r="G357" s="8">
        <v>4.0999999999999996</v>
      </c>
      <c r="H357" s="8">
        <v>398</v>
      </c>
      <c r="I357" s="8">
        <v>64.819999999999993</v>
      </c>
      <c r="J357" s="8" t="str">
        <f t="shared" si="5"/>
        <v>&gt;50%</v>
      </c>
      <c r="K357" s="10">
        <v>12334020</v>
      </c>
      <c r="L357" s="7" t="s">
        <v>13087</v>
      </c>
      <c r="M357" s="8">
        <v>4.5</v>
      </c>
      <c r="N357" s="7" t="s">
        <v>13088</v>
      </c>
      <c r="O357" s="7" t="s">
        <v>13088</v>
      </c>
      <c r="P357" s="8">
        <v>4</v>
      </c>
    </row>
    <row r="358" spans="1:16" ht="15.6">
      <c r="A358" s="7" t="s">
        <v>736</v>
      </c>
      <c r="B358" s="7" t="s">
        <v>13134</v>
      </c>
      <c r="C358" s="7" t="s">
        <v>13097</v>
      </c>
      <c r="D358" s="10">
        <v>209</v>
      </c>
      <c r="E358" s="10">
        <v>499</v>
      </c>
      <c r="F358" s="8">
        <v>0.57999999999999996</v>
      </c>
      <c r="G358" s="8">
        <v>3.9</v>
      </c>
      <c r="H358" s="8">
        <v>536</v>
      </c>
      <c r="I358" s="8">
        <v>58.12</v>
      </c>
      <c r="J358" s="8" t="str">
        <f t="shared" si="5"/>
        <v>&gt;50%</v>
      </c>
      <c r="K358" s="10">
        <v>267464</v>
      </c>
      <c r="L358" s="7" t="s">
        <v>13090</v>
      </c>
      <c r="M358" s="8">
        <v>4.4400000000000004</v>
      </c>
      <c r="N358" s="7" t="s">
        <v>13088</v>
      </c>
      <c r="O358" s="7" t="s">
        <v>13088</v>
      </c>
      <c r="P358" s="8">
        <v>4</v>
      </c>
    </row>
    <row r="359" spans="1:16" ht="15.6">
      <c r="A359" s="7" t="s">
        <v>736</v>
      </c>
      <c r="B359" s="7" t="s">
        <v>13134</v>
      </c>
      <c r="C359" s="7" t="s">
        <v>13097</v>
      </c>
      <c r="D359" s="10">
        <v>209</v>
      </c>
      <c r="E359" s="10">
        <v>499</v>
      </c>
      <c r="F359" s="8">
        <v>0.57999999999999996</v>
      </c>
      <c r="G359" s="8">
        <v>3.9</v>
      </c>
      <c r="H359" s="8">
        <v>536</v>
      </c>
      <c r="I359" s="8">
        <v>58.12</v>
      </c>
      <c r="J359" s="8" t="str">
        <f t="shared" si="5"/>
        <v>&gt;50%</v>
      </c>
      <c r="K359" s="10">
        <v>267464</v>
      </c>
      <c r="L359" s="7" t="s">
        <v>13090</v>
      </c>
      <c r="M359" s="8">
        <v>4.4400000000000004</v>
      </c>
      <c r="N359" s="7" t="s">
        <v>13088</v>
      </c>
      <c r="O359" s="7" t="s">
        <v>13088</v>
      </c>
      <c r="P359" s="8">
        <v>4</v>
      </c>
    </row>
    <row r="360" spans="1:16" ht="15.6">
      <c r="A360" s="7" t="s">
        <v>736</v>
      </c>
      <c r="B360" s="7" t="s">
        <v>13134</v>
      </c>
      <c r="C360" s="7" t="s">
        <v>13097</v>
      </c>
      <c r="D360" s="10">
        <v>209</v>
      </c>
      <c r="E360" s="10">
        <v>499</v>
      </c>
      <c r="F360" s="8">
        <v>0.57999999999999996</v>
      </c>
      <c r="G360" s="8">
        <v>3.9</v>
      </c>
      <c r="H360" s="8">
        <v>536</v>
      </c>
      <c r="I360" s="8">
        <v>58.12</v>
      </c>
      <c r="J360" s="8" t="str">
        <f t="shared" si="5"/>
        <v>&gt;50%</v>
      </c>
      <c r="K360" s="10">
        <v>267464</v>
      </c>
      <c r="L360" s="7" t="s">
        <v>13090</v>
      </c>
      <c r="M360" s="8">
        <v>4.4400000000000004</v>
      </c>
      <c r="N360" s="7" t="s">
        <v>13088</v>
      </c>
      <c r="O360" s="7" t="s">
        <v>13088</v>
      </c>
      <c r="P360" s="8">
        <v>4</v>
      </c>
    </row>
    <row r="361" spans="1:16" ht="15.6">
      <c r="A361" s="7" t="s">
        <v>736</v>
      </c>
      <c r="B361" s="7" t="s">
        <v>13134</v>
      </c>
      <c r="C361" s="7" t="s">
        <v>13097</v>
      </c>
      <c r="D361" s="10">
        <v>209</v>
      </c>
      <c r="E361" s="10">
        <v>499</v>
      </c>
      <c r="F361" s="8">
        <v>0.57999999999999996</v>
      </c>
      <c r="G361" s="8">
        <v>3.9</v>
      </c>
      <c r="H361" s="8">
        <v>536</v>
      </c>
      <c r="I361" s="8">
        <v>58.12</v>
      </c>
      <c r="J361" s="8" t="str">
        <f t="shared" si="5"/>
        <v>&gt;50%</v>
      </c>
      <c r="K361" s="10">
        <v>267464</v>
      </c>
      <c r="L361" s="7" t="s">
        <v>13090</v>
      </c>
      <c r="M361" s="8">
        <v>4.4400000000000004</v>
      </c>
      <c r="N361" s="7" t="s">
        <v>13088</v>
      </c>
      <c r="O361" s="7" t="s">
        <v>13088</v>
      </c>
      <c r="P361" s="8">
        <v>4</v>
      </c>
    </row>
    <row r="362" spans="1:16" ht="15.6">
      <c r="A362" s="7" t="s">
        <v>746</v>
      </c>
      <c r="B362" s="7" t="s">
        <v>13135</v>
      </c>
      <c r="C362" s="7" t="s">
        <v>13106</v>
      </c>
      <c r="D362" s="10">
        <v>1434</v>
      </c>
      <c r="E362" s="10">
        <v>3999</v>
      </c>
      <c r="F362" s="8">
        <v>0.64</v>
      </c>
      <c r="G362" s="8">
        <v>4</v>
      </c>
      <c r="H362" s="8">
        <v>32</v>
      </c>
      <c r="I362" s="8">
        <v>64.14</v>
      </c>
      <c r="J362" s="8" t="str">
        <f t="shared" si="5"/>
        <v>&gt;50%</v>
      </c>
      <c r="K362" s="10">
        <v>127968</v>
      </c>
      <c r="L362" s="7" t="s">
        <v>13087</v>
      </c>
      <c r="M362" s="8">
        <v>4.03</v>
      </c>
      <c r="N362" s="7" t="s">
        <v>13088</v>
      </c>
      <c r="O362" s="7" t="s">
        <v>13088</v>
      </c>
      <c r="P362" s="8">
        <v>4</v>
      </c>
    </row>
    <row r="363" spans="1:16" ht="15.6">
      <c r="A363" s="7" t="s">
        <v>756</v>
      </c>
      <c r="B363" s="7" t="s">
        <v>13096</v>
      </c>
      <c r="C363" s="7" t="s">
        <v>13097</v>
      </c>
      <c r="D363" s="10">
        <v>399</v>
      </c>
      <c r="E363" s="10">
        <v>1099</v>
      </c>
      <c r="F363" s="8">
        <v>0.64</v>
      </c>
      <c r="G363" s="8">
        <v>4.2</v>
      </c>
      <c r="H363" s="8">
        <v>24269</v>
      </c>
      <c r="I363" s="8">
        <v>63.69</v>
      </c>
      <c r="J363" s="8" t="str">
        <f t="shared" si="5"/>
        <v>&gt;50%</v>
      </c>
      <c r="K363" s="10">
        <v>26671631</v>
      </c>
      <c r="L363" s="7" t="s">
        <v>13087</v>
      </c>
      <c r="M363" s="8">
        <v>28.47</v>
      </c>
      <c r="N363" s="7" t="s">
        <v>13088</v>
      </c>
      <c r="O363" s="7" t="s">
        <v>13089</v>
      </c>
      <c r="P363" s="8">
        <v>4</v>
      </c>
    </row>
    <row r="364" spans="1:16" ht="15.6">
      <c r="A364" s="7" t="s">
        <v>762</v>
      </c>
      <c r="B364" s="7" t="s">
        <v>13111</v>
      </c>
      <c r="C364" s="7" t="s">
        <v>13097</v>
      </c>
      <c r="D364" s="10">
        <v>139</v>
      </c>
      <c r="E364" s="10">
        <v>249</v>
      </c>
      <c r="F364" s="8">
        <v>0.44</v>
      </c>
      <c r="G364" s="8">
        <v>4</v>
      </c>
      <c r="H364" s="8">
        <v>9378</v>
      </c>
      <c r="I364" s="8">
        <v>44.18</v>
      </c>
      <c r="J364" s="8" t="str">
        <f t="shared" si="5"/>
        <v>25–50%</v>
      </c>
      <c r="K364" s="10">
        <v>2335122</v>
      </c>
      <c r="L364" s="7" t="s">
        <v>13090</v>
      </c>
      <c r="M364" s="8">
        <v>13.38</v>
      </c>
      <c r="N364" s="7" t="s">
        <v>13089</v>
      </c>
      <c r="O364" s="7" t="s">
        <v>13089</v>
      </c>
      <c r="P364" s="8">
        <v>4</v>
      </c>
    </row>
    <row r="365" spans="1:16" ht="15.6">
      <c r="A365" s="7" t="s">
        <v>768</v>
      </c>
      <c r="B365" s="7" t="s">
        <v>13136</v>
      </c>
      <c r="C365" s="7" t="s">
        <v>13106</v>
      </c>
      <c r="D365" s="10">
        <v>7299</v>
      </c>
      <c r="E365" s="10">
        <v>19125</v>
      </c>
      <c r="F365" s="8">
        <v>0.62</v>
      </c>
      <c r="G365" s="8">
        <v>3.4</v>
      </c>
      <c r="H365" s="8">
        <v>902</v>
      </c>
      <c r="I365" s="8">
        <v>61.84</v>
      </c>
      <c r="J365" s="8" t="str">
        <f t="shared" si="5"/>
        <v>&gt;50%</v>
      </c>
      <c r="K365" s="10">
        <v>17250750</v>
      </c>
      <c r="L365" s="7" t="s">
        <v>13087</v>
      </c>
      <c r="M365" s="8">
        <v>4.3</v>
      </c>
      <c r="N365" s="7" t="s">
        <v>13088</v>
      </c>
      <c r="O365" s="7" t="s">
        <v>13088</v>
      </c>
      <c r="P365" s="8">
        <v>3</v>
      </c>
    </row>
    <row r="366" spans="1:16" ht="15.6">
      <c r="A366" s="7" t="s">
        <v>778</v>
      </c>
      <c r="B366" s="7" t="s">
        <v>13100</v>
      </c>
      <c r="C366" s="7" t="s">
        <v>13097</v>
      </c>
      <c r="D366" s="10">
        <v>299</v>
      </c>
      <c r="E366" s="10">
        <v>799</v>
      </c>
      <c r="F366" s="8">
        <v>0.63</v>
      </c>
      <c r="G366" s="8">
        <v>4.4000000000000004</v>
      </c>
      <c r="H366" s="8">
        <v>28791</v>
      </c>
      <c r="I366" s="8">
        <v>62.58</v>
      </c>
      <c r="J366" s="8" t="str">
        <f t="shared" si="5"/>
        <v>&gt;50%</v>
      </c>
      <c r="K366" s="10">
        <v>23004009</v>
      </c>
      <c r="L366" s="7" t="s">
        <v>13087</v>
      </c>
      <c r="M366" s="8">
        <v>33.19</v>
      </c>
      <c r="N366" s="7" t="s">
        <v>13088</v>
      </c>
      <c r="O366" s="7" t="s">
        <v>13089</v>
      </c>
      <c r="P366" s="8">
        <v>4</v>
      </c>
    </row>
    <row r="367" spans="1:16" ht="15.6">
      <c r="A367" s="7" t="s">
        <v>788</v>
      </c>
      <c r="B367" s="7" t="s">
        <v>13096</v>
      </c>
      <c r="C367" s="7" t="s">
        <v>13097</v>
      </c>
      <c r="D367" s="10">
        <v>325</v>
      </c>
      <c r="E367" s="10">
        <v>1299</v>
      </c>
      <c r="F367" s="8">
        <v>0.75</v>
      </c>
      <c r="G367" s="8">
        <v>4.2</v>
      </c>
      <c r="H367" s="8">
        <v>10576</v>
      </c>
      <c r="I367" s="8">
        <v>74.98</v>
      </c>
      <c r="J367" s="8" t="str">
        <f t="shared" si="5"/>
        <v>&gt;50%</v>
      </c>
      <c r="K367" s="10">
        <v>13738224</v>
      </c>
      <c r="L367" s="7" t="s">
        <v>13087</v>
      </c>
      <c r="M367" s="8">
        <v>14.78</v>
      </c>
      <c r="N367" s="7" t="s">
        <v>13088</v>
      </c>
      <c r="O367" s="7" t="s">
        <v>13089</v>
      </c>
      <c r="P367" s="8">
        <v>4</v>
      </c>
    </row>
    <row r="368" spans="1:16" ht="15.6">
      <c r="A368" s="7" t="s">
        <v>788</v>
      </c>
      <c r="B368" s="7" t="s">
        <v>13096</v>
      </c>
      <c r="C368" s="7" t="s">
        <v>13097</v>
      </c>
      <c r="D368" s="10">
        <v>325</v>
      </c>
      <c r="E368" s="10">
        <v>1299</v>
      </c>
      <c r="F368" s="8">
        <v>0.75</v>
      </c>
      <c r="G368" s="8">
        <v>4.2</v>
      </c>
      <c r="H368" s="8">
        <v>10576</v>
      </c>
      <c r="I368" s="8">
        <v>74.98</v>
      </c>
      <c r="J368" s="8" t="str">
        <f t="shared" si="5"/>
        <v>&gt;50%</v>
      </c>
      <c r="K368" s="10">
        <v>13738224</v>
      </c>
      <c r="L368" s="7" t="s">
        <v>13087</v>
      </c>
      <c r="M368" s="8">
        <v>14.78</v>
      </c>
      <c r="N368" s="7" t="s">
        <v>13088</v>
      </c>
      <c r="O368" s="7" t="s">
        <v>13089</v>
      </c>
      <c r="P368" s="8">
        <v>4</v>
      </c>
    </row>
    <row r="369" spans="1:16" ht="15.6">
      <c r="A369" s="7" t="s">
        <v>788</v>
      </c>
      <c r="B369" s="7" t="s">
        <v>13096</v>
      </c>
      <c r="C369" s="7" t="s">
        <v>13097</v>
      </c>
      <c r="D369" s="10">
        <v>325</v>
      </c>
      <c r="E369" s="10">
        <v>1299</v>
      </c>
      <c r="F369" s="8">
        <v>0.75</v>
      </c>
      <c r="G369" s="8">
        <v>4.2</v>
      </c>
      <c r="H369" s="8">
        <v>10576</v>
      </c>
      <c r="I369" s="8">
        <v>74.98</v>
      </c>
      <c r="J369" s="8" t="str">
        <f t="shared" si="5"/>
        <v>&gt;50%</v>
      </c>
      <c r="K369" s="10">
        <v>13738224</v>
      </c>
      <c r="L369" s="7" t="s">
        <v>13087</v>
      </c>
      <c r="M369" s="8">
        <v>14.78</v>
      </c>
      <c r="N369" s="7" t="s">
        <v>13088</v>
      </c>
      <c r="O369" s="7" t="s">
        <v>13089</v>
      </c>
      <c r="P369" s="8">
        <v>4</v>
      </c>
    </row>
    <row r="370" spans="1:16" ht="15.6">
      <c r="A370" s="7" t="s">
        <v>788</v>
      </c>
      <c r="B370" s="7" t="s">
        <v>13096</v>
      </c>
      <c r="C370" s="7" t="s">
        <v>13097</v>
      </c>
      <c r="D370" s="10">
        <v>325</v>
      </c>
      <c r="E370" s="10">
        <v>1299</v>
      </c>
      <c r="F370" s="8">
        <v>0.75</v>
      </c>
      <c r="G370" s="8">
        <v>4.2</v>
      </c>
      <c r="H370" s="8">
        <v>10576</v>
      </c>
      <c r="I370" s="8">
        <v>74.98</v>
      </c>
      <c r="J370" s="8" t="str">
        <f t="shared" si="5"/>
        <v>&gt;50%</v>
      </c>
      <c r="K370" s="10">
        <v>13738224</v>
      </c>
      <c r="L370" s="7" t="s">
        <v>13087</v>
      </c>
      <c r="M370" s="8">
        <v>14.78</v>
      </c>
      <c r="N370" s="7" t="s">
        <v>13088</v>
      </c>
      <c r="O370" s="7" t="s">
        <v>13089</v>
      </c>
      <c r="P370" s="8">
        <v>4</v>
      </c>
    </row>
    <row r="371" spans="1:16" ht="15.6">
      <c r="A371" s="7" t="s">
        <v>798</v>
      </c>
      <c r="B371" s="7" t="s">
        <v>13114</v>
      </c>
      <c r="C371" s="7" t="s">
        <v>13106</v>
      </c>
      <c r="D371" s="10">
        <v>29999</v>
      </c>
      <c r="E371" s="10">
        <v>39999</v>
      </c>
      <c r="F371" s="8">
        <v>0.25</v>
      </c>
      <c r="G371" s="8">
        <v>4.2</v>
      </c>
      <c r="H371" s="8">
        <v>7298</v>
      </c>
      <c r="I371" s="8">
        <v>25</v>
      </c>
      <c r="J371" s="8" t="str">
        <f t="shared" si="5"/>
        <v>10–25%</v>
      </c>
      <c r="K371" s="10">
        <v>291912702</v>
      </c>
      <c r="L371" s="7" t="s">
        <v>13087</v>
      </c>
      <c r="M371" s="8">
        <v>11.5</v>
      </c>
      <c r="N371" s="7" t="s">
        <v>13089</v>
      </c>
      <c r="O371" s="7" t="s">
        <v>13089</v>
      </c>
      <c r="P371" s="8">
        <v>4</v>
      </c>
    </row>
    <row r="372" spans="1:16" ht="15.6">
      <c r="A372" s="7" t="s">
        <v>803</v>
      </c>
      <c r="B372" s="7" t="s">
        <v>13112</v>
      </c>
      <c r="C372" s="7" t="s">
        <v>13106</v>
      </c>
      <c r="D372" s="10">
        <v>27999</v>
      </c>
      <c r="E372" s="10">
        <v>40990</v>
      </c>
      <c r="F372" s="8">
        <v>0.32</v>
      </c>
      <c r="G372" s="8">
        <v>4.3</v>
      </c>
      <c r="H372" s="8">
        <v>4703</v>
      </c>
      <c r="I372" s="8">
        <v>31.69</v>
      </c>
      <c r="J372" s="8" t="str">
        <f t="shared" si="5"/>
        <v>25–50%</v>
      </c>
      <c r="K372" s="10">
        <v>192775970</v>
      </c>
      <c r="L372" s="7" t="s">
        <v>13087</v>
      </c>
      <c r="M372" s="8">
        <v>9</v>
      </c>
      <c r="N372" s="7" t="s">
        <v>13089</v>
      </c>
      <c r="O372" s="7" t="s">
        <v>13089</v>
      </c>
      <c r="P372" s="8">
        <v>4</v>
      </c>
    </row>
    <row r="373" spans="1:16" ht="15.6">
      <c r="A373" s="7" t="s">
        <v>808</v>
      </c>
      <c r="B373" s="7" t="s">
        <v>13110</v>
      </c>
      <c r="C373" s="7" t="s">
        <v>13106</v>
      </c>
      <c r="D373" s="10">
        <v>30990</v>
      </c>
      <c r="E373" s="10">
        <v>52900</v>
      </c>
      <c r="F373" s="8">
        <v>0.41</v>
      </c>
      <c r="G373" s="8">
        <v>4.3</v>
      </c>
      <c r="H373" s="8">
        <v>7109</v>
      </c>
      <c r="I373" s="8">
        <v>41.42</v>
      </c>
      <c r="J373" s="8" t="str">
        <f t="shared" si="5"/>
        <v>25–50%</v>
      </c>
      <c r="K373" s="10">
        <v>376066100</v>
      </c>
      <c r="L373" s="7" t="s">
        <v>13087</v>
      </c>
      <c r="M373" s="8">
        <v>11.41</v>
      </c>
      <c r="N373" s="7" t="s">
        <v>13089</v>
      </c>
      <c r="O373" s="7" t="s">
        <v>13089</v>
      </c>
      <c r="P373" s="8">
        <v>4</v>
      </c>
    </row>
    <row r="374" spans="1:16" ht="15.6">
      <c r="A374" s="7" t="s">
        <v>813</v>
      </c>
      <c r="B374" s="7" t="s">
        <v>13127</v>
      </c>
      <c r="C374" s="7" t="s">
        <v>13097</v>
      </c>
      <c r="D374" s="10">
        <v>199</v>
      </c>
      <c r="E374" s="10">
        <v>999</v>
      </c>
      <c r="F374" s="8">
        <v>0.8</v>
      </c>
      <c r="G374" s="8">
        <v>4.5</v>
      </c>
      <c r="H374" s="8">
        <v>127</v>
      </c>
      <c r="I374" s="8">
        <v>80.08</v>
      </c>
      <c r="J374" s="8" t="str">
        <f t="shared" si="5"/>
        <v>&gt;50%</v>
      </c>
      <c r="K374" s="10">
        <v>126873</v>
      </c>
      <c r="L374" s="7" t="s">
        <v>13087</v>
      </c>
      <c r="M374" s="8">
        <v>4.63</v>
      </c>
      <c r="N374" s="7" t="s">
        <v>13088</v>
      </c>
      <c r="O374" s="7" t="s">
        <v>13088</v>
      </c>
      <c r="P374" s="8">
        <v>4</v>
      </c>
    </row>
    <row r="375" spans="1:16" ht="15.6">
      <c r="A375" s="7" t="s">
        <v>813</v>
      </c>
      <c r="B375" s="7" t="s">
        <v>13127</v>
      </c>
      <c r="C375" s="7" t="s">
        <v>13097</v>
      </c>
      <c r="D375" s="10">
        <v>199</v>
      </c>
      <c r="E375" s="10">
        <v>999</v>
      </c>
      <c r="F375" s="8">
        <v>0.8</v>
      </c>
      <c r="G375" s="8">
        <v>4.5</v>
      </c>
      <c r="H375" s="8">
        <v>127</v>
      </c>
      <c r="I375" s="8">
        <v>80.08</v>
      </c>
      <c r="J375" s="8" t="str">
        <f t="shared" si="5"/>
        <v>&gt;50%</v>
      </c>
      <c r="K375" s="10">
        <v>126873</v>
      </c>
      <c r="L375" s="7" t="s">
        <v>13087</v>
      </c>
      <c r="M375" s="8">
        <v>4.63</v>
      </c>
      <c r="N375" s="7" t="s">
        <v>13088</v>
      </c>
      <c r="O375" s="7" t="s">
        <v>13088</v>
      </c>
      <c r="P375" s="8">
        <v>4</v>
      </c>
    </row>
    <row r="376" spans="1:16" ht="15.6">
      <c r="A376" s="7" t="s">
        <v>813</v>
      </c>
      <c r="B376" s="7" t="s">
        <v>13127</v>
      </c>
      <c r="C376" s="7" t="s">
        <v>13097</v>
      </c>
      <c r="D376" s="10">
        <v>199</v>
      </c>
      <c r="E376" s="10">
        <v>999</v>
      </c>
      <c r="F376" s="8">
        <v>0.8</v>
      </c>
      <c r="G376" s="8">
        <v>4.5</v>
      </c>
      <c r="H376" s="8">
        <v>127</v>
      </c>
      <c r="I376" s="8">
        <v>80.08</v>
      </c>
      <c r="J376" s="8" t="str">
        <f t="shared" si="5"/>
        <v>&gt;50%</v>
      </c>
      <c r="K376" s="10">
        <v>126873</v>
      </c>
      <c r="L376" s="7" t="s">
        <v>13087</v>
      </c>
      <c r="M376" s="8">
        <v>4.63</v>
      </c>
      <c r="N376" s="7" t="s">
        <v>13088</v>
      </c>
      <c r="O376" s="7" t="s">
        <v>13088</v>
      </c>
      <c r="P376" s="8">
        <v>4</v>
      </c>
    </row>
    <row r="377" spans="1:16" ht="15.6">
      <c r="A377" s="7" t="s">
        <v>813</v>
      </c>
      <c r="B377" s="7" t="s">
        <v>13127</v>
      </c>
      <c r="C377" s="7" t="s">
        <v>13097</v>
      </c>
      <c r="D377" s="10">
        <v>199</v>
      </c>
      <c r="E377" s="10">
        <v>999</v>
      </c>
      <c r="F377" s="8">
        <v>0.8</v>
      </c>
      <c r="G377" s="8">
        <v>4.5</v>
      </c>
      <c r="H377" s="8">
        <v>127</v>
      </c>
      <c r="I377" s="8">
        <v>80.08</v>
      </c>
      <c r="J377" s="8" t="str">
        <f t="shared" si="5"/>
        <v>&gt;50%</v>
      </c>
      <c r="K377" s="10">
        <v>126873</v>
      </c>
      <c r="L377" s="7" t="s">
        <v>13087</v>
      </c>
      <c r="M377" s="8">
        <v>4.63</v>
      </c>
      <c r="N377" s="7" t="s">
        <v>13088</v>
      </c>
      <c r="O377" s="7" t="s">
        <v>13088</v>
      </c>
      <c r="P377" s="8">
        <v>4</v>
      </c>
    </row>
    <row r="378" spans="1:16" ht="15.6">
      <c r="A378" s="7" t="s">
        <v>823</v>
      </c>
      <c r="B378" s="7" t="s">
        <v>13096</v>
      </c>
      <c r="C378" s="7" t="s">
        <v>13097</v>
      </c>
      <c r="D378" s="10">
        <v>649</v>
      </c>
      <c r="E378" s="10">
        <v>1999</v>
      </c>
      <c r="F378" s="8">
        <v>0.68</v>
      </c>
      <c r="G378" s="8">
        <v>4.2</v>
      </c>
      <c r="H378" s="8">
        <v>24269</v>
      </c>
      <c r="I378" s="8">
        <v>67.53</v>
      </c>
      <c r="J378" s="8" t="str">
        <f t="shared" si="5"/>
        <v>&gt;50%</v>
      </c>
      <c r="K378" s="10">
        <v>48513731</v>
      </c>
      <c r="L378" s="7" t="s">
        <v>13087</v>
      </c>
      <c r="M378" s="8">
        <v>28.47</v>
      </c>
      <c r="N378" s="7" t="s">
        <v>13088</v>
      </c>
      <c r="O378" s="7" t="s">
        <v>13089</v>
      </c>
      <c r="P378" s="8">
        <v>4</v>
      </c>
    </row>
    <row r="379" spans="1:16" ht="15.6">
      <c r="A379" s="7" t="s">
        <v>828</v>
      </c>
      <c r="B379" s="7" t="s">
        <v>13137</v>
      </c>
      <c r="C379" s="7" t="s">
        <v>13097</v>
      </c>
      <c r="D379" s="10">
        <v>269</v>
      </c>
      <c r="E379" s="10">
        <v>800</v>
      </c>
      <c r="F379" s="8">
        <v>0.66</v>
      </c>
      <c r="G379" s="8">
        <v>3.6</v>
      </c>
      <c r="H379" s="8">
        <v>10134</v>
      </c>
      <c r="I379" s="8">
        <v>66.38</v>
      </c>
      <c r="J379" s="8" t="str">
        <f t="shared" si="5"/>
        <v>&gt;50%</v>
      </c>
      <c r="K379" s="10">
        <v>8107200</v>
      </c>
      <c r="L379" s="7" t="s">
        <v>13087</v>
      </c>
      <c r="M379" s="8">
        <v>13.73</v>
      </c>
      <c r="N379" s="7" t="s">
        <v>13088</v>
      </c>
      <c r="O379" s="7" t="s">
        <v>13089</v>
      </c>
      <c r="P379" s="8">
        <v>4</v>
      </c>
    </row>
    <row r="380" spans="1:16" ht="15.6">
      <c r="A380" s="7" t="s">
        <v>828</v>
      </c>
      <c r="B380" s="7" t="s">
        <v>13137</v>
      </c>
      <c r="C380" s="7" t="s">
        <v>13097</v>
      </c>
      <c r="D380" s="10">
        <v>269</v>
      </c>
      <c r="E380" s="10">
        <v>800</v>
      </c>
      <c r="F380" s="8">
        <v>0.66</v>
      </c>
      <c r="G380" s="8">
        <v>3.6</v>
      </c>
      <c r="H380" s="8">
        <v>10134</v>
      </c>
      <c r="I380" s="8">
        <v>66.38</v>
      </c>
      <c r="J380" s="8" t="str">
        <f t="shared" si="5"/>
        <v>&gt;50%</v>
      </c>
      <c r="K380" s="10">
        <v>8107200</v>
      </c>
      <c r="L380" s="7" t="s">
        <v>13087</v>
      </c>
      <c r="M380" s="8">
        <v>13.73</v>
      </c>
      <c r="N380" s="7" t="s">
        <v>13088</v>
      </c>
      <c r="O380" s="7" t="s">
        <v>13089</v>
      </c>
      <c r="P380" s="8">
        <v>4</v>
      </c>
    </row>
    <row r="381" spans="1:16" ht="15.6">
      <c r="A381" s="7" t="s">
        <v>828</v>
      </c>
      <c r="B381" s="7" t="s">
        <v>13137</v>
      </c>
      <c r="C381" s="7" t="s">
        <v>13097</v>
      </c>
      <c r="D381" s="10">
        <v>269</v>
      </c>
      <c r="E381" s="10">
        <v>800</v>
      </c>
      <c r="F381" s="8">
        <v>0.66</v>
      </c>
      <c r="G381" s="8">
        <v>3.6</v>
      </c>
      <c r="H381" s="8">
        <v>10134</v>
      </c>
      <c r="I381" s="8">
        <v>66.38</v>
      </c>
      <c r="J381" s="8" t="str">
        <f t="shared" si="5"/>
        <v>&gt;50%</v>
      </c>
      <c r="K381" s="10">
        <v>8107200</v>
      </c>
      <c r="L381" s="7" t="s">
        <v>13087</v>
      </c>
      <c r="M381" s="8">
        <v>13.73</v>
      </c>
      <c r="N381" s="7" t="s">
        <v>13088</v>
      </c>
      <c r="O381" s="7" t="s">
        <v>13089</v>
      </c>
      <c r="P381" s="8">
        <v>4</v>
      </c>
    </row>
    <row r="382" spans="1:16" ht="15.6">
      <c r="A382" s="7" t="s">
        <v>828</v>
      </c>
      <c r="B382" s="7" t="s">
        <v>13137</v>
      </c>
      <c r="C382" s="7" t="s">
        <v>13097</v>
      </c>
      <c r="D382" s="10">
        <v>269</v>
      </c>
      <c r="E382" s="10">
        <v>800</v>
      </c>
      <c r="F382" s="8">
        <v>0.66</v>
      </c>
      <c r="G382" s="8">
        <v>3.6</v>
      </c>
      <c r="H382" s="8">
        <v>10134</v>
      </c>
      <c r="I382" s="8">
        <v>66.38</v>
      </c>
      <c r="J382" s="8" t="str">
        <f t="shared" si="5"/>
        <v>&gt;50%</v>
      </c>
      <c r="K382" s="10">
        <v>8107200</v>
      </c>
      <c r="L382" s="7" t="s">
        <v>13087</v>
      </c>
      <c r="M382" s="8">
        <v>13.73</v>
      </c>
      <c r="N382" s="7" t="s">
        <v>13088</v>
      </c>
      <c r="O382" s="7" t="s">
        <v>13089</v>
      </c>
      <c r="P382" s="8">
        <v>4</v>
      </c>
    </row>
    <row r="383" spans="1:16" ht="15.6">
      <c r="A383" s="7" t="s">
        <v>838</v>
      </c>
      <c r="B383" s="7" t="s">
        <v>13114</v>
      </c>
      <c r="C383" s="7" t="s">
        <v>13106</v>
      </c>
      <c r="D383" s="10">
        <v>24999</v>
      </c>
      <c r="E383" s="10">
        <v>31999</v>
      </c>
      <c r="F383" s="8">
        <v>0.22</v>
      </c>
      <c r="G383" s="8">
        <v>4.2</v>
      </c>
      <c r="H383" s="8">
        <v>34899</v>
      </c>
      <c r="I383" s="8">
        <v>21.88</v>
      </c>
      <c r="J383" s="8" t="str">
        <f t="shared" si="5"/>
        <v>10–25%</v>
      </c>
      <c r="K383" s="10">
        <v>1116733101</v>
      </c>
      <c r="L383" s="7" t="s">
        <v>13087</v>
      </c>
      <c r="M383" s="8">
        <v>39.1</v>
      </c>
      <c r="N383" s="7" t="s">
        <v>13089</v>
      </c>
      <c r="O383" s="7" t="s">
        <v>13089</v>
      </c>
      <c r="P383" s="8">
        <v>4</v>
      </c>
    </row>
    <row r="384" spans="1:16" ht="15.6">
      <c r="A384" s="7" t="s">
        <v>843</v>
      </c>
      <c r="B384" s="7" t="s">
        <v>13100</v>
      </c>
      <c r="C384" s="7" t="s">
        <v>13097</v>
      </c>
      <c r="D384" s="10">
        <v>299</v>
      </c>
      <c r="E384" s="10">
        <v>699</v>
      </c>
      <c r="F384" s="8">
        <v>0.56999999999999995</v>
      </c>
      <c r="G384" s="8">
        <v>4.2</v>
      </c>
      <c r="H384" s="8">
        <v>94363</v>
      </c>
      <c r="I384" s="8">
        <v>57.22</v>
      </c>
      <c r="J384" s="8" t="str">
        <f t="shared" si="5"/>
        <v>&gt;50%</v>
      </c>
      <c r="K384" s="10">
        <v>65959737</v>
      </c>
      <c r="L384" s="7" t="s">
        <v>13087</v>
      </c>
      <c r="M384" s="8">
        <v>98.56</v>
      </c>
      <c r="N384" s="7" t="s">
        <v>13088</v>
      </c>
      <c r="O384" s="7" t="s">
        <v>13089</v>
      </c>
      <c r="P384" s="8">
        <v>4</v>
      </c>
    </row>
    <row r="385" spans="1:16" ht="15.6">
      <c r="A385" s="7" t="s">
        <v>847</v>
      </c>
      <c r="B385" s="7" t="s">
        <v>13127</v>
      </c>
      <c r="C385" s="7" t="s">
        <v>13097</v>
      </c>
      <c r="D385" s="10">
        <v>199</v>
      </c>
      <c r="E385" s="10">
        <v>999</v>
      </c>
      <c r="F385" s="8">
        <v>0.8</v>
      </c>
      <c r="G385" s="8">
        <v>4.0999999999999996</v>
      </c>
      <c r="H385" s="8">
        <v>425</v>
      </c>
      <c r="I385" s="8">
        <v>80.08</v>
      </c>
      <c r="J385" s="8" t="str">
        <f t="shared" si="5"/>
        <v>&gt;50%</v>
      </c>
      <c r="K385" s="10">
        <v>424575</v>
      </c>
      <c r="L385" s="7" t="s">
        <v>13087</v>
      </c>
      <c r="M385" s="8">
        <v>4.5199999999999996</v>
      </c>
      <c r="N385" s="7" t="s">
        <v>13088</v>
      </c>
      <c r="O385" s="7" t="s">
        <v>13088</v>
      </c>
      <c r="P385" s="8">
        <v>4</v>
      </c>
    </row>
    <row r="386" spans="1:16" ht="15.6">
      <c r="A386" s="7" t="s">
        <v>857</v>
      </c>
      <c r="B386" s="7" t="s">
        <v>13133</v>
      </c>
      <c r="C386" s="7" t="s">
        <v>13106</v>
      </c>
      <c r="D386" s="10">
        <v>18990</v>
      </c>
      <c r="E386" s="10">
        <v>40990</v>
      </c>
      <c r="F386" s="8">
        <v>0.54</v>
      </c>
      <c r="G386" s="8">
        <v>4.2</v>
      </c>
      <c r="H386" s="8">
        <v>6659</v>
      </c>
      <c r="I386" s="8">
        <v>53.67</v>
      </c>
      <c r="J386" s="8" t="str">
        <f t="shared" ref="J386:J449" si="6">IF(I386&lt;10, "&lt;10%", IF(I386&lt;=25, "10–25%", IF(I386&lt;=50, "25–50%", "&gt;50%")))</f>
        <v>&gt;50%</v>
      </c>
      <c r="K386" s="10">
        <v>272952410</v>
      </c>
      <c r="L386" s="7" t="s">
        <v>13087</v>
      </c>
      <c r="M386" s="8">
        <v>10.86</v>
      </c>
      <c r="N386" s="7" t="s">
        <v>13088</v>
      </c>
      <c r="O386" s="7" t="s">
        <v>13089</v>
      </c>
      <c r="P386" s="8">
        <v>4</v>
      </c>
    </row>
    <row r="387" spans="1:16" ht="15.6">
      <c r="A387" s="7" t="s">
        <v>867</v>
      </c>
      <c r="B387" s="7" t="s">
        <v>13138</v>
      </c>
      <c r="C387" s="7" t="s">
        <v>13097</v>
      </c>
      <c r="D387" s="10">
        <v>290</v>
      </c>
      <c r="E387" s="10">
        <v>349</v>
      </c>
      <c r="F387" s="8">
        <v>0.17</v>
      </c>
      <c r="G387" s="8">
        <v>3.7</v>
      </c>
      <c r="H387" s="8">
        <v>1977</v>
      </c>
      <c r="I387" s="8">
        <v>16.91</v>
      </c>
      <c r="J387" s="8" t="str">
        <f t="shared" si="6"/>
        <v>10–25%</v>
      </c>
      <c r="K387" s="10">
        <v>689973</v>
      </c>
      <c r="L387" s="7" t="s">
        <v>13090</v>
      </c>
      <c r="M387" s="8">
        <v>5.68</v>
      </c>
      <c r="N387" s="7" t="s">
        <v>13089</v>
      </c>
      <c r="O387" s="7" t="s">
        <v>13089</v>
      </c>
      <c r="P387" s="8">
        <v>4</v>
      </c>
    </row>
    <row r="388" spans="1:16" ht="15.6">
      <c r="A388" s="7" t="s">
        <v>877</v>
      </c>
      <c r="B388" s="7" t="s">
        <v>13139</v>
      </c>
      <c r="C388" s="7" t="s">
        <v>13106</v>
      </c>
      <c r="D388" s="10">
        <v>249</v>
      </c>
      <c r="E388" s="10">
        <v>799</v>
      </c>
      <c r="F388" s="8">
        <v>0.69</v>
      </c>
      <c r="G388" s="8">
        <v>3.8</v>
      </c>
      <c r="H388" s="8">
        <v>1079</v>
      </c>
      <c r="I388" s="8">
        <v>68.84</v>
      </c>
      <c r="J388" s="8" t="str">
        <f t="shared" si="6"/>
        <v>&gt;50%</v>
      </c>
      <c r="K388" s="10">
        <v>862121</v>
      </c>
      <c r="L388" s="7" t="s">
        <v>13087</v>
      </c>
      <c r="M388" s="8">
        <v>4.88</v>
      </c>
      <c r="N388" s="7" t="s">
        <v>13088</v>
      </c>
      <c r="O388" s="7" t="s">
        <v>13089</v>
      </c>
      <c r="P388" s="8">
        <v>4</v>
      </c>
    </row>
    <row r="389" spans="1:16" ht="15.6">
      <c r="A389" s="7" t="s">
        <v>887</v>
      </c>
      <c r="B389" s="7" t="s">
        <v>13140</v>
      </c>
      <c r="C389" s="7" t="s">
        <v>13097</v>
      </c>
      <c r="D389" s="10">
        <v>345</v>
      </c>
      <c r="E389" s="10">
        <v>999</v>
      </c>
      <c r="F389" s="8">
        <v>0.65</v>
      </c>
      <c r="G389" s="8">
        <v>3.7</v>
      </c>
      <c r="H389" s="8">
        <v>1097</v>
      </c>
      <c r="I389" s="8">
        <v>65.47</v>
      </c>
      <c r="J389" s="8" t="str">
        <f t="shared" si="6"/>
        <v>&gt;50%</v>
      </c>
      <c r="K389" s="10">
        <v>1095903</v>
      </c>
      <c r="L389" s="7" t="s">
        <v>13087</v>
      </c>
      <c r="M389" s="8">
        <v>4.8</v>
      </c>
      <c r="N389" s="7" t="s">
        <v>13088</v>
      </c>
      <c r="O389" s="7" t="s">
        <v>13089</v>
      </c>
      <c r="P389" s="8">
        <v>4</v>
      </c>
    </row>
    <row r="390" spans="1:16" ht="15.6">
      <c r="A390" s="7" t="s">
        <v>897</v>
      </c>
      <c r="B390" s="7" t="s">
        <v>13104</v>
      </c>
      <c r="C390" s="7" t="s">
        <v>13097</v>
      </c>
      <c r="D390" s="10">
        <v>1099</v>
      </c>
      <c r="E390" s="10">
        <v>1899</v>
      </c>
      <c r="F390" s="8">
        <v>0.42</v>
      </c>
      <c r="G390" s="8">
        <v>4.5</v>
      </c>
      <c r="H390" s="8">
        <v>22420</v>
      </c>
      <c r="I390" s="8">
        <v>42.13</v>
      </c>
      <c r="J390" s="8" t="str">
        <f t="shared" si="6"/>
        <v>25–50%</v>
      </c>
      <c r="K390" s="10">
        <v>42575580</v>
      </c>
      <c r="L390" s="7" t="s">
        <v>13087</v>
      </c>
      <c r="M390" s="8">
        <v>26.92</v>
      </c>
      <c r="N390" s="7" t="s">
        <v>13089</v>
      </c>
      <c r="O390" s="7" t="s">
        <v>13089</v>
      </c>
      <c r="P390" s="8">
        <v>4</v>
      </c>
    </row>
    <row r="391" spans="1:16" ht="15.6">
      <c r="A391" s="7" t="s">
        <v>907</v>
      </c>
      <c r="B391" s="7" t="s">
        <v>13096</v>
      </c>
      <c r="C391" s="7" t="s">
        <v>13097</v>
      </c>
      <c r="D391" s="10">
        <v>719</v>
      </c>
      <c r="E391" s="10">
        <v>1499</v>
      </c>
      <c r="F391" s="8">
        <v>0.52</v>
      </c>
      <c r="G391" s="8">
        <v>4.0999999999999996</v>
      </c>
      <c r="H391" s="8">
        <v>1045</v>
      </c>
      <c r="I391" s="8">
        <v>52.03</v>
      </c>
      <c r="J391" s="8" t="str">
        <f t="shared" si="6"/>
        <v>&gt;50%</v>
      </c>
      <c r="K391" s="10">
        <v>1566455</v>
      </c>
      <c r="L391" s="7" t="s">
        <v>13087</v>
      </c>
      <c r="M391" s="8">
        <v>5.14</v>
      </c>
      <c r="N391" s="7" t="s">
        <v>13088</v>
      </c>
      <c r="O391" s="7" t="s">
        <v>13089</v>
      </c>
      <c r="P391" s="8">
        <v>4</v>
      </c>
    </row>
    <row r="392" spans="1:16" ht="15.6">
      <c r="A392" s="7" t="s">
        <v>917</v>
      </c>
      <c r="B392" s="7" t="s">
        <v>13141</v>
      </c>
      <c r="C392" s="7" t="s">
        <v>13106</v>
      </c>
      <c r="D392" s="10">
        <v>349</v>
      </c>
      <c r="E392" s="10">
        <v>1499</v>
      </c>
      <c r="F392" s="8">
        <v>0.77</v>
      </c>
      <c r="G392" s="8">
        <v>4.3</v>
      </c>
      <c r="H392" s="8">
        <v>4145</v>
      </c>
      <c r="I392" s="8">
        <v>76.72</v>
      </c>
      <c r="J392" s="8" t="str">
        <f t="shared" si="6"/>
        <v>&gt;50%</v>
      </c>
      <c r="K392" s="10">
        <v>6213355</v>
      </c>
      <c r="L392" s="7" t="s">
        <v>13087</v>
      </c>
      <c r="M392" s="8">
        <v>8.44</v>
      </c>
      <c r="N392" s="7" t="s">
        <v>13088</v>
      </c>
      <c r="O392" s="7" t="s">
        <v>13089</v>
      </c>
      <c r="P392" s="8">
        <v>4</v>
      </c>
    </row>
    <row r="393" spans="1:16" ht="15.6">
      <c r="A393" s="7" t="s">
        <v>927</v>
      </c>
      <c r="B393" s="7" t="s">
        <v>13121</v>
      </c>
      <c r="C393" s="7" t="s">
        <v>13097</v>
      </c>
      <c r="D393" s="10">
        <v>849</v>
      </c>
      <c r="E393" s="10">
        <v>1809</v>
      </c>
      <c r="F393" s="8">
        <v>0.53</v>
      </c>
      <c r="G393" s="8">
        <v>4.3</v>
      </c>
      <c r="H393" s="8">
        <v>6547</v>
      </c>
      <c r="I393" s="8">
        <v>53.07</v>
      </c>
      <c r="J393" s="8" t="str">
        <f t="shared" si="6"/>
        <v>&gt;50%</v>
      </c>
      <c r="K393" s="10">
        <v>11843523</v>
      </c>
      <c r="L393" s="7" t="s">
        <v>13087</v>
      </c>
      <c r="M393" s="8">
        <v>10.85</v>
      </c>
      <c r="N393" s="7" t="s">
        <v>13088</v>
      </c>
      <c r="O393" s="7" t="s">
        <v>13089</v>
      </c>
      <c r="P393" s="8">
        <v>4</v>
      </c>
    </row>
    <row r="394" spans="1:16" ht="15.6">
      <c r="A394" s="7" t="s">
        <v>935</v>
      </c>
      <c r="B394" s="7" t="s">
        <v>13142</v>
      </c>
      <c r="C394" s="7" t="s">
        <v>13106</v>
      </c>
      <c r="D394" s="10">
        <v>299</v>
      </c>
      <c r="E394" s="10">
        <v>899</v>
      </c>
      <c r="F394" s="8">
        <v>0.67</v>
      </c>
      <c r="G394" s="8">
        <v>4</v>
      </c>
      <c r="H394" s="8">
        <v>1588</v>
      </c>
      <c r="I394" s="8">
        <v>66.739999999999995</v>
      </c>
      <c r="J394" s="8" t="str">
        <f t="shared" si="6"/>
        <v>&gt;50%</v>
      </c>
      <c r="K394" s="10">
        <v>1427612</v>
      </c>
      <c r="L394" s="7" t="s">
        <v>13087</v>
      </c>
      <c r="M394" s="8">
        <v>5.59</v>
      </c>
      <c r="N394" s="7" t="s">
        <v>13088</v>
      </c>
      <c r="O394" s="7" t="s">
        <v>13089</v>
      </c>
      <c r="P394" s="8">
        <v>4</v>
      </c>
    </row>
    <row r="395" spans="1:16" ht="15.6">
      <c r="A395" s="7" t="s">
        <v>945</v>
      </c>
      <c r="B395" s="7" t="s">
        <v>13103</v>
      </c>
      <c r="C395" s="7" t="s">
        <v>13106</v>
      </c>
      <c r="D395" s="10">
        <v>21999</v>
      </c>
      <c r="E395" s="10">
        <v>29999</v>
      </c>
      <c r="F395" s="8">
        <v>0.27</v>
      </c>
      <c r="G395" s="8">
        <v>4.2</v>
      </c>
      <c r="H395" s="8">
        <v>32840</v>
      </c>
      <c r="I395" s="8">
        <v>26.67</v>
      </c>
      <c r="J395" s="8" t="str">
        <f t="shared" si="6"/>
        <v>25–50%</v>
      </c>
      <c r="K395" s="10">
        <v>985167160</v>
      </c>
      <c r="L395" s="7" t="s">
        <v>13087</v>
      </c>
      <c r="M395" s="8">
        <v>37.04</v>
      </c>
      <c r="N395" s="7" t="s">
        <v>13089</v>
      </c>
      <c r="O395" s="7" t="s">
        <v>13089</v>
      </c>
      <c r="P395" s="8">
        <v>4</v>
      </c>
    </row>
    <row r="396" spans="1:16" ht="15.6">
      <c r="A396" s="7" t="s">
        <v>951</v>
      </c>
      <c r="B396" s="7" t="s">
        <v>13096</v>
      </c>
      <c r="C396" s="7" t="s">
        <v>13097</v>
      </c>
      <c r="D396" s="10">
        <v>349</v>
      </c>
      <c r="E396" s="10">
        <v>999</v>
      </c>
      <c r="F396" s="8">
        <v>0.65</v>
      </c>
      <c r="G396" s="8">
        <v>4.2</v>
      </c>
      <c r="H396" s="8">
        <v>13120</v>
      </c>
      <c r="I396" s="8">
        <v>65.069999999999993</v>
      </c>
      <c r="J396" s="8" t="str">
        <f t="shared" si="6"/>
        <v>&gt;50%</v>
      </c>
      <c r="K396" s="10">
        <v>13106880</v>
      </c>
      <c r="L396" s="7" t="s">
        <v>13087</v>
      </c>
      <c r="M396" s="8">
        <v>17.32</v>
      </c>
      <c r="N396" s="7" t="s">
        <v>13088</v>
      </c>
      <c r="O396" s="7" t="s">
        <v>13089</v>
      </c>
      <c r="P396" s="8">
        <v>4</v>
      </c>
    </row>
    <row r="397" spans="1:16" ht="15.6">
      <c r="A397" s="7" t="s">
        <v>961</v>
      </c>
      <c r="B397" s="7" t="s">
        <v>13096</v>
      </c>
      <c r="C397" s="7" t="s">
        <v>13097</v>
      </c>
      <c r="D397" s="10">
        <v>399</v>
      </c>
      <c r="E397" s="10">
        <v>999</v>
      </c>
      <c r="F397" s="8">
        <v>0.6</v>
      </c>
      <c r="G397" s="8">
        <v>4.3</v>
      </c>
      <c r="H397" s="8">
        <v>2806</v>
      </c>
      <c r="I397" s="8">
        <v>60.06</v>
      </c>
      <c r="J397" s="8" t="str">
        <f t="shared" si="6"/>
        <v>&gt;50%</v>
      </c>
      <c r="K397" s="10">
        <v>2803194</v>
      </c>
      <c r="L397" s="7" t="s">
        <v>13087</v>
      </c>
      <c r="M397" s="8">
        <v>7.11</v>
      </c>
      <c r="N397" s="7" t="s">
        <v>13088</v>
      </c>
      <c r="O397" s="7" t="s">
        <v>13089</v>
      </c>
      <c r="P397" s="8">
        <v>4</v>
      </c>
    </row>
    <row r="398" spans="1:16" ht="15.6">
      <c r="A398" s="7" t="s">
        <v>971</v>
      </c>
      <c r="B398" s="7" t="s">
        <v>13096</v>
      </c>
      <c r="C398" s="7" t="s">
        <v>13097</v>
      </c>
      <c r="D398" s="10">
        <v>449</v>
      </c>
      <c r="E398" s="10">
        <v>1299</v>
      </c>
      <c r="F398" s="8">
        <v>0.65</v>
      </c>
      <c r="G398" s="8">
        <v>4.2</v>
      </c>
      <c r="H398" s="8">
        <v>24269</v>
      </c>
      <c r="I398" s="8">
        <v>65.430000000000007</v>
      </c>
      <c r="J398" s="8" t="str">
        <f t="shared" si="6"/>
        <v>&gt;50%</v>
      </c>
      <c r="K398" s="10">
        <v>31525431</v>
      </c>
      <c r="L398" s="7" t="s">
        <v>13087</v>
      </c>
      <c r="M398" s="8">
        <v>28.47</v>
      </c>
      <c r="N398" s="7" t="s">
        <v>13088</v>
      </c>
      <c r="O398" s="7" t="s">
        <v>13089</v>
      </c>
      <c r="P398" s="8">
        <v>4</v>
      </c>
    </row>
    <row r="399" spans="1:16" ht="15.6">
      <c r="A399" s="7" t="s">
        <v>975</v>
      </c>
      <c r="B399" s="7" t="s">
        <v>13143</v>
      </c>
      <c r="C399" s="7" t="s">
        <v>13097</v>
      </c>
      <c r="D399" s="10">
        <v>299</v>
      </c>
      <c r="E399" s="10">
        <v>999</v>
      </c>
      <c r="F399" s="8">
        <v>0.7</v>
      </c>
      <c r="G399" s="8">
        <v>4.3</v>
      </c>
      <c r="H399" s="8">
        <v>766</v>
      </c>
      <c r="I399" s="8">
        <v>70.069999999999993</v>
      </c>
      <c r="J399" s="8" t="str">
        <f t="shared" si="6"/>
        <v>&gt;50%</v>
      </c>
      <c r="K399" s="10">
        <v>765234</v>
      </c>
      <c r="L399" s="7" t="s">
        <v>13087</v>
      </c>
      <c r="M399" s="8">
        <v>5.07</v>
      </c>
      <c r="N399" s="7" t="s">
        <v>13088</v>
      </c>
      <c r="O399" s="7" t="s">
        <v>13088</v>
      </c>
      <c r="P399" s="8">
        <v>4</v>
      </c>
    </row>
    <row r="400" spans="1:16" ht="15.6">
      <c r="A400" s="7" t="s">
        <v>985</v>
      </c>
      <c r="B400" s="7" t="s">
        <v>13144</v>
      </c>
      <c r="C400" s="7" t="s">
        <v>13106</v>
      </c>
      <c r="D400" s="10">
        <v>37999</v>
      </c>
      <c r="E400" s="10">
        <v>65000</v>
      </c>
      <c r="F400" s="8">
        <v>0.42</v>
      </c>
      <c r="G400" s="8">
        <v>4.3</v>
      </c>
      <c r="H400" s="8">
        <v>3587</v>
      </c>
      <c r="I400" s="8">
        <v>41.54</v>
      </c>
      <c r="J400" s="8" t="str">
        <f t="shared" si="6"/>
        <v>25–50%</v>
      </c>
      <c r="K400" s="10">
        <v>233155000</v>
      </c>
      <c r="L400" s="7" t="s">
        <v>13087</v>
      </c>
      <c r="M400" s="8">
        <v>7.89</v>
      </c>
      <c r="N400" s="7" t="s">
        <v>13089</v>
      </c>
      <c r="O400" s="7" t="s">
        <v>13089</v>
      </c>
      <c r="P400" s="8">
        <v>4</v>
      </c>
    </row>
    <row r="401" spans="1:16" ht="15.6">
      <c r="A401" s="7" t="s">
        <v>995</v>
      </c>
      <c r="B401" s="7" t="s">
        <v>13145</v>
      </c>
      <c r="C401" s="7" t="s">
        <v>13097</v>
      </c>
      <c r="D401" s="10">
        <v>99</v>
      </c>
      <c r="E401" s="10">
        <v>800</v>
      </c>
      <c r="F401" s="8">
        <v>0.88</v>
      </c>
      <c r="G401" s="8">
        <v>3.9</v>
      </c>
      <c r="H401" s="8">
        <v>24871</v>
      </c>
      <c r="I401" s="8">
        <v>87.62</v>
      </c>
      <c r="J401" s="8" t="str">
        <f t="shared" si="6"/>
        <v>&gt;50%</v>
      </c>
      <c r="K401" s="10">
        <v>19896800</v>
      </c>
      <c r="L401" s="7" t="s">
        <v>13087</v>
      </c>
      <c r="M401" s="8">
        <v>28.77</v>
      </c>
      <c r="N401" s="7" t="s">
        <v>13088</v>
      </c>
      <c r="O401" s="7" t="s">
        <v>13089</v>
      </c>
      <c r="P401" s="8">
        <v>4</v>
      </c>
    </row>
    <row r="402" spans="1:16" ht="15.6">
      <c r="A402" s="7" t="s">
        <v>1001</v>
      </c>
      <c r="B402" s="7" t="s">
        <v>13146</v>
      </c>
      <c r="C402" s="7" t="s">
        <v>13106</v>
      </c>
      <c r="D402" s="10">
        <v>7390</v>
      </c>
      <c r="E402" s="10">
        <v>20000</v>
      </c>
      <c r="F402" s="8">
        <v>0.63</v>
      </c>
      <c r="G402" s="8">
        <v>4.0999999999999996</v>
      </c>
      <c r="H402" s="8">
        <v>2581</v>
      </c>
      <c r="I402" s="8">
        <v>63.05</v>
      </c>
      <c r="J402" s="8" t="str">
        <f t="shared" si="6"/>
        <v>&gt;50%</v>
      </c>
      <c r="K402" s="10">
        <v>51620000</v>
      </c>
      <c r="L402" s="7" t="s">
        <v>13087</v>
      </c>
      <c r="M402" s="8">
        <v>6.68</v>
      </c>
      <c r="N402" s="7" t="s">
        <v>13088</v>
      </c>
      <c r="O402" s="7" t="s">
        <v>13089</v>
      </c>
      <c r="P402" s="8">
        <v>4</v>
      </c>
    </row>
    <row r="403" spans="1:16" ht="15.6">
      <c r="A403" s="7" t="s">
        <v>1011</v>
      </c>
      <c r="B403" s="7" t="s">
        <v>13100</v>
      </c>
      <c r="C403" s="7" t="s">
        <v>13097</v>
      </c>
      <c r="D403" s="10">
        <v>273.10000000000002</v>
      </c>
      <c r="E403" s="10">
        <v>999</v>
      </c>
      <c r="F403" s="8">
        <v>0.73</v>
      </c>
      <c r="G403" s="8">
        <v>4.3</v>
      </c>
      <c r="H403" s="8">
        <v>20850</v>
      </c>
      <c r="I403" s="8">
        <v>72.66</v>
      </c>
      <c r="J403" s="8" t="str">
        <f t="shared" si="6"/>
        <v>&gt;50%</v>
      </c>
      <c r="K403" s="10">
        <v>20829150</v>
      </c>
      <c r="L403" s="7" t="s">
        <v>13087</v>
      </c>
      <c r="M403" s="8">
        <v>25.15</v>
      </c>
      <c r="N403" s="7" t="s">
        <v>13088</v>
      </c>
      <c r="O403" s="7" t="s">
        <v>13089</v>
      </c>
      <c r="P403" s="8">
        <v>4</v>
      </c>
    </row>
    <row r="404" spans="1:16" ht="15.6">
      <c r="A404" s="7" t="s">
        <v>1016</v>
      </c>
      <c r="B404" s="7" t="s">
        <v>13107</v>
      </c>
      <c r="C404" s="7" t="s">
        <v>13106</v>
      </c>
      <c r="D404" s="10">
        <v>15990</v>
      </c>
      <c r="E404" s="10">
        <v>23990</v>
      </c>
      <c r="F404" s="8">
        <v>0.33</v>
      </c>
      <c r="G404" s="8">
        <v>4.3</v>
      </c>
      <c r="H404" s="8">
        <v>1035</v>
      </c>
      <c r="I404" s="8">
        <v>33.35</v>
      </c>
      <c r="J404" s="8" t="str">
        <f t="shared" si="6"/>
        <v>25–50%</v>
      </c>
      <c r="K404" s="10">
        <v>24829650</v>
      </c>
      <c r="L404" s="7" t="s">
        <v>13087</v>
      </c>
      <c r="M404" s="8">
        <v>5.34</v>
      </c>
      <c r="N404" s="7" t="s">
        <v>13089</v>
      </c>
      <c r="O404" s="7" t="s">
        <v>13089</v>
      </c>
      <c r="P404" s="8">
        <v>4</v>
      </c>
    </row>
    <row r="405" spans="1:16" ht="15.6">
      <c r="A405" s="7" t="s">
        <v>1026</v>
      </c>
      <c r="B405" s="7" t="s">
        <v>13100</v>
      </c>
      <c r="C405" s="7" t="s">
        <v>13097</v>
      </c>
      <c r="D405" s="10">
        <v>399</v>
      </c>
      <c r="E405" s="10">
        <v>999</v>
      </c>
      <c r="F405" s="8">
        <v>0.6</v>
      </c>
      <c r="G405" s="8">
        <v>4.0999999999999996</v>
      </c>
      <c r="H405" s="8">
        <v>1780</v>
      </c>
      <c r="I405" s="8">
        <v>60.06</v>
      </c>
      <c r="J405" s="8" t="str">
        <f t="shared" si="6"/>
        <v>&gt;50%</v>
      </c>
      <c r="K405" s="10">
        <v>1778220</v>
      </c>
      <c r="L405" s="7" t="s">
        <v>13087</v>
      </c>
      <c r="M405" s="8">
        <v>5.88</v>
      </c>
      <c r="N405" s="7" t="s">
        <v>13088</v>
      </c>
      <c r="O405" s="7" t="s">
        <v>13089</v>
      </c>
      <c r="P405" s="8">
        <v>4</v>
      </c>
    </row>
    <row r="406" spans="1:16" ht="15.6">
      <c r="A406" s="7" t="s">
        <v>1031</v>
      </c>
      <c r="B406" s="7" t="s">
        <v>13147</v>
      </c>
      <c r="C406" s="7" t="s">
        <v>13106</v>
      </c>
      <c r="D406" s="10">
        <v>399</v>
      </c>
      <c r="E406" s="10">
        <v>1999</v>
      </c>
      <c r="F406" s="8">
        <v>0.8</v>
      </c>
      <c r="G406" s="8">
        <v>4.5</v>
      </c>
      <c r="H406" s="8">
        <v>505</v>
      </c>
      <c r="I406" s="8">
        <v>80.040000000000006</v>
      </c>
      <c r="J406" s="8" t="str">
        <f t="shared" si="6"/>
        <v>&gt;50%</v>
      </c>
      <c r="K406" s="10">
        <v>1009495</v>
      </c>
      <c r="L406" s="7" t="s">
        <v>13087</v>
      </c>
      <c r="M406" s="8">
        <v>5</v>
      </c>
      <c r="N406" s="7" t="s">
        <v>13088</v>
      </c>
      <c r="O406" s="7" t="s">
        <v>13088</v>
      </c>
      <c r="P406" s="8">
        <v>4</v>
      </c>
    </row>
    <row r="407" spans="1:16" ht="15.6">
      <c r="A407" s="7" t="s">
        <v>1041</v>
      </c>
      <c r="B407" s="7" t="s">
        <v>13101</v>
      </c>
      <c r="C407" s="7" t="s">
        <v>13097</v>
      </c>
      <c r="D407" s="10">
        <v>210</v>
      </c>
      <c r="E407" s="10">
        <v>399</v>
      </c>
      <c r="F407" s="8">
        <v>0.47</v>
      </c>
      <c r="G407" s="8">
        <v>4.0999999999999996</v>
      </c>
      <c r="H407" s="8">
        <v>1717</v>
      </c>
      <c r="I407" s="8">
        <v>47.37</v>
      </c>
      <c r="J407" s="8" t="str">
        <f t="shared" si="6"/>
        <v>25–50%</v>
      </c>
      <c r="K407" s="10">
        <v>685083</v>
      </c>
      <c r="L407" s="7" t="s">
        <v>13090</v>
      </c>
      <c r="M407" s="8">
        <v>5.82</v>
      </c>
      <c r="N407" s="7" t="s">
        <v>13089</v>
      </c>
      <c r="O407" s="7" t="s">
        <v>13089</v>
      </c>
      <c r="P407" s="8">
        <v>4</v>
      </c>
    </row>
    <row r="408" spans="1:16" ht="15.6">
      <c r="A408" s="7" t="s">
        <v>1051</v>
      </c>
      <c r="B408" s="7" t="s">
        <v>13148</v>
      </c>
      <c r="C408" s="7" t="s">
        <v>13106</v>
      </c>
      <c r="D408" s="10">
        <v>1299</v>
      </c>
      <c r="E408" s="10">
        <v>1999</v>
      </c>
      <c r="F408" s="8">
        <v>0.35</v>
      </c>
      <c r="G408" s="8">
        <v>3.6</v>
      </c>
      <c r="H408" s="8">
        <v>590</v>
      </c>
      <c r="I408" s="8">
        <v>35.020000000000003</v>
      </c>
      <c r="J408" s="8" t="str">
        <f t="shared" si="6"/>
        <v>25–50%</v>
      </c>
      <c r="K408" s="10">
        <v>1179410</v>
      </c>
      <c r="L408" s="7" t="s">
        <v>13087</v>
      </c>
      <c r="M408" s="8">
        <v>4.1900000000000004</v>
      </c>
      <c r="N408" s="7" t="s">
        <v>13089</v>
      </c>
      <c r="O408" s="7" t="s">
        <v>13088</v>
      </c>
      <c r="P408" s="8">
        <v>4</v>
      </c>
    </row>
    <row r="409" spans="1:16" ht="15.6">
      <c r="A409" s="7" t="s">
        <v>1061</v>
      </c>
      <c r="B409" s="7" t="s">
        <v>13149</v>
      </c>
      <c r="C409" s="7" t="s">
        <v>13097</v>
      </c>
      <c r="D409" s="10">
        <v>347</v>
      </c>
      <c r="E409" s="10">
        <v>999</v>
      </c>
      <c r="F409" s="8">
        <v>0.65</v>
      </c>
      <c r="G409" s="8">
        <v>3.5</v>
      </c>
      <c r="H409" s="8">
        <v>1121</v>
      </c>
      <c r="I409" s="8">
        <v>65.27</v>
      </c>
      <c r="J409" s="8" t="str">
        <f t="shared" si="6"/>
        <v>&gt;50%</v>
      </c>
      <c r="K409" s="10">
        <v>1119879</v>
      </c>
      <c r="L409" s="7" t="s">
        <v>13087</v>
      </c>
      <c r="M409" s="8">
        <v>4.62</v>
      </c>
      <c r="N409" s="7" t="s">
        <v>13088</v>
      </c>
      <c r="O409" s="7" t="s">
        <v>13089</v>
      </c>
      <c r="P409" s="8">
        <v>4</v>
      </c>
    </row>
    <row r="410" spans="1:16" ht="15.6">
      <c r="A410" s="7" t="s">
        <v>1071</v>
      </c>
      <c r="B410" s="7" t="s">
        <v>13127</v>
      </c>
      <c r="C410" s="7" t="s">
        <v>13097</v>
      </c>
      <c r="D410" s="10">
        <v>149</v>
      </c>
      <c r="E410" s="10">
        <v>999</v>
      </c>
      <c r="F410" s="8">
        <v>0.85</v>
      </c>
      <c r="G410" s="8">
        <v>4</v>
      </c>
      <c r="H410" s="8">
        <v>1313</v>
      </c>
      <c r="I410" s="8">
        <v>85.09</v>
      </c>
      <c r="J410" s="8" t="str">
        <f t="shared" si="6"/>
        <v>&gt;50%</v>
      </c>
      <c r="K410" s="10">
        <v>1311687</v>
      </c>
      <c r="L410" s="7" t="s">
        <v>13087</v>
      </c>
      <c r="M410" s="8">
        <v>5.31</v>
      </c>
      <c r="N410" s="7" t="s">
        <v>13088</v>
      </c>
      <c r="O410" s="7" t="s">
        <v>13089</v>
      </c>
      <c r="P410" s="8">
        <v>4</v>
      </c>
    </row>
    <row r="411" spans="1:16" ht="15.6">
      <c r="A411" s="7" t="s">
        <v>1076</v>
      </c>
      <c r="B411" s="7" t="s">
        <v>13101</v>
      </c>
      <c r="C411" s="7" t="s">
        <v>13097</v>
      </c>
      <c r="D411" s="10">
        <v>228</v>
      </c>
      <c r="E411" s="10">
        <v>899</v>
      </c>
      <c r="F411" s="8">
        <v>0.75</v>
      </c>
      <c r="G411" s="8">
        <v>3.8</v>
      </c>
      <c r="H411" s="8">
        <v>132</v>
      </c>
      <c r="I411" s="8">
        <v>74.64</v>
      </c>
      <c r="J411" s="8" t="str">
        <f t="shared" si="6"/>
        <v>&gt;50%</v>
      </c>
      <c r="K411" s="10">
        <v>118668</v>
      </c>
      <c r="L411" s="7" t="s">
        <v>13087</v>
      </c>
      <c r="M411" s="8">
        <v>3.93</v>
      </c>
      <c r="N411" s="7" t="s">
        <v>13088</v>
      </c>
      <c r="O411" s="7" t="s">
        <v>13088</v>
      </c>
      <c r="P411" s="8">
        <v>4</v>
      </c>
    </row>
    <row r="412" spans="1:16" ht="15.6">
      <c r="A412" s="7" t="s">
        <v>1086</v>
      </c>
      <c r="B412" s="7" t="s">
        <v>13150</v>
      </c>
      <c r="C412" s="7" t="s">
        <v>13097</v>
      </c>
      <c r="D412" s="10">
        <v>1599</v>
      </c>
      <c r="E412" s="10">
        <v>1999</v>
      </c>
      <c r="F412" s="8">
        <v>0.2</v>
      </c>
      <c r="G412" s="8">
        <v>4.4000000000000004</v>
      </c>
      <c r="H412" s="8">
        <v>1951</v>
      </c>
      <c r="I412" s="8">
        <v>20.010000000000002</v>
      </c>
      <c r="J412" s="8" t="str">
        <f t="shared" si="6"/>
        <v>10–25%</v>
      </c>
      <c r="K412" s="10">
        <v>3900049</v>
      </c>
      <c r="L412" s="7" t="s">
        <v>13087</v>
      </c>
      <c r="M412" s="8">
        <v>6.35</v>
      </c>
      <c r="N412" s="7" t="s">
        <v>13089</v>
      </c>
      <c r="O412" s="7" t="s">
        <v>13089</v>
      </c>
      <c r="P412" s="8">
        <v>4</v>
      </c>
    </row>
    <row r="413" spans="1:16" ht="15.6">
      <c r="A413" s="7" t="s">
        <v>1096</v>
      </c>
      <c r="B413" s="7" t="s">
        <v>13151</v>
      </c>
      <c r="C413" s="7" t="s">
        <v>13106</v>
      </c>
      <c r="D413" s="10">
        <v>1499</v>
      </c>
      <c r="E413" s="10">
        <v>3999</v>
      </c>
      <c r="F413" s="8">
        <v>0.63</v>
      </c>
      <c r="G413" s="8">
        <v>3.7</v>
      </c>
      <c r="H413" s="8">
        <v>37</v>
      </c>
      <c r="I413" s="8">
        <v>62.52</v>
      </c>
      <c r="J413" s="8" t="str">
        <f t="shared" si="6"/>
        <v>&gt;50%</v>
      </c>
      <c r="K413" s="10">
        <v>147963</v>
      </c>
      <c r="L413" s="7" t="s">
        <v>13087</v>
      </c>
      <c r="M413" s="8">
        <v>3.74</v>
      </c>
      <c r="N413" s="7" t="s">
        <v>13088</v>
      </c>
      <c r="O413" s="7" t="s">
        <v>13088</v>
      </c>
      <c r="P413" s="8">
        <v>4</v>
      </c>
    </row>
    <row r="414" spans="1:16" ht="15.6">
      <c r="A414" s="7" t="s">
        <v>1106</v>
      </c>
      <c r="B414" s="7" t="s">
        <v>13123</v>
      </c>
      <c r="C414" s="7" t="s">
        <v>13106</v>
      </c>
      <c r="D414" s="10">
        <v>8499</v>
      </c>
      <c r="E414" s="10">
        <v>15999</v>
      </c>
      <c r="F414" s="8">
        <v>0.47</v>
      </c>
      <c r="G414" s="8">
        <v>4.3</v>
      </c>
      <c r="H414" s="8">
        <v>592</v>
      </c>
      <c r="I414" s="8">
        <v>46.88</v>
      </c>
      <c r="J414" s="8" t="str">
        <f t="shared" si="6"/>
        <v>25–50%</v>
      </c>
      <c r="K414" s="10">
        <v>9471408</v>
      </c>
      <c r="L414" s="7" t="s">
        <v>13087</v>
      </c>
      <c r="M414" s="8">
        <v>4.8899999999999997</v>
      </c>
      <c r="N414" s="7" t="s">
        <v>13089</v>
      </c>
      <c r="O414" s="7" t="s">
        <v>13088</v>
      </c>
      <c r="P414" s="8">
        <v>4</v>
      </c>
    </row>
    <row r="415" spans="1:16" ht="15.6">
      <c r="A415" s="7" t="s">
        <v>1116</v>
      </c>
      <c r="B415" s="7" t="s">
        <v>13152</v>
      </c>
      <c r="C415" s="7" t="s">
        <v>13106</v>
      </c>
      <c r="D415" s="10">
        <v>20990</v>
      </c>
      <c r="E415" s="10">
        <v>44990</v>
      </c>
      <c r="F415" s="8">
        <v>0.53</v>
      </c>
      <c r="G415" s="8">
        <v>4.0999999999999996</v>
      </c>
      <c r="H415" s="8">
        <v>1259</v>
      </c>
      <c r="I415" s="8">
        <v>53.35</v>
      </c>
      <c r="J415" s="8" t="str">
        <f t="shared" si="6"/>
        <v>&gt;50%</v>
      </c>
      <c r="K415" s="10">
        <v>56642410</v>
      </c>
      <c r="L415" s="7" t="s">
        <v>13087</v>
      </c>
      <c r="M415" s="8">
        <v>5.36</v>
      </c>
      <c r="N415" s="7" t="s">
        <v>13088</v>
      </c>
      <c r="O415" s="7" t="s">
        <v>13089</v>
      </c>
      <c r="P415" s="8">
        <v>4</v>
      </c>
    </row>
    <row r="416" spans="1:16" ht="15.6">
      <c r="A416" s="7" t="s">
        <v>1126</v>
      </c>
      <c r="B416" s="7" t="s">
        <v>13128</v>
      </c>
      <c r="C416" s="7" t="s">
        <v>13106</v>
      </c>
      <c r="D416" s="10">
        <v>32999</v>
      </c>
      <c r="E416" s="10">
        <v>44999</v>
      </c>
      <c r="F416" s="8">
        <v>0.27</v>
      </c>
      <c r="G416" s="8">
        <v>4.2</v>
      </c>
      <c r="H416" s="8">
        <v>45238</v>
      </c>
      <c r="I416" s="8">
        <v>26.67</v>
      </c>
      <c r="J416" s="8" t="str">
        <f t="shared" si="6"/>
        <v>25–50%</v>
      </c>
      <c r="K416" s="10">
        <v>2035664762</v>
      </c>
      <c r="L416" s="7" t="s">
        <v>13087</v>
      </c>
      <c r="M416" s="8">
        <v>49.44</v>
      </c>
      <c r="N416" s="7" t="s">
        <v>13089</v>
      </c>
      <c r="O416" s="7" t="s">
        <v>13089</v>
      </c>
      <c r="P416" s="8">
        <v>4</v>
      </c>
    </row>
    <row r="417" spans="1:16" ht="15.6">
      <c r="A417" s="7" t="s">
        <v>1131</v>
      </c>
      <c r="B417" s="7" t="s">
        <v>13105</v>
      </c>
      <c r="C417" s="7" t="s">
        <v>13106</v>
      </c>
      <c r="D417" s="10">
        <v>799</v>
      </c>
      <c r="E417" s="10">
        <v>1700</v>
      </c>
      <c r="F417" s="8">
        <v>0.53</v>
      </c>
      <c r="G417" s="8">
        <v>4.0999999999999996</v>
      </c>
      <c r="H417" s="8">
        <v>28638</v>
      </c>
      <c r="I417" s="8">
        <v>53</v>
      </c>
      <c r="J417" s="8" t="str">
        <f t="shared" si="6"/>
        <v>&gt;50%</v>
      </c>
      <c r="K417" s="10">
        <v>48684600</v>
      </c>
      <c r="L417" s="7" t="s">
        <v>13087</v>
      </c>
      <c r="M417" s="8">
        <v>32.74</v>
      </c>
      <c r="N417" s="7" t="s">
        <v>13088</v>
      </c>
      <c r="O417" s="7" t="s">
        <v>13089</v>
      </c>
      <c r="P417" s="8">
        <v>4</v>
      </c>
    </row>
    <row r="418" spans="1:16" ht="15.6">
      <c r="A418" s="7" t="s">
        <v>1141</v>
      </c>
      <c r="B418" s="7" t="s">
        <v>13105</v>
      </c>
      <c r="C418" s="7" t="s">
        <v>13106</v>
      </c>
      <c r="D418" s="10">
        <v>229</v>
      </c>
      <c r="E418" s="10">
        <v>595</v>
      </c>
      <c r="F418" s="8">
        <v>0.62</v>
      </c>
      <c r="G418" s="8">
        <v>4.3</v>
      </c>
      <c r="H418" s="8">
        <v>12835</v>
      </c>
      <c r="I418" s="8">
        <v>61.51</v>
      </c>
      <c r="J418" s="8" t="str">
        <f t="shared" si="6"/>
        <v>&gt;50%</v>
      </c>
      <c r="K418" s="10">
        <v>7636825</v>
      </c>
      <c r="L418" s="7" t="s">
        <v>13087</v>
      </c>
      <c r="M418" s="8">
        <v>17.14</v>
      </c>
      <c r="N418" s="7" t="s">
        <v>13088</v>
      </c>
      <c r="O418" s="7" t="s">
        <v>13089</v>
      </c>
      <c r="P418" s="8">
        <v>4</v>
      </c>
    </row>
    <row r="419" spans="1:16" ht="15.6">
      <c r="A419" s="7" t="s">
        <v>1151</v>
      </c>
      <c r="B419" s="7" t="s">
        <v>13153</v>
      </c>
      <c r="C419" s="7" t="s">
        <v>13106</v>
      </c>
      <c r="D419" s="10">
        <v>9999</v>
      </c>
      <c r="E419" s="10">
        <v>27990</v>
      </c>
      <c r="F419" s="8">
        <v>0.64</v>
      </c>
      <c r="G419" s="8">
        <v>4.2</v>
      </c>
      <c r="H419" s="8">
        <v>1269</v>
      </c>
      <c r="I419" s="8">
        <v>64.28</v>
      </c>
      <c r="J419" s="8" t="str">
        <f t="shared" si="6"/>
        <v>&gt;50%</v>
      </c>
      <c r="K419" s="10">
        <v>35519310</v>
      </c>
      <c r="L419" s="7" t="s">
        <v>13087</v>
      </c>
      <c r="M419" s="8">
        <v>5.47</v>
      </c>
      <c r="N419" s="7" t="s">
        <v>13088</v>
      </c>
      <c r="O419" s="7" t="s">
        <v>13089</v>
      </c>
      <c r="P419" s="8">
        <v>4</v>
      </c>
    </row>
    <row r="420" spans="1:16" ht="15.6">
      <c r="A420" s="7" t="s">
        <v>1161</v>
      </c>
      <c r="B420" s="7" t="s">
        <v>13122</v>
      </c>
      <c r="C420" s="7" t="s">
        <v>13106</v>
      </c>
      <c r="D420" s="10">
        <v>349</v>
      </c>
      <c r="E420" s="10">
        <v>599</v>
      </c>
      <c r="F420" s="8">
        <v>0.42</v>
      </c>
      <c r="G420" s="8">
        <v>4.2</v>
      </c>
      <c r="H420" s="8">
        <v>284</v>
      </c>
      <c r="I420" s="8">
        <v>41.74</v>
      </c>
      <c r="J420" s="8" t="str">
        <f t="shared" si="6"/>
        <v>25–50%</v>
      </c>
      <c r="K420" s="10">
        <v>170116</v>
      </c>
      <c r="L420" s="7" t="s">
        <v>13087</v>
      </c>
      <c r="M420" s="8">
        <v>4.4800000000000004</v>
      </c>
      <c r="N420" s="7" t="s">
        <v>13089</v>
      </c>
      <c r="O420" s="7" t="s">
        <v>13088</v>
      </c>
      <c r="P420" s="8">
        <v>4</v>
      </c>
    </row>
    <row r="421" spans="1:16" ht="15.6">
      <c r="A421" s="7" t="s">
        <v>1171</v>
      </c>
      <c r="B421" s="7" t="s">
        <v>13105</v>
      </c>
      <c r="C421" s="7" t="s">
        <v>13106</v>
      </c>
      <c r="D421" s="10">
        <v>489</v>
      </c>
      <c r="E421" s="10">
        <v>1200</v>
      </c>
      <c r="F421" s="8">
        <v>0.59</v>
      </c>
      <c r="G421" s="8">
        <v>4.4000000000000004</v>
      </c>
      <c r="H421" s="8">
        <v>69538</v>
      </c>
      <c r="I421" s="8">
        <v>59.25</v>
      </c>
      <c r="J421" s="8" t="str">
        <f t="shared" si="6"/>
        <v>&gt;50%</v>
      </c>
      <c r="K421" s="10">
        <v>83445600</v>
      </c>
      <c r="L421" s="7" t="s">
        <v>13087</v>
      </c>
      <c r="M421" s="8">
        <v>73.94</v>
      </c>
      <c r="N421" s="7" t="s">
        <v>13088</v>
      </c>
      <c r="O421" s="7" t="s">
        <v>13089</v>
      </c>
      <c r="P421" s="8">
        <v>4</v>
      </c>
    </row>
    <row r="422" spans="1:16" ht="15.6">
      <c r="A422" s="7" t="s">
        <v>1182</v>
      </c>
      <c r="B422" s="7" t="s">
        <v>13112</v>
      </c>
      <c r="C422" s="7" t="s">
        <v>13106</v>
      </c>
      <c r="D422" s="10">
        <v>23999</v>
      </c>
      <c r="E422" s="10">
        <v>34990</v>
      </c>
      <c r="F422" s="8">
        <v>0.31</v>
      </c>
      <c r="G422" s="8">
        <v>4.3</v>
      </c>
      <c r="H422" s="8">
        <v>4703</v>
      </c>
      <c r="I422" s="8">
        <v>31.41</v>
      </c>
      <c r="J422" s="8" t="str">
        <f t="shared" si="6"/>
        <v>25–50%</v>
      </c>
      <c r="K422" s="10">
        <v>164557970</v>
      </c>
      <c r="L422" s="7" t="s">
        <v>13087</v>
      </c>
      <c r="M422" s="8">
        <v>9</v>
      </c>
      <c r="N422" s="7" t="s">
        <v>13089</v>
      </c>
      <c r="O422" s="7" t="s">
        <v>13089</v>
      </c>
      <c r="P422" s="8">
        <v>4</v>
      </c>
    </row>
    <row r="423" spans="1:16" ht="15.6">
      <c r="A423" s="7" t="s">
        <v>1186</v>
      </c>
      <c r="B423" s="7" t="s">
        <v>13096</v>
      </c>
      <c r="C423" s="7" t="s">
        <v>13097</v>
      </c>
      <c r="D423" s="10">
        <v>399</v>
      </c>
      <c r="E423" s="10">
        <v>999</v>
      </c>
      <c r="F423" s="8">
        <v>0.6</v>
      </c>
      <c r="G423" s="8">
        <v>4.3</v>
      </c>
      <c r="H423" s="8">
        <v>2806</v>
      </c>
      <c r="I423" s="8">
        <v>60.06</v>
      </c>
      <c r="J423" s="8" t="str">
        <f t="shared" si="6"/>
        <v>&gt;50%</v>
      </c>
      <c r="K423" s="10">
        <v>2803194</v>
      </c>
      <c r="L423" s="7" t="s">
        <v>13087</v>
      </c>
      <c r="M423" s="8">
        <v>7.11</v>
      </c>
      <c r="N423" s="7" t="s">
        <v>13088</v>
      </c>
      <c r="O423" s="7" t="s">
        <v>13089</v>
      </c>
      <c r="P423" s="8">
        <v>4</v>
      </c>
    </row>
    <row r="424" spans="1:16" ht="15.6">
      <c r="A424" s="7" t="s">
        <v>1191</v>
      </c>
      <c r="B424" s="7" t="s">
        <v>13154</v>
      </c>
      <c r="C424" s="7" t="s">
        <v>13106</v>
      </c>
      <c r="D424" s="10">
        <v>349</v>
      </c>
      <c r="E424" s="10">
        <v>1299</v>
      </c>
      <c r="F424" s="8">
        <v>0.73</v>
      </c>
      <c r="G424" s="8">
        <v>4</v>
      </c>
      <c r="H424" s="8">
        <v>3295</v>
      </c>
      <c r="I424" s="8">
        <v>73.13</v>
      </c>
      <c r="J424" s="8" t="str">
        <f t="shared" si="6"/>
        <v>&gt;50%</v>
      </c>
      <c r="K424" s="10">
        <v>4280205</v>
      </c>
      <c r="L424" s="7" t="s">
        <v>13087</v>
      </c>
      <c r="M424" s="8">
        <v>7.3</v>
      </c>
      <c r="N424" s="7" t="s">
        <v>13088</v>
      </c>
      <c r="O424" s="7" t="s">
        <v>13089</v>
      </c>
      <c r="P424" s="8">
        <v>4</v>
      </c>
    </row>
    <row r="425" spans="1:16" ht="15.6">
      <c r="A425" s="7" t="s">
        <v>1202</v>
      </c>
      <c r="B425" s="7" t="s">
        <v>13103</v>
      </c>
      <c r="C425" s="7" t="s">
        <v>13097</v>
      </c>
      <c r="D425" s="10">
        <v>179</v>
      </c>
      <c r="E425" s="10">
        <v>299</v>
      </c>
      <c r="F425" s="8">
        <v>0.4</v>
      </c>
      <c r="G425" s="8">
        <v>3.9</v>
      </c>
      <c r="H425" s="8">
        <v>81</v>
      </c>
      <c r="I425" s="8">
        <v>40.130000000000003</v>
      </c>
      <c r="J425" s="8" t="str">
        <f t="shared" si="6"/>
        <v>25–50%</v>
      </c>
      <c r="K425" s="10">
        <v>24219</v>
      </c>
      <c r="L425" s="7" t="s">
        <v>13090</v>
      </c>
      <c r="M425" s="8">
        <v>3.98</v>
      </c>
      <c r="N425" s="7" t="s">
        <v>13089</v>
      </c>
      <c r="O425" s="7" t="s">
        <v>13088</v>
      </c>
      <c r="P425" s="8">
        <v>4</v>
      </c>
    </row>
    <row r="426" spans="1:16" ht="15.6">
      <c r="A426" s="7" t="s">
        <v>1212</v>
      </c>
      <c r="B426" s="7" t="s">
        <v>13105</v>
      </c>
      <c r="C426" s="7" t="s">
        <v>13097</v>
      </c>
      <c r="D426" s="10">
        <v>689</v>
      </c>
      <c r="E426" s="10">
        <v>1500</v>
      </c>
      <c r="F426" s="8">
        <v>0.54</v>
      </c>
      <c r="G426" s="8">
        <v>4.2</v>
      </c>
      <c r="H426" s="8">
        <v>42301</v>
      </c>
      <c r="I426" s="8">
        <v>54.07</v>
      </c>
      <c r="J426" s="8" t="str">
        <f t="shared" si="6"/>
        <v>&gt;50%</v>
      </c>
      <c r="K426" s="10">
        <v>63451500</v>
      </c>
      <c r="L426" s="7" t="s">
        <v>13087</v>
      </c>
      <c r="M426" s="8">
        <v>46.5</v>
      </c>
      <c r="N426" s="7" t="s">
        <v>13088</v>
      </c>
      <c r="O426" s="7" t="s">
        <v>13089</v>
      </c>
      <c r="P426" s="8">
        <v>4</v>
      </c>
    </row>
    <row r="427" spans="1:16" ht="15.6">
      <c r="A427" s="7" t="s">
        <v>1222</v>
      </c>
      <c r="B427" s="7" t="s">
        <v>13107</v>
      </c>
      <c r="C427" s="7" t="s">
        <v>13106</v>
      </c>
      <c r="D427" s="10">
        <v>30990</v>
      </c>
      <c r="E427" s="10">
        <v>49990</v>
      </c>
      <c r="F427" s="8">
        <v>0.38</v>
      </c>
      <c r="G427" s="8">
        <v>4.3</v>
      </c>
      <c r="H427" s="8">
        <v>1376</v>
      </c>
      <c r="I427" s="8">
        <v>38.01</v>
      </c>
      <c r="J427" s="8" t="str">
        <f t="shared" si="6"/>
        <v>25–50%</v>
      </c>
      <c r="K427" s="10">
        <v>68786240</v>
      </c>
      <c r="L427" s="7" t="s">
        <v>13087</v>
      </c>
      <c r="M427" s="8">
        <v>5.68</v>
      </c>
      <c r="N427" s="7" t="s">
        <v>13089</v>
      </c>
      <c r="O427" s="7" t="s">
        <v>13089</v>
      </c>
      <c r="P427" s="8">
        <v>4</v>
      </c>
    </row>
    <row r="428" spans="1:16" ht="15.6">
      <c r="A428" s="7" t="s">
        <v>1232</v>
      </c>
      <c r="B428" s="7" t="s">
        <v>13102</v>
      </c>
      <c r="C428" s="7" t="s">
        <v>13097</v>
      </c>
      <c r="D428" s="10">
        <v>249</v>
      </c>
      <c r="E428" s="10">
        <v>931</v>
      </c>
      <c r="F428" s="8">
        <v>0.73</v>
      </c>
      <c r="G428" s="8">
        <v>3.9</v>
      </c>
      <c r="H428" s="8">
        <v>1075</v>
      </c>
      <c r="I428" s="8">
        <v>73.25</v>
      </c>
      <c r="J428" s="8" t="str">
        <f t="shared" si="6"/>
        <v>&gt;50%</v>
      </c>
      <c r="K428" s="10">
        <v>1000825</v>
      </c>
      <c r="L428" s="7" t="s">
        <v>13087</v>
      </c>
      <c r="M428" s="8">
        <v>4.9800000000000004</v>
      </c>
      <c r="N428" s="7" t="s">
        <v>13088</v>
      </c>
      <c r="O428" s="7" t="s">
        <v>13089</v>
      </c>
      <c r="P428" s="8">
        <v>4</v>
      </c>
    </row>
    <row r="429" spans="1:16" ht="15.6">
      <c r="A429" s="7" t="s">
        <v>1237</v>
      </c>
      <c r="B429" s="7" t="s">
        <v>13155</v>
      </c>
      <c r="C429" s="7" t="s">
        <v>13106</v>
      </c>
      <c r="D429" s="10">
        <v>999</v>
      </c>
      <c r="E429" s="10">
        <v>2399</v>
      </c>
      <c r="F429" s="8">
        <v>0.57999999999999996</v>
      </c>
      <c r="G429" s="8">
        <v>4.5999999999999996</v>
      </c>
      <c r="H429" s="8">
        <v>3664</v>
      </c>
      <c r="I429" s="8">
        <v>58.36</v>
      </c>
      <c r="J429" s="8" t="str">
        <f t="shared" si="6"/>
        <v>&gt;50%</v>
      </c>
      <c r="K429" s="10">
        <v>8789936</v>
      </c>
      <c r="L429" s="7" t="s">
        <v>13087</v>
      </c>
      <c r="M429" s="8">
        <v>8.26</v>
      </c>
      <c r="N429" s="7" t="s">
        <v>13088</v>
      </c>
      <c r="O429" s="7" t="s">
        <v>13089</v>
      </c>
      <c r="P429" s="8">
        <v>5</v>
      </c>
    </row>
    <row r="430" spans="1:16" ht="15.6">
      <c r="A430" s="7" t="s">
        <v>1247</v>
      </c>
      <c r="B430" s="7" t="s">
        <v>13156</v>
      </c>
      <c r="C430" s="7" t="s">
        <v>13106</v>
      </c>
      <c r="D430" s="10">
        <v>399</v>
      </c>
      <c r="E430" s="10">
        <v>399</v>
      </c>
      <c r="F430" s="8">
        <v>0</v>
      </c>
      <c r="G430" s="8">
        <v>3.9</v>
      </c>
      <c r="H430" s="8">
        <v>1951</v>
      </c>
      <c r="I430" s="8">
        <v>0</v>
      </c>
      <c r="J430" s="8" t="str">
        <f t="shared" si="6"/>
        <v>&lt;10%</v>
      </c>
      <c r="K430" s="10">
        <v>778449</v>
      </c>
      <c r="L430" s="7" t="s">
        <v>13090</v>
      </c>
      <c r="M430" s="8">
        <v>5.85</v>
      </c>
      <c r="N430" s="7" t="s">
        <v>13089</v>
      </c>
      <c r="O430" s="7" t="s">
        <v>13089</v>
      </c>
      <c r="P430" s="8">
        <v>4</v>
      </c>
    </row>
    <row r="431" spans="1:16" ht="15.6">
      <c r="A431" s="7" t="s">
        <v>1257</v>
      </c>
      <c r="B431" s="7" t="s">
        <v>13100</v>
      </c>
      <c r="C431" s="7" t="s">
        <v>13097</v>
      </c>
      <c r="D431" s="10">
        <v>349</v>
      </c>
      <c r="E431" s="10">
        <v>699</v>
      </c>
      <c r="F431" s="8">
        <v>0.5</v>
      </c>
      <c r="G431" s="8">
        <v>4.3</v>
      </c>
      <c r="H431" s="8">
        <v>20850</v>
      </c>
      <c r="I431" s="8">
        <v>50.07</v>
      </c>
      <c r="J431" s="8" t="str">
        <f t="shared" si="6"/>
        <v>&gt;50%</v>
      </c>
      <c r="K431" s="10">
        <v>14574150</v>
      </c>
      <c r="L431" s="7" t="s">
        <v>13087</v>
      </c>
      <c r="M431" s="8">
        <v>25.15</v>
      </c>
      <c r="N431" s="7" t="s">
        <v>13088</v>
      </c>
      <c r="O431" s="7" t="s">
        <v>13089</v>
      </c>
      <c r="P431" s="8">
        <v>4</v>
      </c>
    </row>
    <row r="432" spans="1:16" ht="15.6">
      <c r="A432" s="7" t="s">
        <v>1262</v>
      </c>
      <c r="B432" s="7" t="s">
        <v>13115</v>
      </c>
      <c r="C432" s="7" t="s">
        <v>13097</v>
      </c>
      <c r="D432" s="10">
        <v>399</v>
      </c>
      <c r="E432" s="10">
        <v>1099</v>
      </c>
      <c r="F432" s="8">
        <v>0.64</v>
      </c>
      <c r="G432" s="8">
        <v>4.0999999999999996</v>
      </c>
      <c r="H432" s="8">
        <v>2685</v>
      </c>
      <c r="I432" s="8">
        <v>63.69</v>
      </c>
      <c r="J432" s="8" t="str">
        <f t="shared" si="6"/>
        <v>&gt;50%</v>
      </c>
      <c r="K432" s="10">
        <v>2950815</v>
      </c>
      <c r="L432" s="7" t="s">
        <v>13087</v>
      </c>
      <c r="M432" s="8">
        <v>6.78</v>
      </c>
      <c r="N432" s="7" t="s">
        <v>13088</v>
      </c>
      <c r="O432" s="7" t="s">
        <v>13089</v>
      </c>
      <c r="P432" s="8">
        <v>4</v>
      </c>
    </row>
    <row r="433" spans="1:16" ht="15.6">
      <c r="A433" s="7" t="s">
        <v>1272</v>
      </c>
      <c r="B433" s="7" t="s">
        <v>13125</v>
      </c>
      <c r="C433" s="7" t="s">
        <v>13097</v>
      </c>
      <c r="D433" s="10">
        <v>1699</v>
      </c>
      <c r="E433" s="10">
        <v>2999</v>
      </c>
      <c r="F433" s="8">
        <v>0.43</v>
      </c>
      <c r="G433" s="8">
        <v>4.4000000000000004</v>
      </c>
      <c r="H433" s="8">
        <v>24780</v>
      </c>
      <c r="I433" s="8">
        <v>43.35</v>
      </c>
      <c r="J433" s="8" t="str">
        <f t="shared" si="6"/>
        <v>25–50%</v>
      </c>
      <c r="K433" s="10">
        <v>74315220</v>
      </c>
      <c r="L433" s="7" t="s">
        <v>13087</v>
      </c>
      <c r="M433" s="8">
        <v>29.18</v>
      </c>
      <c r="N433" s="7" t="s">
        <v>13089</v>
      </c>
      <c r="O433" s="7" t="s">
        <v>13089</v>
      </c>
      <c r="P433" s="8">
        <v>4</v>
      </c>
    </row>
    <row r="434" spans="1:16" ht="15.6">
      <c r="A434" s="7" t="s">
        <v>1277</v>
      </c>
      <c r="B434" s="7" t="s">
        <v>13156</v>
      </c>
      <c r="C434" s="7" t="s">
        <v>13106</v>
      </c>
      <c r="D434" s="10">
        <v>655</v>
      </c>
      <c r="E434" s="10">
        <v>1099</v>
      </c>
      <c r="F434" s="8">
        <v>0.4</v>
      </c>
      <c r="G434" s="8">
        <v>3.2</v>
      </c>
      <c r="H434" s="8">
        <v>285</v>
      </c>
      <c r="I434" s="8">
        <v>40.4</v>
      </c>
      <c r="J434" s="8" t="str">
        <f t="shared" si="6"/>
        <v>25–50%</v>
      </c>
      <c r="K434" s="10">
        <v>313215</v>
      </c>
      <c r="L434" s="7" t="s">
        <v>13087</v>
      </c>
      <c r="M434" s="8">
        <v>3.48</v>
      </c>
      <c r="N434" s="7" t="s">
        <v>13089</v>
      </c>
      <c r="O434" s="7" t="s">
        <v>13088</v>
      </c>
      <c r="P434" s="8">
        <v>3</v>
      </c>
    </row>
    <row r="435" spans="1:16" ht="15.6">
      <c r="A435" s="7" t="s">
        <v>1287</v>
      </c>
      <c r="B435" s="7" t="s">
        <v>13104</v>
      </c>
      <c r="C435" s="7" t="s">
        <v>13097</v>
      </c>
      <c r="D435" s="10">
        <v>749</v>
      </c>
      <c r="E435" s="10">
        <v>1339</v>
      </c>
      <c r="F435" s="8">
        <v>0.44</v>
      </c>
      <c r="G435" s="8">
        <v>4.2</v>
      </c>
      <c r="H435" s="8">
        <v>179692</v>
      </c>
      <c r="I435" s="8">
        <v>44.06</v>
      </c>
      <c r="J435" s="8" t="str">
        <f t="shared" si="6"/>
        <v>25–50%</v>
      </c>
      <c r="K435" s="10">
        <v>240607588</v>
      </c>
      <c r="L435" s="7" t="s">
        <v>13087</v>
      </c>
      <c r="M435" s="8">
        <v>183.89</v>
      </c>
      <c r="N435" s="7" t="s">
        <v>13089</v>
      </c>
      <c r="O435" s="7" t="s">
        <v>13089</v>
      </c>
      <c r="P435" s="8">
        <v>4</v>
      </c>
    </row>
    <row r="436" spans="1:16" ht="15.6">
      <c r="A436" s="7" t="s">
        <v>1292</v>
      </c>
      <c r="B436" s="7" t="s">
        <v>13157</v>
      </c>
      <c r="C436" s="7" t="s">
        <v>13106</v>
      </c>
      <c r="D436" s="10">
        <v>9999</v>
      </c>
      <c r="E436" s="10">
        <v>12999</v>
      </c>
      <c r="F436" s="8">
        <v>0.23</v>
      </c>
      <c r="G436" s="8">
        <v>4.2</v>
      </c>
      <c r="H436" s="8">
        <v>6088</v>
      </c>
      <c r="I436" s="8">
        <v>23.08</v>
      </c>
      <c r="J436" s="8" t="str">
        <f t="shared" si="6"/>
        <v>10–25%</v>
      </c>
      <c r="K436" s="10">
        <v>79137912</v>
      </c>
      <c r="L436" s="7" t="s">
        <v>13087</v>
      </c>
      <c r="M436" s="8">
        <v>10.29</v>
      </c>
      <c r="N436" s="7" t="s">
        <v>13089</v>
      </c>
      <c r="O436" s="7" t="s">
        <v>13089</v>
      </c>
      <c r="P436" s="8">
        <v>4</v>
      </c>
    </row>
    <row r="437" spans="1:16" ht="15.6">
      <c r="A437" s="7" t="s">
        <v>1302</v>
      </c>
      <c r="B437" s="7" t="s">
        <v>13126</v>
      </c>
      <c r="C437" s="7" t="s">
        <v>13106</v>
      </c>
      <c r="D437" s="10">
        <v>195</v>
      </c>
      <c r="E437" s="10">
        <v>499</v>
      </c>
      <c r="F437" s="8">
        <v>0.61</v>
      </c>
      <c r="G437" s="8">
        <v>3.7</v>
      </c>
      <c r="H437" s="8">
        <v>1383</v>
      </c>
      <c r="I437" s="8">
        <v>60.92</v>
      </c>
      <c r="J437" s="8" t="str">
        <f t="shared" si="6"/>
        <v>&gt;50%</v>
      </c>
      <c r="K437" s="10">
        <v>690117</v>
      </c>
      <c r="L437" s="7" t="s">
        <v>13090</v>
      </c>
      <c r="M437" s="8">
        <v>5.08</v>
      </c>
      <c r="N437" s="7" t="s">
        <v>13088</v>
      </c>
      <c r="O437" s="7" t="s">
        <v>13089</v>
      </c>
      <c r="P437" s="8">
        <v>4</v>
      </c>
    </row>
    <row r="438" spans="1:16" ht="15.6">
      <c r="A438" s="7" t="s">
        <v>1312</v>
      </c>
      <c r="B438" s="7" t="s">
        <v>13105</v>
      </c>
      <c r="C438" s="7" t="s">
        <v>13097</v>
      </c>
      <c r="D438" s="10">
        <v>999</v>
      </c>
      <c r="E438" s="10">
        <v>2100</v>
      </c>
      <c r="F438" s="8">
        <v>0.52</v>
      </c>
      <c r="G438" s="8">
        <v>4.5</v>
      </c>
      <c r="H438" s="8">
        <v>5492</v>
      </c>
      <c r="I438" s="8">
        <v>52.43</v>
      </c>
      <c r="J438" s="8" t="str">
        <f t="shared" si="6"/>
        <v>&gt;50%</v>
      </c>
      <c r="K438" s="10">
        <v>11533200</v>
      </c>
      <c r="L438" s="7" t="s">
        <v>13087</v>
      </c>
      <c r="M438" s="8">
        <v>9.99</v>
      </c>
      <c r="N438" s="7" t="s">
        <v>13088</v>
      </c>
      <c r="O438" s="7" t="s">
        <v>13089</v>
      </c>
      <c r="P438" s="8">
        <v>4</v>
      </c>
    </row>
    <row r="439" spans="1:16" ht="15.6">
      <c r="A439" s="7" t="s">
        <v>1321</v>
      </c>
      <c r="B439" s="7" t="s">
        <v>13098</v>
      </c>
      <c r="C439" s="7" t="s">
        <v>13097</v>
      </c>
      <c r="D439" s="10">
        <v>499</v>
      </c>
      <c r="E439" s="10">
        <v>899</v>
      </c>
      <c r="F439" s="8">
        <v>0.44</v>
      </c>
      <c r="G439" s="8">
        <v>4.2</v>
      </c>
      <c r="H439" s="8">
        <v>919</v>
      </c>
      <c r="I439" s="8">
        <v>44.49</v>
      </c>
      <c r="J439" s="8" t="str">
        <f t="shared" si="6"/>
        <v>25–50%</v>
      </c>
      <c r="K439" s="10">
        <v>826181</v>
      </c>
      <c r="L439" s="7" t="s">
        <v>13087</v>
      </c>
      <c r="M439" s="8">
        <v>5.12</v>
      </c>
      <c r="N439" s="7" t="s">
        <v>13089</v>
      </c>
      <c r="O439" s="7" t="s">
        <v>13088</v>
      </c>
      <c r="P439" s="8">
        <v>4</v>
      </c>
    </row>
    <row r="440" spans="1:16" ht="15.6">
      <c r="A440" s="7" t="s">
        <v>1331</v>
      </c>
      <c r="B440" s="7" t="s">
        <v>13158</v>
      </c>
      <c r="C440" s="7" t="s">
        <v>13106</v>
      </c>
      <c r="D440" s="10">
        <v>416</v>
      </c>
      <c r="E440" s="10">
        <v>599</v>
      </c>
      <c r="F440" s="8">
        <v>0.31</v>
      </c>
      <c r="G440" s="8">
        <v>4.2</v>
      </c>
      <c r="H440" s="8">
        <v>30023</v>
      </c>
      <c r="I440" s="8">
        <v>30.55</v>
      </c>
      <c r="J440" s="8" t="str">
        <f t="shared" si="6"/>
        <v>25–50%</v>
      </c>
      <c r="K440" s="10">
        <v>17983777</v>
      </c>
      <c r="L440" s="7" t="s">
        <v>13087</v>
      </c>
      <c r="M440" s="8">
        <v>34.22</v>
      </c>
      <c r="N440" s="7" t="s">
        <v>13089</v>
      </c>
      <c r="O440" s="7" t="s">
        <v>13089</v>
      </c>
      <c r="P440" s="8">
        <v>4</v>
      </c>
    </row>
    <row r="441" spans="1:16" ht="15.6">
      <c r="A441" s="7" t="s">
        <v>1342</v>
      </c>
      <c r="B441" s="7" t="s">
        <v>13108</v>
      </c>
      <c r="C441" s="7" t="s">
        <v>13097</v>
      </c>
      <c r="D441" s="10">
        <v>368</v>
      </c>
      <c r="E441" s="10">
        <v>699</v>
      </c>
      <c r="F441" s="8">
        <v>0.47</v>
      </c>
      <c r="G441" s="8">
        <v>4.2</v>
      </c>
      <c r="H441" s="8">
        <v>387</v>
      </c>
      <c r="I441" s="8">
        <v>47.35</v>
      </c>
      <c r="J441" s="8" t="str">
        <f t="shared" si="6"/>
        <v>25–50%</v>
      </c>
      <c r="K441" s="10">
        <v>270513</v>
      </c>
      <c r="L441" s="7" t="s">
        <v>13087</v>
      </c>
      <c r="M441" s="8">
        <v>4.59</v>
      </c>
      <c r="N441" s="7" t="s">
        <v>13089</v>
      </c>
      <c r="O441" s="7" t="s">
        <v>13088</v>
      </c>
      <c r="P441" s="8">
        <v>4</v>
      </c>
    </row>
    <row r="442" spans="1:16" ht="15.6">
      <c r="A442" s="7" t="s">
        <v>1352</v>
      </c>
      <c r="B442" s="7" t="s">
        <v>13144</v>
      </c>
      <c r="C442" s="7" t="s">
        <v>13106</v>
      </c>
      <c r="D442" s="10">
        <v>29990</v>
      </c>
      <c r="E442" s="10">
        <v>65000</v>
      </c>
      <c r="F442" s="8">
        <v>0.54</v>
      </c>
      <c r="G442" s="8">
        <v>4.0999999999999996</v>
      </c>
      <c r="H442" s="8">
        <v>211</v>
      </c>
      <c r="I442" s="8">
        <v>53.86</v>
      </c>
      <c r="J442" s="8" t="str">
        <f t="shared" si="6"/>
        <v>&gt;50%</v>
      </c>
      <c r="K442" s="10">
        <v>13715000</v>
      </c>
      <c r="L442" s="7" t="s">
        <v>13087</v>
      </c>
      <c r="M442" s="8">
        <v>4.3099999999999996</v>
      </c>
      <c r="N442" s="7" t="s">
        <v>13088</v>
      </c>
      <c r="O442" s="7" t="s">
        <v>13088</v>
      </c>
      <c r="P442" s="8">
        <v>4</v>
      </c>
    </row>
    <row r="443" spans="1:16" ht="15.6">
      <c r="A443" s="7" t="s">
        <v>1362</v>
      </c>
      <c r="B443" s="7" t="s">
        <v>13115</v>
      </c>
      <c r="C443" s="7" t="s">
        <v>13097</v>
      </c>
      <c r="D443" s="10">
        <v>339</v>
      </c>
      <c r="E443" s="10">
        <v>1099</v>
      </c>
      <c r="F443" s="8">
        <v>0.69</v>
      </c>
      <c r="G443" s="8">
        <v>4.3</v>
      </c>
      <c r="H443" s="8">
        <v>974</v>
      </c>
      <c r="I443" s="8">
        <v>69.150000000000006</v>
      </c>
      <c r="J443" s="8" t="str">
        <f t="shared" si="6"/>
        <v>&gt;50%</v>
      </c>
      <c r="K443" s="10">
        <v>1070426</v>
      </c>
      <c r="L443" s="7" t="s">
        <v>13087</v>
      </c>
      <c r="M443" s="8">
        <v>5.27</v>
      </c>
      <c r="N443" s="7" t="s">
        <v>13088</v>
      </c>
      <c r="O443" s="7" t="s">
        <v>13088</v>
      </c>
      <c r="P443" s="8">
        <v>4</v>
      </c>
    </row>
    <row r="444" spans="1:16" ht="15.6">
      <c r="A444" s="7" t="s">
        <v>1367</v>
      </c>
      <c r="B444" s="7" t="s">
        <v>13110</v>
      </c>
      <c r="C444" s="7" t="s">
        <v>13106</v>
      </c>
      <c r="D444" s="10">
        <v>15490</v>
      </c>
      <c r="E444" s="10">
        <v>20900</v>
      </c>
      <c r="F444" s="8">
        <v>0.26</v>
      </c>
      <c r="G444" s="8">
        <v>4.3</v>
      </c>
      <c r="H444" s="8">
        <v>16299</v>
      </c>
      <c r="I444" s="8">
        <v>25.89</v>
      </c>
      <c r="J444" s="8" t="str">
        <f t="shared" si="6"/>
        <v>25–50%</v>
      </c>
      <c r="K444" s="10">
        <v>340649100</v>
      </c>
      <c r="L444" s="7" t="s">
        <v>13087</v>
      </c>
      <c r="M444" s="8">
        <v>20.6</v>
      </c>
      <c r="N444" s="7" t="s">
        <v>13089</v>
      </c>
      <c r="O444" s="7" t="s">
        <v>13089</v>
      </c>
      <c r="P444" s="8">
        <v>4</v>
      </c>
    </row>
    <row r="445" spans="1:16" ht="15.6">
      <c r="A445" s="7" t="s">
        <v>1372</v>
      </c>
      <c r="B445" s="7" t="s">
        <v>13103</v>
      </c>
      <c r="C445" s="7" t="s">
        <v>13097</v>
      </c>
      <c r="D445" s="10">
        <v>499</v>
      </c>
      <c r="E445" s="10">
        <v>1299</v>
      </c>
      <c r="F445" s="8">
        <v>0.62</v>
      </c>
      <c r="G445" s="8">
        <v>4.3</v>
      </c>
      <c r="H445" s="8">
        <v>30411</v>
      </c>
      <c r="I445" s="8">
        <v>61.59</v>
      </c>
      <c r="J445" s="8" t="str">
        <f t="shared" si="6"/>
        <v>&gt;50%</v>
      </c>
      <c r="K445" s="10">
        <v>39503889</v>
      </c>
      <c r="L445" s="7" t="s">
        <v>13087</v>
      </c>
      <c r="M445" s="8">
        <v>34.71</v>
      </c>
      <c r="N445" s="7" t="s">
        <v>13088</v>
      </c>
      <c r="O445" s="7" t="s">
        <v>13089</v>
      </c>
      <c r="P445" s="8">
        <v>4</v>
      </c>
    </row>
    <row r="446" spans="1:16" ht="15.6">
      <c r="A446" s="7" t="s">
        <v>1377</v>
      </c>
      <c r="B446" s="7" t="s">
        <v>13159</v>
      </c>
      <c r="C446" s="7" t="s">
        <v>13097</v>
      </c>
      <c r="D446" s="10">
        <v>249</v>
      </c>
      <c r="E446" s="10">
        <v>399</v>
      </c>
      <c r="F446" s="8">
        <v>0.38</v>
      </c>
      <c r="G446" s="8">
        <v>3.4</v>
      </c>
      <c r="H446" s="8">
        <v>4642</v>
      </c>
      <c r="I446" s="8">
        <v>37.590000000000003</v>
      </c>
      <c r="J446" s="8" t="str">
        <f t="shared" si="6"/>
        <v>25–50%</v>
      </c>
      <c r="K446" s="10">
        <v>1852158</v>
      </c>
      <c r="L446" s="7" t="s">
        <v>13090</v>
      </c>
      <c r="M446" s="8">
        <v>8.0399999999999991</v>
      </c>
      <c r="N446" s="7" t="s">
        <v>13089</v>
      </c>
      <c r="O446" s="7" t="s">
        <v>13089</v>
      </c>
      <c r="P446" s="8">
        <v>3</v>
      </c>
    </row>
    <row r="447" spans="1:16" ht="15.6">
      <c r="A447" s="7" t="s">
        <v>1387</v>
      </c>
      <c r="B447" s="7" t="s">
        <v>13122</v>
      </c>
      <c r="C447" s="7" t="s">
        <v>13106</v>
      </c>
      <c r="D447" s="10">
        <v>399</v>
      </c>
      <c r="E447" s="10">
        <v>799</v>
      </c>
      <c r="F447" s="8">
        <v>0.5</v>
      </c>
      <c r="G447" s="8">
        <v>4.3</v>
      </c>
      <c r="H447" s="8">
        <v>12</v>
      </c>
      <c r="I447" s="8">
        <v>50.06</v>
      </c>
      <c r="J447" s="8" t="str">
        <f t="shared" si="6"/>
        <v>&gt;50%</v>
      </c>
      <c r="K447" s="10">
        <v>9588</v>
      </c>
      <c r="L447" s="7" t="s">
        <v>13087</v>
      </c>
      <c r="M447" s="8">
        <v>4.3099999999999996</v>
      </c>
      <c r="N447" s="7" t="s">
        <v>13088</v>
      </c>
      <c r="O447" s="7" t="s">
        <v>13088</v>
      </c>
      <c r="P447" s="8">
        <v>4</v>
      </c>
    </row>
    <row r="448" spans="1:16" ht="15.6">
      <c r="A448" s="7" t="s">
        <v>1397</v>
      </c>
      <c r="B448" s="7" t="s">
        <v>13150</v>
      </c>
      <c r="C448" s="7" t="s">
        <v>13097</v>
      </c>
      <c r="D448" s="10">
        <v>1499</v>
      </c>
      <c r="E448" s="10">
        <v>1999</v>
      </c>
      <c r="F448" s="8">
        <v>0.25</v>
      </c>
      <c r="G448" s="8">
        <v>4.4000000000000004</v>
      </c>
      <c r="H448" s="8">
        <v>1951</v>
      </c>
      <c r="I448" s="8">
        <v>25.01</v>
      </c>
      <c r="J448" s="8" t="str">
        <f t="shared" si="6"/>
        <v>25–50%</v>
      </c>
      <c r="K448" s="10">
        <v>3900049</v>
      </c>
      <c r="L448" s="7" t="s">
        <v>13087</v>
      </c>
      <c r="M448" s="8">
        <v>6.35</v>
      </c>
      <c r="N448" s="7" t="s">
        <v>13089</v>
      </c>
      <c r="O448" s="7" t="s">
        <v>13089</v>
      </c>
      <c r="P448" s="8">
        <v>4</v>
      </c>
    </row>
    <row r="449" spans="1:16" ht="15.6">
      <c r="A449" s="7" t="s">
        <v>1402</v>
      </c>
      <c r="B449" s="7" t="s">
        <v>13160</v>
      </c>
      <c r="C449" s="7" t="s">
        <v>13106</v>
      </c>
      <c r="D449" s="10">
        <v>9490</v>
      </c>
      <c r="E449" s="10">
        <v>15990</v>
      </c>
      <c r="F449" s="8">
        <v>0.41</v>
      </c>
      <c r="G449" s="8">
        <v>3.9</v>
      </c>
      <c r="H449" s="8">
        <v>10480</v>
      </c>
      <c r="I449" s="8">
        <v>40.65</v>
      </c>
      <c r="J449" s="8" t="str">
        <f t="shared" si="6"/>
        <v>25–50%</v>
      </c>
      <c r="K449" s="10">
        <v>167575200</v>
      </c>
      <c r="L449" s="7" t="s">
        <v>13087</v>
      </c>
      <c r="M449" s="8">
        <v>14.38</v>
      </c>
      <c r="N449" s="7" t="s">
        <v>13089</v>
      </c>
      <c r="O449" s="7" t="s">
        <v>13089</v>
      </c>
      <c r="P449" s="8">
        <v>4</v>
      </c>
    </row>
    <row r="450" spans="1:16" ht="15.6">
      <c r="A450" s="7" t="s">
        <v>1413</v>
      </c>
      <c r="B450" s="7" t="s">
        <v>13138</v>
      </c>
      <c r="C450" s="7" t="s">
        <v>13106</v>
      </c>
      <c r="D450" s="10">
        <v>637</v>
      </c>
      <c r="E450" s="10">
        <v>1499</v>
      </c>
      <c r="F450" s="8">
        <v>0.57999999999999996</v>
      </c>
      <c r="G450" s="8">
        <v>4.0999999999999996</v>
      </c>
      <c r="H450" s="8">
        <v>24</v>
      </c>
      <c r="I450" s="8">
        <v>57.51</v>
      </c>
      <c r="J450" s="8" t="str">
        <f t="shared" ref="J450:J513" si="7">IF(I450&lt;10, "&lt;10%", IF(I450&lt;=25, "10–25%", IF(I450&lt;=50, "25–50%", "&gt;50%")))</f>
        <v>&gt;50%</v>
      </c>
      <c r="K450" s="10">
        <v>35976</v>
      </c>
      <c r="L450" s="7" t="s">
        <v>13087</v>
      </c>
      <c r="M450" s="8">
        <v>4.12</v>
      </c>
      <c r="N450" s="7" t="s">
        <v>13088</v>
      </c>
      <c r="O450" s="7" t="s">
        <v>13088</v>
      </c>
      <c r="P450" s="8">
        <v>4</v>
      </c>
    </row>
    <row r="451" spans="1:16" ht="15.6">
      <c r="A451" s="7" t="s">
        <v>1423</v>
      </c>
      <c r="B451" s="7" t="s">
        <v>13122</v>
      </c>
      <c r="C451" s="7" t="s">
        <v>13106</v>
      </c>
      <c r="D451" s="10">
        <v>399</v>
      </c>
      <c r="E451" s="10">
        <v>899</v>
      </c>
      <c r="F451" s="8">
        <v>0.56000000000000005</v>
      </c>
      <c r="G451" s="8">
        <v>3.9</v>
      </c>
      <c r="H451" s="8">
        <v>254</v>
      </c>
      <c r="I451" s="8">
        <v>55.62</v>
      </c>
      <c r="J451" s="8" t="str">
        <f t="shared" si="7"/>
        <v>&gt;50%</v>
      </c>
      <c r="K451" s="10">
        <v>228346</v>
      </c>
      <c r="L451" s="7" t="s">
        <v>13087</v>
      </c>
      <c r="M451" s="8">
        <v>4.1500000000000004</v>
      </c>
      <c r="N451" s="7" t="s">
        <v>13088</v>
      </c>
      <c r="O451" s="7" t="s">
        <v>13088</v>
      </c>
      <c r="P451" s="8">
        <v>4</v>
      </c>
    </row>
    <row r="452" spans="1:16" ht="15.6">
      <c r="A452" s="7" t="s">
        <v>1433</v>
      </c>
      <c r="B452" s="7" t="s">
        <v>13105</v>
      </c>
      <c r="C452" s="7" t="s">
        <v>13106</v>
      </c>
      <c r="D452" s="10">
        <v>1089</v>
      </c>
      <c r="E452" s="10">
        <v>1600</v>
      </c>
      <c r="F452" s="8">
        <v>0.32</v>
      </c>
      <c r="G452" s="8">
        <v>4</v>
      </c>
      <c r="H452" s="8">
        <v>3565</v>
      </c>
      <c r="I452" s="8">
        <v>31.94</v>
      </c>
      <c r="J452" s="8" t="str">
        <f t="shared" si="7"/>
        <v>25–50%</v>
      </c>
      <c r="K452" s="10">
        <v>5704000</v>
      </c>
      <c r="L452" s="7" t="s">
        <v>13087</v>
      </c>
      <c r="M452" s="8">
        <v>7.56</v>
      </c>
      <c r="N452" s="7" t="s">
        <v>13089</v>
      </c>
      <c r="O452" s="7" t="s">
        <v>13089</v>
      </c>
      <c r="P452" s="8">
        <v>4</v>
      </c>
    </row>
    <row r="453" spans="1:16" ht="15.6">
      <c r="A453" s="7" t="s">
        <v>1443</v>
      </c>
      <c r="B453" s="7" t="s">
        <v>13096</v>
      </c>
      <c r="C453" s="7" t="s">
        <v>13097</v>
      </c>
      <c r="D453" s="10">
        <v>339</v>
      </c>
      <c r="E453" s="10">
        <v>999</v>
      </c>
      <c r="F453" s="8">
        <v>0.66</v>
      </c>
      <c r="G453" s="8">
        <v>4.3</v>
      </c>
      <c r="H453" s="8">
        <v>6255</v>
      </c>
      <c r="I453" s="8">
        <v>66.069999999999993</v>
      </c>
      <c r="J453" s="8" t="str">
        <f t="shared" si="7"/>
        <v>&gt;50%</v>
      </c>
      <c r="K453" s="10">
        <v>6248745</v>
      </c>
      <c r="L453" s="7" t="s">
        <v>13087</v>
      </c>
      <c r="M453" s="8">
        <v>10.56</v>
      </c>
      <c r="N453" s="7" t="s">
        <v>13088</v>
      </c>
      <c r="O453" s="7" t="s">
        <v>13089</v>
      </c>
      <c r="P453" s="8">
        <v>4</v>
      </c>
    </row>
    <row r="454" spans="1:16" ht="15.6">
      <c r="A454" s="7" t="s">
        <v>1452</v>
      </c>
      <c r="B454" s="7" t="s">
        <v>13132</v>
      </c>
      <c r="C454" s="7" t="s">
        <v>13097</v>
      </c>
      <c r="D454" s="10">
        <v>149</v>
      </c>
      <c r="E454" s="10">
        <v>499</v>
      </c>
      <c r="F454" s="8">
        <v>0.7</v>
      </c>
      <c r="G454" s="8">
        <v>4</v>
      </c>
      <c r="H454" s="8">
        <v>7732</v>
      </c>
      <c r="I454" s="8">
        <v>70.14</v>
      </c>
      <c r="J454" s="8" t="str">
        <f t="shared" si="7"/>
        <v>&gt;50%</v>
      </c>
      <c r="K454" s="10">
        <v>3858268</v>
      </c>
      <c r="L454" s="7" t="s">
        <v>13090</v>
      </c>
      <c r="M454" s="8">
        <v>11.73</v>
      </c>
      <c r="N454" s="7" t="s">
        <v>13088</v>
      </c>
      <c r="O454" s="7" t="s">
        <v>13089</v>
      </c>
      <c r="P454" s="8">
        <v>4</v>
      </c>
    </row>
    <row r="455" spans="1:16" ht="15.6">
      <c r="A455" s="7" t="s">
        <v>1457</v>
      </c>
      <c r="B455" s="7" t="s">
        <v>13098</v>
      </c>
      <c r="C455" s="7" t="s">
        <v>13097</v>
      </c>
      <c r="D455" s="10">
        <v>149</v>
      </c>
      <c r="E455" s="10">
        <v>399</v>
      </c>
      <c r="F455" s="8">
        <v>0.63</v>
      </c>
      <c r="G455" s="8">
        <v>3.9</v>
      </c>
      <c r="H455" s="8">
        <v>57</v>
      </c>
      <c r="I455" s="8">
        <v>62.66</v>
      </c>
      <c r="J455" s="8" t="str">
        <f t="shared" si="7"/>
        <v>&gt;50%</v>
      </c>
      <c r="K455" s="10">
        <v>22743</v>
      </c>
      <c r="L455" s="7" t="s">
        <v>13090</v>
      </c>
      <c r="M455" s="8">
        <v>3.96</v>
      </c>
      <c r="N455" s="7" t="s">
        <v>13088</v>
      </c>
      <c r="O455" s="7" t="s">
        <v>13088</v>
      </c>
      <c r="P455" s="8">
        <v>4</v>
      </c>
    </row>
    <row r="456" spans="1:16" ht="15.6">
      <c r="A456" s="7" t="s">
        <v>1466</v>
      </c>
      <c r="B456" s="7" t="s">
        <v>13150</v>
      </c>
      <c r="C456" s="7" t="s">
        <v>13097</v>
      </c>
      <c r="D456" s="10">
        <v>599</v>
      </c>
      <c r="E456" s="10">
        <v>849</v>
      </c>
      <c r="F456" s="8">
        <v>0.28999999999999998</v>
      </c>
      <c r="G456" s="8">
        <v>4.5</v>
      </c>
      <c r="H456" s="8">
        <v>577</v>
      </c>
      <c r="I456" s="8">
        <v>29.45</v>
      </c>
      <c r="J456" s="8" t="str">
        <f t="shared" si="7"/>
        <v>25–50%</v>
      </c>
      <c r="K456" s="10">
        <v>489873</v>
      </c>
      <c r="L456" s="7" t="s">
        <v>13087</v>
      </c>
      <c r="M456" s="8">
        <v>5.08</v>
      </c>
      <c r="N456" s="7" t="s">
        <v>13089</v>
      </c>
      <c r="O456" s="7" t="s">
        <v>13088</v>
      </c>
      <c r="P456" s="8">
        <v>4</v>
      </c>
    </row>
    <row r="457" spans="1:16" ht="15.6">
      <c r="A457" s="7" t="s">
        <v>1476</v>
      </c>
      <c r="B457" s="7" t="s">
        <v>13139</v>
      </c>
      <c r="C457" s="7" t="s">
        <v>13106</v>
      </c>
      <c r="D457" s="10">
        <v>299</v>
      </c>
      <c r="E457" s="10">
        <v>1199</v>
      </c>
      <c r="F457" s="8">
        <v>0.75</v>
      </c>
      <c r="G457" s="8">
        <v>3.9</v>
      </c>
      <c r="H457" s="8">
        <v>1193</v>
      </c>
      <c r="I457" s="8">
        <v>75.06</v>
      </c>
      <c r="J457" s="8" t="str">
        <f t="shared" si="7"/>
        <v>&gt;50%</v>
      </c>
      <c r="K457" s="10">
        <v>1430407</v>
      </c>
      <c r="L457" s="7" t="s">
        <v>13087</v>
      </c>
      <c r="M457" s="8">
        <v>5.09</v>
      </c>
      <c r="N457" s="7" t="s">
        <v>13088</v>
      </c>
      <c r="O457" s="7" t="s">
        <v>13089</v>
      </c>
      <c r="P457" s="8">
        <v>4</v>
      </c>
    </row>
    <row r="458" spans="1:16" ht="15.6">
      <c r="A458" s="7" t="s">
        <v>1486</v>
      </c>
      <c r="B458" s="7" t="s">
        <v>13096</v>
      </c>
      <c r="C458" s="7" t="s">
        <v>13097</v>
      </c>
      <c r="D458" s="10">
        <v>399</v>
      </c>
      <c r="E458" s="10">
        <v>1299</v>
      </c>
      <c r="F458" s="8">
        <v>0.69</v>
      </c>
      <c r="G458" s="8">
        <v>4.2</v>
      </c>
      <c r="H458" s="8">
        <v>13120</v>
      </c>
      <c r="I458" s="8">
        <v>69.28</v>
      </c>
      <c r="J458" s="8" t="str">
        <f t="shared" si="7"/>
        <v>&gt;50%</v>
      </c>
      <c r="K458" s="10">
        <v>17042880</v>
      </c>
      <c r="L458" s="7" t="s">
        <v>13087</v>
      </c>
      <c r="M458" s="8">
        <v>17.32</v>
      </c>
      <c r="N458" s="7" t="s">
        <v>13088</v>
      </c>
      <c r="O458" s="7" t="s">
        <v>13089</v>
      </c>
      <c r="P458" s="8">
        <v>4</v>
      </c>
    </row>
    <row r="459" spans="1:16" ht="15.6">
      <c r="A459" s="7" t="s">
        <v>1491</v>
      </c>
      <c r="B459" s="7" t="s">
        <v>13148</v>
      </c>
      <c r="C459" s="7" t="s">
        <v>13106</v>
      </c>
      <c r="D459" s="10">
        <v>339</v>
      </c>
      <c r="E459" s="10">
        <v>1999</v>
      </c>
      <c r="F459" s="8">
        <v>0.83</v>
      </c>
      <c r="G459" s="8">
        <v>4</v>
      </c>
      <c r="H459" s="8">
        <v>343</v>
      </c>
      <c r="I459" s="8">
        <v>83.04</v>
      </c>
      <c r="J459" s="8" t="str">
        <f t="shared" si="7"/>
        <v>&gt;50%</v>
      </c>
      <c r="K459" s="10">
        <v>685657</v>
      </c>
      <c r="L459" s="7" t="s">
        <v>13087</v>
      </c>
      <c r="M459" s="8">
        <v>4.34</v>
      </c>
      <c r="N459" s="7" t="s">
        <v>13088</v>
      </c>
      <c r="O459" s="7" t="s">
        <v>13088</v>
      </c>
      <c r="P459" s="8">
        <v>4</v>
      </c>
    </row>
    <row r="460" spans="1:16" ht="15.6">
      <c r="A460" s="7" t="s">
        <v>1501</v>
      </c>
      <c r="B460" s="7" t="s">
        <v>13112</v>
      </c>
      <c r="C460" s="7" t="s">
        <v>13106</v>
      </c>
      <c r="D460" s="10">
        <v>12499</v>
      </c>
      <c r="E460" s="10">
        <v>22990</v>
      </c>
      <c r="F460" s="8">
        <v>0.46</v>
      </c>
      <c r="G460" s="8">
        <v>4.3</v>
      </c>
      <c r="H460" s="8">
        <v>1611</v>
      </c>
      <c r="I460" s="8">
        <v>45.63</v>
      </c>
      <c r="J460" s="8" t="str">
        <f t="shared" si="7"/>
        <v>25–50%</v>
      </c>
      <c r="K460" s="10">
        <v>37036890</v>
      </c>
      <c r="L460" s="7" t="s">
        <v>13087</v>
      </c>
      <c r="M460" s="8">
        <v>5.91</v>
      </c>
      <c r="N460" s="7" t="s">
        <v>13089</v>
      </c>
      <c r="O460" s="7" t="s">
        <v>13089</v>
      </c>
      <c r="P460" s="8">
        <v>4</v>
      </c>
    </row>
    <row r="461" spans="1:16" ht="15.6">
      <c r="A461" s="7" t="s">
        <v>1511</v>
      </c>
      <c r="B461" s="7" t="s">
        <v>13161</v>
      </c>
      <c r="C461" s="7" t="s">
        <v>13097</v>
      </c>
      <c r="D461" s="10">
        <v>249</v>
      </c>
      <c r="E461" s="10">
        <v>399</v>
      </c>
      <c r="F461" s="8">
        <v>0.38</v>
      </c>
      <c r="G461" s="8">
        <v>4</v>
      </c>
      <c r="H461" s="8">
        <v>6558</v>
      </c>
      <c r="I461" s="8">
        <v>37.590000000000003</v>
      </c>
      <c r="J461" s="8" t="str">
        <f t="shared" si="7"/>
        <v>25–50%</v>
      </c>
      <c r="K461" s="10">
        <v>2616642</v>
      </c>
      <c r="L461" s="7" t="s">
        <v>13090</v>
      </c>
      <c r="M461" s="8">
        <v>10.56</v>
      </c>
      <c r="N461" s="7" t="s">
        <v>13089</v>
      </c>
      <c r="O461" s="7" t="s">
        <v>13089</v>
      </c>
      <c r="P461" s="8">
        <v>4</v>
      </c>
    </row>
    <row r="462" spans="1:16" ht="15.6">
      <c r="A462" s="7" t="s">
        <v>1521</v>
      </c>
      <c r="B462" s="7" t="s">
        <v>13104</v>
      </c>
      <c r="C462" s="7" t="s">
        <v>13097</v>
      </c>
      <c r="D462" s="10">
        <v>1399</v>
      </c>
      <c r="E462" s="10">
        <v>2499</v>
      </c>
      <c r="F462" s="8">
        <v>0.44</v>
      </c>
      <c r="G462" s="8">
        <v>4.4000000000000004</v>
      </c>
      <c r="H462" s="8">
        <v>23169</v>
      </c>
      <c r="I462" s="8">
        <v>44.02</v>
      </c>
      <c r="J462" s="8" t="str">
        <f t="shared" si="7"/>
        <v>25–50%</v>
      </c>
      <c r="K462" s="10">
        <v>57899331</v>
      </c>
      <c r="L462" s="7" t="s">
        <v>13087</v>
      </c>
      <c r="M462" s="8">
        <v>27.57</v>
      </c>
      <c r="N462" s="7" t="s">
        <v>13089</v>
      </c>
      <c r="O462" s="7" t="s">
        <v>13089</v>
      </c>
      <c r="P462" s="8">
        <v>4</v>
      </c>
    </row>
    <row r="463" spans="1:16" ht="15.6">
      <c r="A463" s="7" t="s">
        <v>1531</v>
      </c>
      <c r="B463" s="7" t="s">
        <v>13112</v>
      </c>
      <c r="C463" s="7" t="s">
        <v>13106</v>
      </c>
      <c r="D463" s="10">
        <v>32999</v>
      </c>
      <c r="E463" s="10">
        <v>47990</v>
      </c>
      <c r="F463" s="8">
        <v>0.31</v>
      </c>
      <c r="G463" s="8">
        <v>4.3</v>
      </c>
      <c r="H463" s="8">
        <v>4703</v>
      </c>
      <c r="I463" s="8">
        <v>31.24</v>
      </c>
      <c r="J463" s="8" t="str">
        <f t="shared" si="7"/>
        <v>25–50%</v>
      </c>
      <c r="K463" s="10">
        <v>225696970</v>
      </c>
      <c r="L463" s="7" t="s">
        <v>13087</v>
      </c>
      <c r="M463" s="8">
        <v>9</v>
      </c>
      <c r="N463" s="7" t="s">
        <v>13089</v>
      </c>
      <c r="O463" s="7" t="s">
        <v>13089</v>
      </c>
      <c r="P463" s="8">
        <v>4</v>
      </c>
    </row>
    <row r="464" spans="1:16" ht="15.6">
      <c r="A464" s="7" t="s">
        <v>1535</v>
      </c>
      <c r="B464" s="7" t="s">
        <v>13098</v>
      </c>
      <c r="C464" s="7" t="s">
        <v>13097</v>
      </c>
      <c r="D464" s="10">
        <v>149</v>
      </c>
      <c r="E464" s="10">
        <v>399</v>
      </c>
      <c r="F464" s="8">
        <v>0.63</v>
      </c>
      <c r="G464" s="8">
        <v>4</v>
      </c>
      <c r="H464" s="8">
        <v>1423</v>
      </c>
      <c r="I464" s="8">
        <v>62.66</v>
      </c>
      <c r="J464" s="8" t="str">
        <f t="shared" si="7"/>
        <v>&gt;50%</v>
      </c>
      <c r="K464" s="10">
        <v>567777</v>
      </c>
      <c r="L464" s="7" t="s">
        <v>13090</v>
      </c>
      <c r="M464" s="8">
        <v>5.42</v>
      </c>
      <c r="N464" s="7" t="s">
        <v>13088</v>
      </c>
      <c r="O464" s="7" t="s">
        <v>13089</v>
      </c>
      <c r="P464" s="8">
        <v>4</v>
      </c>
    </row>
    <row r="465" spans="1:16" ht="15.6">
      <c r="A465" s="7" t="s">
        <v>1540</v>
      </c>
      <c r="B465" s="7" t="s">
        <v>13096</v>
      </c>
      <c r="C465" s="7" t="s">
        <v>13097</v>
      </c>
      <c r="D465" s="10">
        <v>325</v>
      </c>
      <c r="E465" s="10">
        <v>999</v>
      </c>
      <c r="F465" s="8">
        <v>0.67</v>
      </c>
      <c r="G465" s="8">
        <v>4.3</v>
      </c>
      <c r="H465" s="8">
        <v>2651</v>
      </c>
      <c r="I465" s="8">
        <v>67.47</v>
      </c>
      <c r="J465" s="8" t="str">
        <f t="shared" si="7"/>
        <v>&gt;50%</v>
      </c>
      <c r="K465" s="10">
        <v>2648349</v>
      </c>
      <c r="L465" s="7" t="s">
        <v>13087</v>
      </c>
      <c r="M465" s="8">
        <v>6.95</v>
      </c>
      <c r="N465" s="7" t="s">
        <v>13088</v>
      </c>
      <c r="O465" s="7" t="s">
        <v>13089</v>
      </c>
      <c r="P465" s="8">
        <v>4</v>
      </c>
    </row>
    <row r="466" spans="1:16" ht="15.6">
      <c r="A466" s="7" t="s">
        <v>1550</v>
      </c>
      <c r="B466" s="7" t="s">
        <v>13162</v>
      </c>
      <c r="C466" s="7" t="s">
        <v>13097</v>
      </c>
      <c r="D466" s="10">
        <v>399</v>
      </c>
      <c r="E466" s="10">
        <v>1999</v>
      </c>
      <c r="F466" s="8">
        <v>0.8</v>
      </c>
      <c r="G466" s="8">
        <v>5</v>
      </c>
      <c r="H466" s="8">
        <v>5</v>
      </c>
      <c r="I466" s="8">
        <v>80.040000000000006</v>
      </c>
      <c r="J466" s="8" t="str">
        <f t="shared" si="7"/>
        <v>&gt;50%</v>
      </c>
      <c r="K466" s="10">
        <v>9995</v>
      </c>
      <c r="L466" s="7" t="s">
        <v>13087</v>
      </c>
      <c r="M466" s="8">
        <v>5</v>
      </c>
      <c r="N466" s="7" t="s">
        <v>13088</v>
      </c>
      <c r="O466" s="7" t="s">
        <v>13088</v>
      </c>
      <c r="P466" s="8">
        <v>5</v>
      </c>
    </row>
    <row r="467" spans="1:16" ht="15.6">
      <c r="A467" s="7" t="s">
        <v>1560</v>
      </c>
      <c r="B467" s="7" t="s">
        <v>13163</v>
      </c>
      <c r="C467" s="7" t="s">
        <v>13097</v>
      </c>
      <c r="D467" s="10">
        <v>199</v>
      </c>
      <c r="E467" s="10">
        <v>499</v>
      </c>
      <c r="F467" s="8">
        <v>0.6</v>
      </c>
      <c r="G467" s="8">
        <v>3.7</v>
      </c>
      <c r="H467" s="8">
        <v>612</v>
      </c>
      <c r="I467" s="8">
        <v>60.12</v>
      </c>
      <c r="J467" s="8" t="str">
        <f t="shared" si="7"/>
        <v>&gt;50%</v>
      </c>
      <c r="K467" s="10">
        <v>305388</v>
      </c>
      <c r="L467" s="7" t="s">
        <v>13090</v>
      </c>
      <c r="M467" s="8">
        <v>4.3099999999999996</v>
      </c>
      <c r="N467" s="7" t="s">
        <v>13088</v>
      </c>
      <c r="O467" s="7" t="s">
        <v>13088</v>
      </c>
      <c r="P467" s="8">
        <v>4</v>
      </c>
    </row>
    <row r="468" spans="1:16" ht="15.6">
      <c r="A468" s="7" t="s">
        <v>1570</v>
      </c>
      <c r="B468" s="7" t="s">
        <v>13118</v>
      </c>
      <c r="C468" s="7" t="s">
        <v>13097</v>
      </c>
      <c r="D468" s="10">
        <v>88</v>
      </c>
      <c r="E468" s="10">
        <v>299</v>
      </c>
      <c r="F468" s="8">
        <v>0.71</v>
      </c>
      <c r="G468" s="8">
        <v>4</v>
      </c>
      <c r="H468" s="8">
        <v>9378</v>
      </c>
      <c r="I468" s="8">
        <v>70.569999999999993</v>
      </c>
      <c r="J468" s="8" t="str">
        <f t="shared" si="7"/>
        <v>&gt;50%</v>
      </c>
      <c r="K468" s="10">
        <v>2804022</v>
      </c>
      <c r="L468" s="7" t="s">
        <v>13090</v>
      </c>
      <c r="M468" s="8">
        <v>13.38</v>
      </c>
      <c r="N468" s="7" t="s">
        <v>13088</v>
      </c>
      <c r="O468" s="7" t="s">
        <v>13089</v>
      </c>
      <c r="P468" s="8">
        <v>4</v>
      </c>
    </row>
    <row r="469" spans="1:16" ht="15.6">
      <c r="A469" s="7" t="s">
        <v>1576</v>
      </c>
      <c r="B469" s="7" t="s">
        <v>13115</v>
      </c>
      <c r="C469" s="7" t="s">
        <v>13097</v>
      </c>
      <c r="D469" s="10">
        <v>399</v>
      </c>
      <c r="E469" s="10">
        <v>1099</v>
      </c>
      <c r="F469" s="8">
        <v>0.64</v>
      </c>
      <c r="G469" s="8">
        <v>4.0999999999999996</v>
      </c>
      <c r="H469" s="8">
        <v>2685</v>
      </c>
      <c r="I469" s="8">
        <v>63.69</v>
      </c>
      <c r="J469" s="8" t="str">
        <f t="shared" si="7"/>
        <v>&gt;50%</v>
      </c>
      <c r="K469" s="10">
        <v>2950815</v>
      </c>
      <c r="L469" s="7" t="s">
        <v>13087</v>
      </c>
      <c r="M469" s="8">
        <v>6.78</v>
      </c>
      <c r="N469" s="7" t="s">
        <v>13088</v>
      </c>
      <c r="O469" s="7" t="s">
        <v>13089</v>
      </c>
      <c r="P469" s="8">
        <v>4</v>
      </c>
    </row>
    <row r="470" spans="1:16" ht="15.6">
      <c r="A470" s="7" t="s">
        <v>1581</v>
      </c>
      <c r="B470" s="7" t="s">
        <v>13118</v>
      </c>
      <c r="C470" s="7" t="s">
        <v>13097</v>
      </c>
      <c r="D470" s="10">
        <v>57.89</v>
      </c>
      <c r="E470" s="10">
        <v>199</v>
      </c>
      <c r="F470" s="8">
        <v>0.71</v>
      </c>
      <c r="G470" s="8">
        <v>4</v>
      </c>
      <c r="H470" s="8">
        <v>9378</v>
      </c>
      <c r="I470" s="8">
        <v>70.91</v>
      </c>
      <c r="J470" s="8" t="str">
        <f t="shared" si="7"/>
        <v>&gt;50%</v>
      </c>
      <c r="K470" s="10">
        <v>1866222</v>
      </c>
      <c r="L470" s="7" t="s">
        <v>13091</v>
      </c>
      <c r="M470" s="8">
        <v>13.38</v>
      </c>
      <c r="N470" s="7" t="s">
        <v>13088</v>
      </c>
      <c r="O470" s="7" t="s">
        <v>13089</v>
      </c>
      <c r="P470" s="8">
        <v>4</v>
      </c>
    </row>
    <row r="471" spans="1:16" ht="15.6">
      <c r="A471" s="7" t="s">
        <v>1586</v>
      </c>
      <c r="B471" s="7" t="s">
        <v>13122</v>
      </c>
      <c r="C471" s="7" t="s">
        <v>13106</v>
      </c>
      <c r="D471" s="10">
        <v>799</v>
      </c>
      <c r="E471" s="10">
        <v>1999</v>
      </c>
      <c r="F471" s="8">
        <v>0.6</v>
      </c>
      <c r="G471" s="8">
        <v>3.3</v>
      </c>
      <c r="H471" s="8">
        <v>576</v>
      </c>
      <c r="I471" s="8">
        <v>60.03</v>
      </c>
      <c r="J471" s="8" t="str">
        <f t="shared" si="7"/>
        <v>&gt;50%</v>
      </c>
      <c r="K471" s="10">
        <v>1151424</v>
      </c>
      <c r="L471" s="7" t="s">
        <v>13087</v>
      </c>
      <c r="M471" s="8">
        <v>3.88</v>
      </c>
      <c r="N471" s="7" t="s">
        <v>13088</v>
      </c>
      <c r="O471" s="7" t="s">
        <v>13088</v>
      </c>
      <c r="P471" s="8">
        <v>3</v>
      </c>
    </row>
    <row r="472" spans="1:16" ht="15.6">
      <c r="A472" s="7" t="s">
        <v>1596</v>
      </c>
      <c r="B472" s="7" t="s">
        <v>13164</v>
      </c>
      <c r="C472" s="7" t="s">
        <v>13106</v>
      </c>
      <c r="D472" s="10">
        <v>205</v>
      </c>
      <c r="E472" s="10">
        <v>499</v>
      </c>
      <c r="F472" s="8">
        <v>0.59</v>
      </c>
      <c r="G472" s="8">
        <v>3.8</v>
      </c>
      <c r="H472" s="8">
        <v>313</v>
      </c>
      <c r="I472" s="8">
        <v>58.92</v>
      </c>
      <c r="J472" s="8" t="str">
        <f t="shared" si="7"/>
        <v>&gt;50%</v>
      </c>
      <c r="K472" s="10">
        <v>156187</v>
      </c>
      <c r="L472" s="7" t="s">
        <v>13090</v>
      </c>
      <c r="M472" s="8">
        <v>4.1100000000000003</v>
      </c>
      <c r="N472" s="7" t="s">
        <v>13088</v>
      </c>
      <c r="O472" s="7" t="s">
        <v>13088</v>
      </c>
      <c r="P472" s="8">
        <v>4</v>
      </c>
    </row>
    <row r="473" spans="1:16" ht="15.6">
      <c r="A473" s="7" t="s">
        <v>1606</v>
      </c>
      <c r="B473" s="7" t="s">
        <v>13165</v>
      </c>
      <c r="C473" s="7" t="s">
        <v>13097</v>
      </c>
      <c r="D473" s="10">
        <v>299</v>
      </c>
      <c r="E473" s="10">
        <v>699</v>
      </c>
      <c r="F473" s="8">
        <v>0.56999999999999995</v>
      </c>
      <c r="G473" s="8">
        <v>4.0999999999999996</v>
      </c>
      <c r="H473" s="8">
        <v>2957</v>
      </c>
      <c r="I473" s="8">
        <v>57.22</v>
      </c>
      <c r="J473" s="8" t="str">
        <f t="shared" si="7"/>
        <v>&gt;50%</v>
      </c>
      <c r="K473" s="10">
        <v>2066943</v>
      </c>
      <c r="L473" s="7" t="s">
        <v>13087</v>
      </c>
      <c r="M473" s="8">
        <v>7.06</v>
      </c>
      <c r="N473" s="7" t="s">
        <v>13088</v>
      </c>
      <c r="O473" s="7" t="s">
        <v>13089</v>
      </c>
      <c r="P473" s="8">
        <v>4</v>
      </c>
    </row>
    <row r="474" spans="1:16" ht="15.6">
      <c r="A474" s="7" t="s">
        <v>1616</v>
      </c>
      <c r="B474" s="7" t="s">
        <v>13100</v>
      </c>
      <c r="C474" s="7" t="s">
        <v>13097</v>
      </c>
      <c r="D474" s="10">
        <v>849</v>
      </c>
      <c r="E474" s="10">
        <v>999</v>
      </c>
      <c r="F474" s="8">
        <v>0.15</v>
      </c>
      <c r="G474" s="8">
        <v>4.0999999999999996</v>
      </c>
      <c r="H474" s="8">
        <v>6736</v>
      </c>
      <c r="I474" s="8">
        <v>15.02</v>
      </c>
      <c r="J474" s="8" t="str">
        <f t="shared" si="7"/>
        <v>10–25%</v>
      </c>
      <c r="K474" s="10">
        <v>6729264</v>
      </c>
      <c r="L474" s="7" t="s">
        <v>13087</v>
      </c>
      <c r="M474" s="8">
        <v>10.84</v>
      </c>
      <c r="N474" s="7" t="s">
        <v>13089</v>
      </c>
      <c r="O474" s="7" t="s">
        <v>13089</v>
      </c>
      <c r="P474" s="8">
        <v>4</v>
      </c>
    </row>
    <row r="475" spans="1:16" ht="15.6">
      <c r="A475" s="7" t="s">
        <v>1626</v>
      </c>
      <c r="B475" s="7" t="s">
        <v>13105</v>
      </c>
      <c r="C475" s="7" t="s">
        <v>13097</v>
      </c>
      <c r="D475" s="10">
        <v>949</v>
      </c>
      <c r="E475" s="10">
        <v>1999</v>
      </c>
      <c r="F475" s="8">
        <v>0.53</v>
      </c>
      <c r="G475" s="8">
        <v>4.4000000000000004</v>
      </c>
      <c r="H475" s="8">
        <v>13552</v>
      </c>
      <c r="I475" s="8">
        <v>52.53</v>
      </c>
      <c r="J475" s="8" t="str">
        <f t="shared" si="7"/>
        <v>&gt;50%</v>
      </c>
      <c r="K475" s="10">
        <v>27090448</v>
      </c>
      <c r="L475" s="7" t="s">
        <v>13087</v>
      </c>
      <c r="M475" s="8">
        <v>17.95</v>
      </c>
      <c r="N475" s="7" t="s">
        <v>13088</v>
      </c>
      <c r="O475" s="7" t="s">
        <v>13089</v>
      </c>
      <c r="P475" s="8">
        <v>4</v>
      </c>
    </row>
    <row r="476" spans="1:16" ht="15.6">
      <c r="A476" s="7" t="s">
        <v>1631</v>
      </c>
      <c r="B476" s="7" t="s">
        <v>13105</v>
      </c>
      <c r="C476" s="7" t="s">
        <v>13097</v>
      </c>
      <c r="D476" s="10">
        <v>499</v>
      </c>
      <c r="E476" s="10">
        <v>1200</v>
      </c>
      <c r="F476" s="8">
        <v>0.57999999999999996</v>
      </c>
      <c r="G476" s="8">
        <v>4.3</v>
      </c>
      <c r="H476" s="8">
        <v>5451</v>
      </c>
      <c r="I476" s="8">
        <v>58.42</v>
      </c>
      <c r="J476" s="8" t="str">
        <f t="shared" si="7"/>
        <v>&gt;50%</v>
      </c>
      <c r="K476" s="10">
        <v>6541200</v>
      </c>
      <c r="L476" s="7" t="s">
        <v>13087</v>
      </c>
      <c r="M476" s="8">
        <v>9.75</v>
      </c>
      <c r="N476" s="7" t="s">
        <v>13088</v>
      </c>
      <c r="O476" s="7" t="s">
        <v>13089</v>
      </c>
      <c r="P476" s="8">
        <v>4</v>
      </c>
    </row>
    <row r="477" spans="1:16" ht="15.6">
      <c r="A477" s="7" t="s">
        <v>1641</v>
      </c>
      <c r="B477" s="7" t="s">
        <v>13121</v>
      </c>
      <c r="C477" s="7" t="s">
        <v>13097</v>
      </c>
      <c r="D477" s="10">
        <v>299</v>
      </c>
      <c r="E477" s="10">
        <v>485</v>
      </c>
      <c r="F477" s="8">
        <v>0.38</v>
      </c>
      <c r="G477" s="8">
        <v>4.3</v>
      </c>
      <c r="H477" s="8">
        <v>10911</v>
      </c>
      <c r="I477" s="8">
        <v>38.35</v>
      </c>
      <c r="J477" s="8" t="str">
        <f t="shared" si="7"/>
        <v>25–50%</v>
      </c>
      <c r="K477" s="10">
        <v>5291835</v>
      </c>
      <c r="L477" s="7" t="s">
        <v>13090</v>
      </c>
      <c r="M477" s="8">
        <v>15.21</v>
      </c>
      <c r="N477" s="7" t="s">
        <v>13089</v>
      </c>
      <c r="O477" s="7" t="s">
        <v>13089</v>
      </c>
      <c r="P477" s="8">
        <v>4</v>
      </c>
    </row>
    <row r="478" spans="1:16" ht="15.6">
      <c r="A478" s="7" t="s">
        <v>1651</v>
      </c>
      <c r="B478" s="7" t="s">
        <v>13105</v>
      </c>
      <c r="C478" s="7" t="s">
        <v>13097</v>
      </c>
      <c r="D478" s="10">
        <v>949</v>
      </c>
      <c r="E478" s="10">
        <v>1999</v>
      </c>
      <c r="F478" s="8">
        <v>0.53</v>
      </c>
      <c r="G478" s="8">
        <v>4.4000000000000004</v>
      </c>
      <c r="H478" s="8">
        <v>13552</v>
      </c>
      <c r="I478" s="8">
        <v>52.53</v>
      </c>
      <c r="J478" s="8" t="str">
        <f t="shared" si="7"/>
        <v>&gt;50%</v>
      </c>
      <c r="K478" s="10">
        <v>27090448</v>
      </c>
      <c r="L478" s="7" t="s">
        <v>13087</v>
      </c>
      <c r="M478" s="8">
        <v>17.95</v>
      </c>
      <c r="N478" s="7" t="s">
        <v>13088</v>
      </c>
      <c r="O478" s="7" t="s">
        <v>13089</v>
      </c>
      <c r="P478" s="8">
        <v>4</v>
      </c>
    </row>
    <row r="479" spans="1:16" ht="15.6">
      <c r="A479" s="7" t="s">
        <v>1656</v>
      </c>
      <c r="B479" s="7" t="s">
        <v>13096</v>
      </c>
      <c r="C479" s="7" t="s">
        <v>13097</v>
      </c>
      <c r="D479" s="10">
        <v>379</v>
      </c>
      <c r="E479" s="10">
        <v>1099</v>
      </c>
      <c r="F479" s="8">
        <v>0.66</v>
      </c>
      <c r="G479" s="8">
        <v>4.3</v>
      </c>
      <c r="H479" s="8">
        <v>2806</v>
      </c>
      <c r="I479" s="8">
        <v>65.510000000000005</v>
      </c>
      <c r="J479" s="8" t="str">
        <f t="shared" si="7"/>
        <v>&gt;50%</v>
      </c>
      <c r="K479" s="10">
        <v>3083794</v>
      </c>
      <c r="L479" s="7" t="s">
        <v>13087</v>
      </c>
      <c r="M479" s="8">
        <v>7.11</v>
      </c>
      <c r="N479" s="7" t="s">
        <v>13088</v>
      </c>
      <c r="O479" s="7" t="s">
        <v>13089</v>
      </c>
      <c r="P479" s="8">
        <v>4</v>
      </c>
    </row>
    <row r="480" spans="1:16" ht="15.6">
      <c r="A480" s="7" t="s">
        <v>1661</v>
      </c>
      <c r="B480" s="7" t="s">
        <v>13166</v>
      </c>
      <c r="C480" s="7" t="s">
        <v>13106</v>
      </c>
      <c r="D480" s="10">
        <v>8990</v>
      </c>
      <c r="E480" s="10">
        <v>18990</v>
      </c>
      <c r="F480" s="8">
        <v>0.53</v>
      </c>
      <c r="G480" s="8">
        <v>3.9</v>
      </c>
      <c r="H480" s="8">
        <v>350</v>
      </c>
      <c r="I480" s="8">
        <v>52.66</v>
      </c>
      <c r="J480" s="8" t="str">
        <f t="shared" si="7"/>
        <v>&gt;50%</v>
      </c>
      <c r="K480" s="10">
        <v>6646500</v>
      </c>
      <c r="L480" s="7" t="s">
        <v>13087</v>
      </c>
      <c r="M480" s="8">
        <v>4.25</v>
      </c>
      <c r="N480" s="7" t="s">
        <v>13088</v>
      </c>
      <c r="O480" s="7" t="s">
        <v>13088</v>
      </c>
      <c r="P480" s="8">
        <v>4</v>
      </c>
    </row>
    <row r="481" spans="1:16" ht="15.6">
      <c r="A481" s="7" t="s">
        <v>1671</v>
      </c>
      <c r="B481" s="7" t="s">
        <v>13158</v>
      </c>
      <c r="C481" s="7" t="s">
        <v>13106</v>
      </c>
      <c r="D481" s="10">
        <v>486</v>
      </c>
      <c r="E481" s="10">
        <v>1999</v>
      </c>
      <c r="F481" s="8">
        <v>0.76</v>
      </c>
      <c r="G481" s="8">
        <v>4.2</v>
      </c>
      <c r="H481" s="8">
        <v>30023</v>
      </c>
      <c r="I481" s="8">
        <v>75.69</v>
      </c>
      <c r="J481" s="8" t="str">
        <f t="shared" si="7"/>
        <v>&gt;50%</v>
      </c>
      <c r="K481" s="10">
        <v>60015977</v>
      </c>
      <c r="L481" s="7" t="s">
        <v>13087</v>
      </c>
      <c r="M481" s="8">
        <v>34.22</v>
      </c>
      <c r="N481" s="7" t="s">
        <v>13088</v>
      </c>
      <c r="O481" s="7" t="s">
        <v>13089</v>
      </c>
      <c r="P481" s="8">
        <v>4</v>
      </c>
    </row>
    <row r="482" spans="1:16" ht="15.6">
      <c r="A482" s="7" t="s">
        <v>1676</v>
      </c>
      <c r="B482" s="7" t="s">
        <v>13123</v>
      </c>
      <c r="C482" s="7" t="s">
        <v>13106</v>
      </c>
      <c r="D482" s="10">
        <v>5699</v>
      </c>
      <c r="E482" s="10">
        <v>11000</v>
      </c>
      <c r="F482" s="8">
        <v>0.48</v>
      </c>
      <c r="G482" s="8">
        <v>4.2</v>
      </c>
      <c r="H482" s="8">
        <v>4003</v>
      </c>
      <c r="I482" s="8">
        <v>48.19</v>
      </c>
      <c r="J482" s="8" t="str">
        <f t="shared" si="7"/>
        <v>25–50%</v>
      </c>
      <c r="K482" s="10">
        <v>44033000</v>
      </c>
      <c r="L482" s="7" t="s">
        <v>13087</v>
      </c>
      <c r="M482" s="8">
        <v>8.1999999999999993</v>
      </c>
      <c r="N482" s="7" t="s">
        <v>13089</v>
      </c>
      <c r="O482" s="7" t="s">
        <v>13089</v>
      </c>
      <c r="P482" s="8">
        <v>4</v>
      </c>
    </row>
    <row r="483" spans="1:16" ht="15.6">
      <c r="A483" s="7" t="s">
        <v>1681</v>
      </c>
      <c r="B483" s="7" t="s">
        <v>13121</v>
      </c>
      <c r="C483" s="7" t="s">
        <v>13097</v>
      </c>
      <c r="D483" s="10">
        <v>709</v>
      </c>
      <c r="E483" s="10">
        <v>1999</v>
      </c>
      <c r="F483" s="8">
        <v>0.65</v>
      </c>
      <c r="G483" s="8">
        <v>4.0999999999999996</v>
      </c>
      <c r="H483" s="8">
        <v>178817</v>
      </c>
      <c r="I483" s="8">
        <v>64.53</v>
      </c>
      <c r="J483" s="8" t="str">
        <f t="shared" si="7"/>
        <v>&gt;50%</v>
      </c>
      <c r="K483" s="10">
        <v>357455183</v>
      </c>
      <c r="L483" s="7" t="s">
        <v>13087</v>
      </c>
      <c r="M483" s="8">
        <v>182.92</v>
      </c>
      <c r="N483" s="7" t="s">
        <v>13088</v>
      </c>
      <c r="O483" s="7" t="s">
        <v>13089</v>
      </c>
      <c r="P483" s="8">
        <v>4</v>
      </c>
    </row>
    <row r="484" spans="1:16" ht="15.6">
      <c r="A484" s="7" t="s">
        <v>1690</v>
      </c>
      <c r="B484" s="7" t="s">
        <v>13110</v>
      </c>
      <c r="C484" s="7" t="s">
        <v>13106</v>
      </c>
      <c r="D484" s="10">
        <v>47990</v>
      </c>
      <c r="E484" s="10">
        <v>70900</v>
      </c>
      <c r="F484" s="8">
        <v>0.32</v>
      </c>
      <c r="G484" s="8">
        <v>4.3</v>
      </c>
      <c r="H484" s="8">
        <v>7109</v>
      </c>
      <c r="I484" s="8">
        <v>32.31</v>
      </c>
      <c r="J484" s="8" t="str">
        <f t="shared" si="7"/>
        <v>25–50%</v>
      </c>
      <c r="K484" s="10">
        <v>504028100</v>
      </c>
      <c r="L484" s="7" t="s">
        <v>13087</v>
      </c>
      <c r="M484" s="8">
        <v>11.41</v>
      </c>
      <c r="N484" s="7" t="s">
        <v>13089</v>
      </c>
      <c r="O484" s="7" t="s">
        <v>13089</v>
      </c>
      <c r="P484" s="8">
        <v>4</v>
      </c>
    </row>
    <row r="485" spans="1:16" ht="15.6">
      <c r="A485" s="7" t="s">
        <v>1694</v>
      </c>
      <c r="B485" s="7" t="s">
        <v>13139</v>
      </c>
      <c r="C485" s="7" t="s">
        <v>13106</v>
      </c>
      <c r="D485" s="10">
        <v>299</v>
      </c>
      <c r="E485" s="10">
        <v>1199</v>
      </c>
      <c r="F485" s="8">
        <v>0.75</v>
      </c>
      <c r="G485" s="8">
        <v>3.7</v>
      </c>
      <c r="H485" s="8">
        <v>490</v>
      </c>
      <c r="I485" s="8">
        <v>75.06</v>
      </c>
      <c r="J485" s="8" t="str">
        <f t="shared" si="7"/>
        <v>&gt;50%</v>
      </c>
      <c r="K485" s="10">
        <v>587510</v>
      </c>
      <c r="L485" s="7" t="s">
        <v>13087</v>
      </c>
      <c r="M485" s="8">
        <v>4.1900000000000004</v>
      </c>
      <c r="N485" s="7" t="s">
        <v>13088</v>
      </c>
      <c r="O485" s="7" t="s">
        <v>13088</v>
      </c>
      <c r="P485" s="8">
        <v>4</v>
      </c>
    </row>
    <row r="486" spans="1:16" ht="15.6">
      <c r="A486" s="7" t="s">
        <v>1704</v>
      </c>
      <c r="B486" s="7" t="s">
        <v>13108</v>
      </c>
      <c r="C486" s="7" t="s">
        <v>13097</v>
      </c>
      <c r="D486" s="10">
        <v>320</v>
      </c>
      <c r="E486" s="10">
        <v>599</v>
      </c>
      <c r="F486" s="8">
        <v>0.47</v>
      </c>
      <c r="G486" s="8">
        <v>4.0999999999999996</v>
      </c>
      <c r="H486" s="8">
        <v>491</v>
      </c>
      <c r="I486" s="8">
        <v>46.58</v>
      </c>
      <c r="J486" s="8" t="str">
        <f t="shared" si="7"/>
        <v>25–50%</v>
      </c>
      <c r="K486" s="10">
        <v>294109</v>
      </c>
      <c r="L486" s="7" t="s">
        <v>13087</v>
      </c>
      <c r="M486" s="8">
        <v>4.59</v>
      </c>
      <c r="N486" s="7" t="s">
        <v>13089</v>
      </c>
      <c r="O486" s="7" t="s">
        <v>13088</v>
      </c>
      <c r="P486" s="8">
        <v>4</v>
      </c>
    </row>
    <row r="487" spans="1:16" ht="15.6">
      <c r="A487" s="7" t="s">
        <v>1714</v>
      </c>
      <c r="B487" s="7" t="s">
        <v>13167</v>
      </c>
      <c r="C487" s="7" t="s">
        <v>13097</v>
      </c>
      <c r="D487" s="10">
        <v>139</v>
      </c>
      <c r="E487" s="10">
        <v>549</v>
      </c>
      <c r="F487" s="8">
        <v>0.75</v>
      </c>
      <c r="G487" s="8">
        <v>3.9</v>
      </c>
      <c r="H487" s="8">
        <v>61</v>
      </c>
      <c r="I487" s="8">
        <v>74.680000000000007</v>
      </c>
      <c r="J487" s="8" t="str">
        <f t="shared" si="7"/>
        <v>&gt;50%</v>
      </c>
      <c r="K487" s="10">
        <v>33489</v>
      </c>
      <c r="L487" s="7" t="s">
        <v>13087</v>
      </c>
      <c r="M487" s="8">
        <v>3.96</v>
      </c>
      <c r="N487" s="7" t="s">
        <v>13088</v>
      </c>
      <c r="O487" s="7" t="s">
        <v>13088</v>
      </c>
      <c r="P487" s="8">
        <v>4</v>
      </c>
    </row>
    <row r="488" spans="1:16" ht="15.6">
      <c r="A488" s="7" t="s">
        <v>1724</v>
      </c>
      <c r="B488" s="7" t="s">
        <v>13118</v>
      </c>
      <c r="C488" s="7" t="s">
        <v>13097</v>
      </c>
      <c r="D488" s="10">
        <v>129</v>
      </c>
      <c r="E488" s="10">
        <v>249</v>
      </c>
      <c r="F488" s="8">
        <v>0.48</v>
      </c>
      <c r="G488" s="8">
        <v>4</v>
      </c>
      <c r="H488" s="8">
        <v>9378</v>
      </c>
      <c r="I488" s="8">
        <v>48.19</v>
      </c>
      <c r="J488" s="8" t="str">
        <f t="shared" si="7"/>
        <v>25–50%</v>
      </c>
      <c r="K488" s="10">
        <v>2335122</v>
      </c>
      <c r="L488" s="7" t="s">
        <v>13090</v>
      </c>
      <c r="M488" s="8">
        <v>13.38</v>
      </c>
      <c r="N488" s="7" t="s">
        <v>13089</v>
      </c>
      <c r="O488" s="7" t="s">
        <v>13089</v>
      </c>
      <c r="P488" s="8">
        <v>4</v>
      </c>
    </row>
    <row r="489" spans="1:16" ht="15.6">
      <c r="A489" s="7" t="s">
        <v>1729</v>
      </c>
      <c r="B489" s="7" t="s">
        <v>13103</v>
      </c>
      <c r="C489" s="7" t="s">
        <v>13106</v>
      </c>
      <c r="D489" s="10">
        <v>24999</v>
      </c>
      <c r="E489" s="10">
        <v>35999</v>
      </c>
      <c r="F489" s="8">
        <v>0.31</v>
      </c>
      <c r="G489" s="8">
        <v>4.2</v>
      </c>
      <c r="H489" s="8">
        <v>32840</v>
      </c>
      <c r="I489" s="8">
        <v>30.56</v>
      </c>
      <c r="J489" s="8" t="str">
        <f t="shared" si="7"/>
        <v>25–50%</v>
      </c>
      <c r="K489" s="10">
        <v>1182207160</v>
      </c>
      <c r="L489" s="7" t="s">
        <v>13087</v>
      </c>
      <c r="M489" s="8">
        <v>37.04</v>
      </c>
      <c r="N489" s="7" t="s">
        <v>13089</v>
      </c>
      <c r="O489" s="7" t="s">
        <v>13089</v>
      </c>
      <c r="P489" s="8">
        <v>4</v>
      </c>
    </row>
    <row r="490" spans="1:16" ht="15.6">
      <c r="A490" s="7" t="s">
        <v>1734</v>
      </c>
      <c r="B490" s="7" t="s">
        <v>13150</v>
      </c>
      <c r="C490" s="7" t="s">
        <v>13097</v>
      </c>
      <c r="D490" s="10">
        <v>999</v>
      </c>
      <c r="E490" s="10">
        <v>1699</v>
      </c>
      <c r="F490" s="8">
        <v>0.41</v>
      </c>
      <c r="G490" s="8">
        <v>4.4000000000000004</v>
      </c>
      <c r="H490" s="8">
        <v>7318</v>
      </c>
      <c r="I490" s="8">
        <v>41.2</v>
      </c>
      <c r="J490" s="8" t="str">
        <f t="shared" si="7"/>
        <v>25–50%</v>
      </c>
      <c r="K490" s="10">
        <v>12433282</v>
      </c>
      <c r="L490" s="7" t="s">
        <v>13087</v>
      </c>
      <c r="M490" s="8">
        <v>11.72</v>
      </c>
      <c r="N490" s="7" t="s">
        <v>13089</v>
      </c>
      <c r="O490" s="7" t="s">
        <v>13089</v>
      </c>
      <c r="P490" s="8">
        <v>4</v>
      </c>
    </row>
    <row r="491" spans="1:16" ht="15.6">
      <c r="A491" s="7" t="s">
        <v>1744</v>
      </c>
      <c r="B491" s="7" t="s">
        <v>13168</v>
      </c>
      <c r="C491" s="7" t="s">
        <v>13097</v>
      </c>
      <c r="D491" s="10">
        <v>225</v>
      </c>
      <c r="E491" s="10">
        <v>499</v>
      </c>
      <c r="F491" s="8">
        <v>0.55000000000000004</v>
      </c>
      <c r="G491" s="8">
        <v>4.0999999999999996</v>
      </c>
      <c r="H491" s="8">
        <v>789</v>
      </c>
      <c r="I491" s="8">
        <v>54.91</v>
      </c>
      <c r="J491" s="8" t="str">
        <f t="shared" si="7"/>
        <v>&gt;50%</v>
      </c>
      <c r="K491" s="10">
        <v>393711</v>
      </c>
      <c r="L491" s="7" t="s">
        <v>13090</v>
      </c>
      <c r="M491" s="8">
        <v>4.8899999999999997</v>
      </c>
      <c r="N491" s="7" t="s">
        <v>13088</v>
      </c>
      <c r="O491" s="7" t="s">
        <v>13088</v>
      </c>
      <c r="P491" s="8">
        <v>4</v>
      </c>
    </row>
    <row r="492" spans="1:16" ht="15.6">
      <c r="A492" s="7" t="s">
        <v>1754</v>
      </c>
      <c r="B492" s="7" t="s">
        <v>13169</v>
      </c>
      <c r="C492" s="7" t="s">
        <v>13106</v>
      </c>
      <c r="D492" s="10">
        <v>547</v>
      </c>
      <c r="E492" s="10">
        <v>2999</v>
      </c>
      <c r="F492" s="8">
        <v>0.82</v>
      </c>
      <c r="G492" s="8">
        <v>4.3</v>
      </c>
      <c r="H492" s="8">
        <v>407</v>
      </c>
      <c r="I492" s="8">
        <v>81.760000000000005</v>
      </c>
      <c r="J492" s="8" t="str">
        <f t="shared" si="7"/>
        <v>&gt;50%</v>
      </c>
      <c r="K492" s="10">
        <v>1220593</v>
      </c>
      <c r="L492" s="7" t="s">
        <v>13087</v>
      </c>
      <c r="M492" s="8">
        <v>4.71</v>
      </c>
      <c r="N492" s="7" t="s">
        <v>13088</v>
      </c>
      <c r="O492" s="7" t="s">
        <v>13088</v>
      </c>
      <c r="P492" s="8">
        <v>4</v>
      </c>
    </row>
    <row r="493" spans="1:16" ht="15.6">
      <c r="A493" s="7" t="s">
        <v>1764</v>
      </c>
      <c r="B493" s="7" t="s">
        <v>13165</v>
      </c>
      <c r="C493" s="7" t="s">
        <v>13097</v>
      </c>
      <c r="D493" s="10">
        <v>259</v>
      </c>
      <c r="E493" s="10">
        <v>699</v>
      </c>
      <c r="F493" s="8">
        <v>0.63</v>
      </c>
      <c r="G493" s="8">
        <v>3.8</v>
      </c>
      <c r="H493" s="8">
        <v>2399</v>
      </c>
      <c r="I493" s="8">
        <v>62.95</v>
      </c>
      <c r="J493" s="8" t="str">
        <f t="shared" si="7"/>
        <v>&gt;50%</v>
      </c>
      <c r="K493" s="10">
        <v>1676901</v>
      </c>
      <c r="L493" s="7" t="s">
        <v>13087</v>
      </c>
      <c r="M493" s="8">
        <v>6.2</v>
      </c>
      <c r="N493" s="7" t="s">
        <v>13088</v>
      </c>
      <c r="O493" s="7" t="s">
        <v>13089</v>
      </c>
      <c r="P493" s="8">
        <v>4</v>
      </c>
    </row>
    <row r="494" spans="1:16" ht="15.6">
      <c r="A494" s="7" t="s">
        <v>1774</v>
      </c>
      <c r="B494" s="7" t="s">
        <v>13170</v>
      </c>
      <c r="C494" s="7" t="s">
        <v>13106</v>
      </c>
      <c r="D494" s="10">
        <v>239</v>
      </c>
      <c r="E494" s="10">
        <v>699</v>
      </c>
      <c r="F494" s="8">
        <v>0.66</v>
      </c>
      <c r="G494" s="8">
        <v>4.4000000000000004</v>
      </c>
      <c r="H494" s="8">
        <v>2640</v>
      </c>
      <c r="I494" s="8">
        <v>65.81</v>
      </c>
      <c r="J494" s="8" t="str">
        <f t="shared" si="7"/>
        <v>&gt;50%</v>
      </c>
      <c r="K494" s="10">
        <v>1845360</v>
      </c>
      <c r="L494" s="7" t="s">
        <v>13087</v>
      </c>
      <c r="M494" s="8">
        <v>7.04</v>
      </c>
      <c r="N494" s="7" t="s">
        <v>13088</v>
      </c>
      <c r="O494" s="7" t="s">
        <v>13089</v>
      </c>
      <c r="P494" s="8">
        <v>4</v>
      </c>
    </row>
    <row r="495" spans="1:16" ht="15.6">
      <c r="A495" s="7" t="s">
        <v>1784</v>
      </c>
      <c r="B495" s="7" t="s">
        <v>13147</v>
      </c>
      <c r="C495" s="7" t="s">
        <v>13106</v>
      </c>
      <c r="D495" s="10">
        <v>349</v>
      </c>
      <c r="E495" s="10">
        <v>999</v>
      </c>
      <c r="F495" s="8">
        <v>0.65</v>
      </c>
      <c r="G495" s="8">
        <v>4</v>
      </c>
      <c r="H495" s="8">
        <v>839</v>
      </c>
      <c r="I495" s="8">
        <v>65.069999999999993</v>
      </c>
      <c r="J495" s="8" t="str">
        <f t="shared" si="7"/>
        <v>&gt;50%</v>
      </c>
      <c r="K495" s="10">
        <v>838161</v>
      </c>
      <c r="L495" s="7" t="s">
        <v>13087</v>
      </c>
      <c r="M495" s="8">
        <v>4.84</v>
      </c>
      <c r="N495" s="7" t="s">
        <v>13088</v>
      </c>
      <c r="O495" s="7" t="s">
        <v>13088</v>
      </c>
      <c r="P495" s="8">
        <v>4</v>
      </c>
    </row>
    <row r="496" spans="1:16" ht="15.6">
      <c r="A496" s="7" t="s">
        <v>1794</v>
      </c>
      <c r="B496" s="7" t="s">
        <v>13158</v>
      </c>
      <c r="C496" s="7" t="s">
        <v>13106</v>
      </c>
      <c r="D496" s="10">
        <v>467</v>
      </c>
      <c r="E496" s="10">
        <v>599</v>
      </c>
      <c r="F496" s="8">
        <v>0.22</v>
      </c>
      <c r="G496" s="8">
        <v>4.4000000000000004</v>
      </c>
      <c r="H496" s="8">
        <v>44054</v>
      </c>
      <c r="I496" s="8">
        <v>22.04</v>
      </c>
      <c r="J496" s="8" t="str">
        <f t="shared" si="7"/>
        <v>10–25%</v>
      </c>
      <c r="K496" s="10">
        <v>26388346</v>
      </c>
      <c r="L496" s="7" t="s">
        <v>13087</v>
      </c>
      <c r="M496" s="8">
        <v>48.45</v>
      </c>
      <c r="N496" s="7" t="s">
        <v>13089</v>
      </c>
      <c r="O496" s="7" t="s">
        <v>13089</v>
      </c>
      <c r="P496" s="8">
        <v>4</v>
      </c>
    </row>
    <row r="497" spans="1:16" ht="15.6">
      <c r="A497" s="7" t="s">
        <v>1804</v>
      </c>
      <c r="B497" s="7" t="s">
        <v>13171</v>
      </c>
      <c r="C497" s="7" t="s">
        <v>13097</v>
      </c>
      <c r="D497" s="10">
        <v>449</v>
      </c>
      <c r="E497" s="10">
        <v>599</v>
      </c>
      <c r="F497" s="8">
        <v>0.25</v>
      </c>
      <c r="G497" s="8">
        <v>4</v>
      </c>
      <c r="H497" s="8">
        <v>3231</v>
      </c>
      <c r="I497" s="8">
        <v>25.04</v>
      </c>
      <c r="J497" s="8" t="str">
        <f t="shared" si="7"/>
        <v>25–50%</v>
      </c>
      <c r="K497" s="10">
        <v>1935369</v>
      </c>
      <c r="L497" s="7" t="s">
        <v>13087</v>
      </c>
      <c r="M497" s="8">
        <v>7.23</v>
      </c>
      <c r="N497" s="7" t="s">
        <v>13089</v>
      </c>
      <c r="O497" s="7" t="s">
        <v>13089</v>
      </c>
      <c r="P497" s="8">
        <v>4</v>
      </c>
    </row>
    <row r="498" spans="1:16" ht="15.6">
      <c r="A498" s="7" t="s">
        <v>1814</v>
      </c>
      <c r="B498" s="7" t="s">
        <v>13133</v>
      </c>
      <c r="C498" s="7" t="s">
        <v>13106</v>
      </c>
      <c r="D498" s="10">
        <v>11990</v>
      </c>
      <c r="E498" s="10">
        <v>31990</v>
      </c>
      <c r="F498" s="8">
        <v>0.63</v>
      </c>
      <c r="G498" s="8">
        <v>4.2</v>
      </c>
      <c r="H498" s="8">
        <v>64</v>
      </c>
      <c r="I498" s="8">
        <v>62.52</v>
      </c>
      <c r="J498" s="8" t="str">
        <f t="shared" si="7"/>
        <v>&gt;50%</v>
      </c>
      <c r="K498" s="10">
        <v>2047360</v>
      </c>
      <c r="L498" s="7" t="s">
        <v>13087</v>
      </c>
      <c r="M498" s="8">
        <v>4.26</v>
      </c>
      <c r="N498" s="7" t="s">
        <v>13088</v>
      </c>
      <c r="O498" s="7" t="s">
        <v>13088</v>
      </c>
      <c r="P498" s="8">
        <v>4</v>
      </c>
    </row>
    <row r="499" spans="1:16" ht="15.6">
      <c r="A499" s="7" t="s">
        <v>1823</v>
      </c>
      <c r="B499" s="7" t="s">
        <v>13172</v>
      </c>
      <c r="C499" s="7" t="s">
        <v>13097</v>
      </c>
      <c r="D499" s="10">
        <v>350</v>
      </c>
      <c r="E499" s="10">
        <v>599</v>
      </c>
      <c r="F499" s="8">
        <v>0.42</v>
      </c>
      <c r="G499" s="8">
        <v>3.9</v>
      </c>
      <c r="H499" s="8">
        <v>8314</v>
      </c>
      <c r="I499" s="8">
        <v>41.57</v>
      </c>
      <c r="J499" s="8" t="str">
        <f t="shared" si="7"/>
        <v>25–50%</v>
      </c>
      <c r="K499" s="10">
        <v>4980086</v>
      </c>
      <c r="L499" s="7" t="s">
        <v>13087</v>
      </c>
      <c r="M499" s="8">
        <v>12.21</v>
      </c>
      <c r="N499" s="7" t="s">
        <v>13089</v>
      </c>
      <c r="O499" s="7" t="s">
        <v>13089</v>
      </c>
      <c r="P499" s="8">
        <v>4</v>
      </c>
    </row>
    <row r="500" spans="1:16" ht="15.6">
      <c r="A500" s="7" t="s">
        <v>1833</v>
      </c>
      <c r="B500" s="7" t="s">
        <v>13173</v>
      </c>
      <c r="C500" s="7" t="s">
        <v>13097</v>
      </c>
      <c r="D500" s="10">
        <v>252</v>
      </c>
      <c r="E500" s="10">
        <v>999</v>
      </c>
      <c r="F500" s="8">
        <v>0.75</v>
      </c>
      <c r="G500" s="8">
        <v>3.7</v>
      </c>
      <c r="H500" s="8">
        <v>2249</v>
      </c>
      <c r="I500" s="8">
        <v>74.77</v>
      </c>
      <c r="J500" s="8" t="str">
        <f t="shared" si="7"/>
        <v>&gt;50%</v>
      </c>
      <c r="K500" s="10">
        <v>2246751</v>
      </c>
      <c r="L500" s="7" t="s">
        <v>13087</v>
      </c>
      <c r="M500" s="8">
        <v>5.95</v>
      </c>
      <c r="N500" s="7" t="s">
        <v>13088</v>
      </c>
      <c r="O500" s="7" t="s">
        <v>13089</v>
      </c>
      <c r="P500" s="8">
        <v>4</v>
      </c>
    </row>
    <row r="501" spans="1:16" ht="15.6">
      <c r="A501" s="7" t="s">
        <v>1843</v>
      </c>
      <c r="B501" s="7" t="s">
        <v>13124</v>
      </c>
      <c r="C501" s="7" t="s">
        <v>13106</v>
      </c>
      <c r="D501" s="10">
        <v>204</v>
      </c>
      <c r="E501" s="10">
        <v>599</v>
      </c>
      <c r="F501" s="8">
        <v>0.66</v>
      </c>
      <c r="G501" s="8">
        <v>3.6</v>
      </c>
      <c r="H501" s="8">
        <v>339</v>
      </c>
      <c r="I501" s="8">
        <v>65.94</v>
      </c>
      <c r="J501" s="8" t="str">
        <f t="shared" si="7"/>
        <v>&gt;50%</v>
      </c>
      <c r="K501" s="10">
        <v>203061</v>
      </c>
      <c r="L501" s="7" t="s">
        <v>13087</v>
      </c>
      <c r="M501" s="8">
        <v>3.94</v>
      </c>
      <c r="N501" s="7" t="s">
        <v>13088</v>
      </c>
      <c r="O501" s="7" t="s">
        <v>13088</v>
      </c>
      <c r="P501" s="8">
        <v>4</v>
      </c>
    </row>
    <row r="502" spans="1:16" ht="15.6">
      <c r="A502" s="7" t="s">
        <v>1853</v>
      </c>
      <c r="B502" s="7" t="s">
        <v>13174</v>
      </c>
      <c r="C502" s="7" t="s">
        <v>13106</v>
      </c>
      <c r="D502" s="10">
        <v>6490</v>
      </c>
      <c r="E502" s="10">
        <v>9990</v>
      </c>
      <c r="F502" s="8">
        <v>0.35</v>
      </c>
      <c r="G502" s="8">
        <v>4</v>
      </c>
      <c r="H502" s="8">
        <v>27</v>
      </c>
      <c r="I502" s="8">
        <v>35.04</v>
      </c>
      <c r="J502" s="8" t="str">
        <f t="shared" si="7"/>
        <v>25–50%</v>
      </c>
      <c r="K502" s="10">
        <v>269730</v>
      </c>
      <c r="L502" s="7" t="s">
        <v>13087</v>
      </c>
      <c r="M502" s="8">
        <v>4.03</v>
      </c>
      <c r="N502" s="7" t="s">
        <v>13089</v>
      </c>
      <c r="O502" s="7" t="s">
        <v>13088</v>
      </c>
      <c r="P502" s="8">
        <v>4</v>
      </c>
    </row>
    <row r="503" spans="1:16" ht="15.6">
      <c r="A503" s="7" t="s">
        <v>1863</v>
      </c>
      <c r="B503" s="7" t="s">
        <v>13122</v>
      </c>
      <c r="C503" s="7" t="s">
        <v>13106</v>
      </c>
      <c r="D503" s="10">
        <v>235</v>
      </c>
      <c r="E503" s="10">
        <v>599</v>
      </c>
      <c r="F503" s="8">
        <v>0.61</v>
      </c>
      <c r="G503" s="8">
        <v>3.5</v>
      </c>
      <c r="H503" s="8">
        <v>197</v>
      </c>
      <c r="I503" s="8">
        <v>60.77</v>
      </c>
      <c r="J503" s="8" t="str">
        <f t="shared" si="7"/>
        <v>&gt;50%</v>
      </c>
      <c r="K503" s="10">
        <v>118003</v>
      </c>
      <c r="L503" s="7" t="s">
        <v>13087</v>
      </c>
      <c r="M503" s="8">
        <v>3.7</v>
      </c>
      <c r="N503" s="7" t="s">
        <v>13088</v>
      </c>
      <c r="O503" s="7" t="s">
        <v>13088</v>
      </c>
      <c r="P503" s="8">
        <v>4</v>
      </c>
    </row>
    <row r="504" spans="1:16" ht="15.6">
      <c r="A504" s="7" t="s">
        <v>1873</v>
      </c>
      <c r="B504" s="7" t="s">
        <v>13105</v>
      </c>
      <c r="C504" s="7" t="s">
        <v>13097</v>
      </c>
      <c r="D504" s="10">
        <v>299</v>
      </c>
      <c r="E504" s="10">
        <v>800</v>
      </c>
      <c r="F504" s="8">
        <v>0.63</v>
      </c>
      <c r="G504" s="8">
        <v>4.5</v>
      </c>
      <c r="H504" s="8">
        <v>74977</v>
      </c>
      <c r="I504" s="8">
        <v>62.62</v>
      </c>
      <c r="J504" s="8" t="str">
        <f t="shared" si="7"/>
        <v>&gt;50%</v>
      </c>
      <c r="K504" s="10">
        <v>59981600</v>
      </c>
      <c r="L504" s="7" t="s">
        <v>13087</v>
      </c>
      <c r="M504" s="8">
        <v>79.48</v>
      </c>
      <c r="N504" s="7" t="s">
        <v>13088</v>
      </c>
      <c r="O504" s="7" t="s">
        <v>13089</v>
      </c>
      <c r="P504" s="8">
        <v>4</v>
      </c>
    </row>
    <row r="505" spans="1:16" ht="15.6">
      <c r="A505" s="7" t="s">
        <v>1878</v>
      </c>
      <c r="B505" s="7" t="s">
        <v>13121</v>
      </c>
      <c r="C505" s="7" t="s">
        <v>13097</v>
      </c>
      <c r="D505" s="10">
        <v>799</v>
      </c>
      <c r="E505" s="10">
        <v>1999</v>
      </c>
      <c r="F505" s="8">
        <v>0.6</v>
      </c>
      <c r="G505" s="8">
        <v>4.2</v>
      </c>
      <c r="H505" s="8">
        <v>8583</v>
      </c>
      <c r="I505" s="8">
        <v>60.03</v>
      </c>
      <c r="J505" s="8" t="str">
        <f t="shared" si="7"/>
        <v>&gt;50%</v>
      </c>
      <c r="K505" s="10">
        <v>17157417</v>
      </c>
      <c r="L505" s="7" t="s">
        <v>13087</v>
      </c>
      <c r="M505" s="8">
        <v>12.78</v>
      </c>
      <c r="N505" s="7" t="s">
        <v>13088</v>
      </c>
      <c r="O505" s="7" t="s">
        <v>13089</v>
      </c>
      <c r="P505" s="8">
        <v>4</v>
      </c>
    </row>
    <row r="506" spans="1:16" ht="15.6">
      <c r="A506" s="7" t="s">
        <v>1888</v>
      </c>
      <c r="B506" s="7" t="s">
        <v>13175</v>
      </c>
      <c r="C506" s="7" t="s">
        <v>13106</v>
      </c>
      <c r="D506" s="10">
        <v>299</v>
      </c>
      <c r="E506" s="10">
        <v>999</v>
      </c>
      <c r="F506" s="8">
        <v>0.7</v>
      </c>
      <c r="G506" s="8">
        <v>3.8</v>
      </c>
      <c r="H506" s="8">
        <v>928</v>
      </c>
      <c r="I506" s="8">
        <v>70.069999999999993</v>
      </c>
      <c r="J506" s="8" t="str">
        <f t="shared" si="7"/>
        <v>&gt;50%</v>
      </c>
      <c r="K506" s="10">
        <v>927072</v>
      </c>
      <c r="L506" s="7" t="s">
        <v>13087</v>
      </c>
      <c r="M506" s="8">
        <v>4.7300000000000004</v>
      </c>
      <c r="N506" s="7" t="s">
        <v>13088</v>
      </c>
      <c r="O506" s="7" t="s">
        <v>13088</v>
      </c>
      <c r="P506" s="8">
        <v>4</v>
      </c>
    </row>
    <row r="507" spans="1:16" ht="15.6">
      <c r="A507" s="7" t="s">
        <v>1898</v>
      </c>
      <c r="B507" s="7" t="s">
        <v>13166</v>
      </c>
      <c r="C507" s="7" t="s">
        <v>13106</v>
      </c>
      <c r="D507" s="10">
        <v>6999</v>
      </c>
      <c r="E507" s="10">
        <v>16990</v>
      </c>
      <c r="F507" s="8">
        <v>0.59</v>
      </c>
      <c r="G507" s="8">
        <v>3.8</v>
      </c>
      <c r="H507" s="8">
        <v>110</v>
      </c>
      <c r="I507" s="8">
        <v>58.81</v>
      </c>
      <c r="J507" s="8" t="str">
        <f t="shared" si="7"/>
        <v>&gt;50%</v>
      </c>
      <c r="K507" s="10">
        <v>1868900</v>
      </c>
      <c r="L507" s="7" t="s">
        <v>13087</v>
      </c>
      <c r="M507" s="8">
        <v>3.91</v>
      </c>
      <c r="N507" s="7" t="s">
        <v>13088</v>
      </c>
      <c r="O507" s="7" t="s">
        <v>13088</v>
      </c>
      <c r="P507" s="8">
        <v>4</v>
      </c>
    </row>
    <row r="508" spans="1:16" ht="15.6">
      <c r="A508" s="7" t="s">
        <v>1908</v>
      </c>
      <c r="B508" s="7" t="s">
        <v>13114</v>
      </c>
      <c r="C508" s="7" t="s">
        <v>13106</v>
      </c>
      <c r="D508" s="10">
        <v>42999</v>
      </c>
      <c r="E508" s="10">
        <v>59999</v>
      </c>
      <c r="F508" s="8">
        <v>0.28000000000000003</v>
      </c>
      <c r="G508" s="8">
        <v>4.0999999999999996</v>
      </c>
      <c r="H508" s="8">
        <v>6753</v>
      </c>
      <c r="I508" s="8">
        <v>28.33</v>
      </c>
      <c r="J508" s="8" t="str">
        <f t="shared" si="7"/>
        <v>25–50%</v>
      </c>
      <c r="K508" s="10">
        <v>405173247</v>
      </c>
      <c r="L508" s="7" t="s">
        <v>13087</v>
      </c>
      <c r="M508" s="8">
        <v>10.85</v>
      </c>
      <c r="N508" s="7" t="s">
        <v>13089</v>
      </c>
      <c r="O508" s="7" t="s">
        <v>13089</v>
      </c>
      <c r="P508" s="8">
        <v>4</v>
      </c>
    </row>
    <row r="509" spans="1:16" ht="15.6">
      <c r="A509" s="7" t="s">
        <v>1918</v>
      </c>
      <c r="B509" s="7" t="s">
        <v>13176</v>
      </c>
      <c r="C509" s="7" t="s">
        <v>13106</v>
      </c>
      <c r="D509" s="10">
        <v>173</v>
      </c>
      <c r="E509" s="10">
        <v>999</v>
      </c>
      <c r="F509" s="8">
        <v>0.83</v>
      </c>
      <c r="G509" s="8">
        <v>4.3</v>
      </c>
      <c r="H509" s="8">
        <v>1237</v>
      </c>
      <c r="I509" s="8">
        <v>82.68</v>
      </c>
      <c r="J509" s="8" t="str">
        <f t="shared" si="7"/>
        <v>&gt;50%</v>
      </c>
      <c r="K509" s="10">
        <v>1235763</v>
      </c>
      <c r="L509" s="7" t="s">
        <v>13087</v>
      </c>
      <c r="M509" s="8">
        <v>5.54</v>
      </c>
      <c r="N509" s="7" t="s">
        <v>13088</v>
      </c>
      <c r="O509" s="7" t="s">
        <v>13089</v>
      </c>
      <c r="P509" s="8">
        <v>4</v>
      </c>
    </row>
    <row r="510" spans="1:16" ht="15.6">
      <c r="A510" s="7" t="s">
        <v>1928</v>
      </c>
      <c r="B510" s="7" t="s">
        <v>13121</v>
      </c>
      <c r="C510" s="7" t="s">
        <v>13106</v>
      </c>
      <c r="D510" s="10">
        <v>209</v>
      </c>
      <c r="E510" s="10">
        <v>600</v>
      </c>
      <c r="F510" s="8">
        <v>0.65</v>
      </c>
      <c r="G510" s="8">
        <v>4.4000000000000004</v>
      </c>
      <c r="H510" s="8">
        <v>18872</v>
      </c>
      <c r="I510" s="8">
        <v>65.17</v>
      </c>
      <c r="J510" s="8" t="str">
        <f t="shared" si="7"/>
        <v>&gt;50%</v>
      </c>
      <c r="K510" s="10">
        <v>11323200</v>
      </c>
      <c r="L510" s="7" t="s">
        <v>13087</v>
      </c>
      <c r="M510" s="8">
        <v>23.27</v>
      </c>
      <c r="N510" s="7" t="s">
        <v>13088</v>
      </c>
      <c r="O510" s="7" t="s">
        <v>13089</v>
      </c>
      <c r="P510" s="8">
        <v>4</v>
      </c>
    </row>
    <row r="511" spans="1:16" ht="15.6">
      <c r="A511" s="7" t="s">
        <v>1939</v>
      </c>
      <c r="B511" s="7" t="s">
        <v>13100</v>
      </c>
      <c r="C511" s="7" t="s">
        <v>13097</v>
      </c>
      <c r="D511" s="10">
        <v>848.99</v>
      </c>
      <c r="E511" s="10">
        <v>1490</v>
      </c>
      <c r="F511" s="8">
        <v>0.43</v>
      </c>
      <c r="G511" s="8">
        <v>3.9</v>
      </c>
      <c r="H511" s="8">
        <v>356</v>
      </c>
      <c r="I511" s="8">
        <v>43.02</v>
      </c>
      <c r="J511" s="8" t="str">
        <f t="shared" si="7"/>
        <v>25–50%</v>
      </c>
      <c r="K511" s="10">
        <v>530440</v>
      </c>
      <c r="L511" s="7" t="s">
        <v>13087</v>
      </c>
      <c r="M511" s="8">
        <v>4.26</v>
      </c>
      <c r="N511" s="7" t="s">
        <v>13089</v>
      </c>
      <c r="O511" s="7" t="s">
        <v>13088</v>
      </c>
      <c r="P511" s="8">
        <v>4</v>
      </c>
    </row>
    <row r="512" spans="1:16" ht="15.6">
      <c r="A512" s="7" t="s">
        <v>1949</v>
      </c>
      <c r="B512" s="7" t="s">
        <v>13096</v>
      </c>
      <c r="C512" s="7" t="s">
        <v>13097</v>
      </c>
      <c r="D512" s="10">
        <v>649</v>
      </c>
      <c r="E512" s="10">
        <v>1999</v>
      </c>
      <c r="F512" s="8">
        <v>0.68</v>
      </c>
      <c r="G512" s="8">
        <v>4.2</v>
      </c>
      <c r="H512" s="8">
        <v>24269</v>
      </c>
      <c r="I512" s="8">
        <v>67.53</v>
      </c>
      <c r="J512" s="8" t="str">
        <f t="shared" si="7"/>
        <v>&gt;50%</v>
      </c>
      <c r="K512" s="10">
        <v>48513731</v>
      </c>
      <c r="L512" s="7" t="s">
        <v>13087</v>
      </c>
      <c r="M512" s="8">
        <v>28.47</v>
      </c>
      <c r="N512" s="7" t="s">
        <v>13088</v>
      </c>
      <c r="O512" s="7" t="s">
        <v>13089</v>
      </c>
      <c r="P512" s="8">
        <v>4</v>
      </c>
    </row>
    <row r="513" spans="1:16" ht="15.6">
      <c r="A513" s="7" t="s">
        <v>1954</v>
      </c>
      <c r="B513" s="7" t="s">
        <v>13177</v>
      </c>
      <c r="C513" s="7" t="s">
        <v>13106</v>
      </c>
      <c r="D513" s="10">
        <v>299</v>
      </c>
      <c r="E513" s="10">
        <v>899</v>
      </c>
      <c r="F513" s="8">
        <v>0.67</v>
      </c>
      <c r="G513" s="8">
        <v>3.8</v>
      </c>
      <c r="H513" s="8">
        <v>425</v>
      </c>
      <c r="I513" s="8">
        <v>66.739999999999995</v>
      </c>
      <c r="J513" s="8" t="str">
        <f t="shared" si="7"/>
        <v>&gt;50%</v>
      </c>
      <c r="K513" s="10">
        <v>382075</v>
      </c>
      <c r="L513" s="7" t="s">
        <v>13087</v>
      </c>
      <c r="M513" s="8">
        <v>4.22</v>
      </c>
      <c r="N513" s="7" t="s">
        <v>13088</v>
      </c>
      <c r="O513" s="7" t="s">
        <v>13088</v>
      </c>
      <c r="P513" s="8">
        <v>4</v>
      </c>
    </row>
    <row r="514" spans="1:16" ht="15.6">
      <c r="A514" s="7" t="s">
        <v>1964</v>
      </c>
      <c r="B514" s="7" t="s">
        <v>13178</v>
      </c>
      <c r="C514" s="7" t="s">
        <v>13106</v>
      </c>
      <c r="D514" s="10">
        <v>399</v>
      </c>
      <c r="E514" s="10">
        <v>799</v>
      </c>
      <c r="F514" s="8">
        <v>0.5</v>
      </c>
      <c r="G514" s="8">
        <v>4.0999999999999996</v>
      </c>
      <c r="H514" s="8">
        <v>1161</v>
      </c>
      <c r="I514" s="8">
        <v>50.06</v>
      </c>
      <c r="J514" s="8" t="str">
        <f t="shared" ref="J514:J577" si="8">IF(I514&lt;10, "&lt;10%", IF(I514&lt;=25, "10–25%", IF(I514&lt;=50, "25–50%", "&gt;50%")))</f>
        <v>&gt;50%</v>
      </c>
      <c r="K514" s="10">
        <v>927639</v>
      </c>
      <c r="L514" s="7" t="s">
        <v>13087</v>
      </c>
      <c r="M514" s="8">
        <v>5.26</v>
      </c>
      <c r="N514" s="7" t="s">
        <v>13088</v>
      </c>
      <c r="O514" s="7" t="s">
        <v>13089</v>
      </c>
      <c r="P514" s="8">
        <v>4</v>
      </c>
    </row>
    <row r="515" spans="1:16" ht="15.6">
      <c r="A515" s="7" t="s">
        <v>1974</v>
      </c>
      <c r="B515" s="7" t="s">
        <v>13101</v>
      </c>
      <c r="C515" s="7" t="s">
        <v>13097</v>
      </c>
      <c r="D515" s="10">
        <v>249</v>
      </c>
      <c r="E515" s="10">
        <v>499</v>
      </c>
      <c r="F515" s="8">
        <v>0.5</v>
      </c>
      <c r="G515" s="8">
        <v>4.0999999999999996</v>
      </c>
      <c r="H515" s="8">
        <v>1508</v>
      </c>
      <c r="I515" s="8">
        <v>50.1</v>
      </c>
      <c r="J515" s="8" t="str">
        <f t="shared" si="8"/>
        <v>&gt;50%</v>
      </c>
      <c r="K515" s="10">
        <v>752492</v>
      </c>
      <c r="L515" s="7" t="s">
        <v>13090</v>
      </c>
      <c r="M515" s="8">
        <v>5.61</v>
      </c>
      <c r="N515" s="7" t="s">
        <v>13088</v>
      </c>
      <c r="O515" s="7" t="s">
        <v>13089</v>
      </c>
      <c r="P515" s="8">
        <v>4</v>
      </c>
    </row>
    <row r="516" spans="1:16" ht="15.6">
      <c r="A516" s="7" t="s">
        <v>1983</v>
      </c>
      <c r="B516" s="7" t="s">
        <v>13179</v>
      </c>
      <c r="C516" s="7" t="s">
        <v>13106</v>
      </c>
      <c r="D516" s="10">
        <v>1249</v>
      </c>
      <c r="E516" s="10">
        <v>2299</v>
      </c>
      <c r="F516" s="8">
        <v>0.46</v>
      </c>
      <c r="G516" s="8">
        <v>4.3</v>
      </c>
      <c r="H516" s="8">
        <v>7636</v>
      </c>
      <c r="I516" s="8">
        <v>45.67</v>
      </c>
      <c r="J516" s="8" t="str">
        <f t="shared" si="8"/>
        <v>25–50%</v>
      </c>
      <c r="K516" s="10">
        <v>17555164</v>
      </c>
      <c r="L516" s="7" t="s">
        <v>13087</v>
      </c>
      <c r="M516" s="8">
        <v>11.94</v>
      </c>
      <c r="N516" s="7" t="s">
        <v>13089</v>
      </c>
      <c r="O516" s="7" t="s">
        <v>13089</v>
      </c>
      <c r="P516" s="8">
        <v>4</v>
      </c>
    </row>
    <row r="517" spans="1:16" ht="15.6">
      <c r="A517" s="7" t="s">
        <v>1994</v>
      </c>
      <c r="B517" s="7" t="s">
        <v>13151</v>
      </c>
      <c r="C517" s="7" t="s">
        <v>13106</v>
      </c>
      <c r="D517" s="10">
        <v>213</v>
      </c>
      <c r="E517" s="10">
        <v>499</v>
      </c>
      <c r="F517" s="8">
        <v>0.56999999999999995</v>
      </c>
      <c r="G517" s="8">
        <v>3.7</v>
      </c>
      <c r="H517" s="8">
        <v>246</v>
      </c>
      <c r="I517" s="8">
        <v>57.31</v>
      </c>
      <c r="J517" s="8" t="str">
        <f t="shared" si="8"/>
        <v>&gt;50%</v>
      </c>
      <c r="K517" s="10">
        <v>122754</v>
      </c>
      <c r="L517" s="7" t="s">
        <v>13090</v>
      </c>
      <c r="M517" s="8">
        <v>3.95</v>
      </c>
      <c r="N517" s="7" t="s">
        <v>13088</v>
      </c>
      <c r="O517" s="7" t="s">
        <v>13088</v>
      </c>
      <c r="P517" s="8">
        <v>4</v>
      </c>
    </row>
    <row r="518" spans="1:16" ht="15.6">
      <c r="A518" s="7" t="s">
        <v>2004</v>
      </c>
      <c r="B518" s="7" t="s">
        <v>13180</v>
      </c>
      <c r="C518" s="7" t="s">
        <v>13106</v>
      </c>
      <c r="D518" s="10">
        <v>209</v>
      </c>
      <c r="E518" s="10">
        <v>499</v>
      </c>
      <c r="F518" s="8">
        <v>0.57999999999999996</v>
      </c>
      <c r="G518" s="8">
        <v>4</v>
      </c>
      <c r="H518" s="8">
        <v>479</v>
      </c>
      <c r="I518" s="8">
        <v>58.12</v>
      </c>
      <c r="J518" s="8" t="str">
        <f t="shared" si="8"/>
        <v>&gt;50%</v>
      </c>
      <c r="K518" s="10">
        <v>239021</v>
      </c>
      <c r="L518" s="7" t="s">
        <v>13090</v>
      </c>
      <c r="M518" s="8">
        <v>4.4800000000000004</v>
      </c>
      <c r="N518" s="7" t="s">
        <v>13088</v>
      </c>
      <c r="O518" s="7" t="s">
        <v>13088</v>
      </c>
      <c r="P518" s="8">
        <v>4</v>
      </c>
    </row>
    <row r="519" spans="1:16" ht="15.6">
      <c r="A519" s="7" t="s">
        <v>2014</v>
      </c>
      <c r="B519" s="7" t="s">
        <v>13181</v>
      </c>
      <c r="C519" s="7" t="s">
        <v>13106</v>
      </c>
      <c r="D519" s="10">
        <v>598</v>
      </c>
      <c r="E519" s="10">
        <v>4999</v>
      </c>
      <c r="F519" s="8">
        <v>0.88</v>
      </c>
      <c r="G519" s="8">
        <v>4.2</v>
      </c>
      <c r="H519" s="8">
        <v>910</v>
      </c>
      <c r="I519" s="8">
        <v>88.04</v>
      </c>
      <c r="J519" s="8" t="str">
        <f t="shared" si="8"/>
        <v>&gt;50%</v>
      </c>
      <c r="K519" s="10">
        <v>4549090</v>
      </c>
      <c r="L519" s="7" t="s">
        <v>13087</v>
      </c>
      <c r="M519" s="8">
        <v>5.1100000000000003</v>
      </c>
      <c r="N519" s="7" t="s">
        <v>13088</v>
      </c>
      <c r="O519" s="7" t="s">
        <v>13088</v>
      </c>
      <c r="P519" s="8">
        <v>4</v>
      </c>
    </row>
    <row r="520" spans="1:16" ht="15.6">
      <c r="A520" s="7" t="s">
        <v>2024</v>
      </c>
      <c r="B520" s="7" t="s">
        <v>13100</v>
      </c>
      <c r="C520" s="7" t="s">
        <v>13097</v>
      </c>
      <c r="D520" s="10">
        <v>799</v>
      </c>
      <c r="E520" s="10">
        <v>1749</v>
      </c>
      <c r="F520" s="8">
        <v>0.54</v>
      </c>
      <c r="G520" s="8">
        <v>4.0999999999999996</v>
      </c>
      <c r="H520" s="8">
        <v>5626</v>
      </c>
      <c r="I520" s="8">
        <v>54.32</v>
      </c>
      <c r="J520" s="8" t="str">
        <f t="shared" si="8"/>
        <v>&gt;50%</v>
      </c>
      <c r="K520" s="10">
        <v>9839874</v>
      </c>
      <c r="L520" s="7" t="s">
        <v>13087</v>
      </c>
      <c r="M520" s="8">
        <v>9.73</v>
      </c>
      <c r="N520" s="7" t="s">
        <v>13088</v>
      </c>
      <c r="O520" s="7" t="s">
        <v>13089</v>
      </c>
      <c r="P520" s="8">
        <v>4</v>
      </c>
    </row>
    <row r="521" spans="1:16" ht="15.6">
      <c r="A521" s="7" t="s">
        <v>2034</v>
      </c>
      <c r="B521" s="7" t="s">
        <v>13182</v>
      </c>
      <c r="C521" s="7" t="s">
        <v>13097</v>
      </c>
      <c r="D521" s="10">
        <v>159</v>
      </c>
      <c r="E521" s="10">
        <v>595</v>
      </c>
      <c r="F521" s="8">
        <v>0.73</v>
      </c>
      <c r="G521" s="8">
        <v>4.3</v>
      </c>
      <c r="H521" s="8">
        <v>14184</v>
      </c>
      <c r="I521" s="8">
        <v>73.28</v>
      </c>
      <c r="J521" s="8" t="str">
        <f t="shared" si="8"/>
        <v>&gt;50%</v>
      </c>
      <c r="K521" s="10">
        <v>8439480</v>
      </c>
      <c r="L521" s="7" t="s">
        <v>13087</v>
      </c>
      <c r="M521" s="8">
        <v>18.48</v>
      </c>
      <c r="N521" s="7" t="s">
        <v>13088</v>
      </c>
      <c r="O521" s="7" t="s">
        <v>13089</v>
      </c>
      <c r="P521" s="8">
        <v>4</v>
      </c>
    </row>
    <row r="522" spans="1:16" ht="15.6">
      <c r="A522" s="7" t="s">
        <v>2044</v>
      </c>
      <c r="B522" s="7" t="s">
        <v>13105</v>
      </c>
      <c r="C522" s="7" t="s">
        <v>13097</v>
      </c>
      <c r="D522" s="10">
        <v>499</v>
      </c>
      <c r="E522" s="10">
        <v>1100</v>
      </c>
      <c r="F522" s="8">
        <v>0.55000000000000004</v>
      </c>
      <c r="G522" s="8">
        <v>4.4000000000000004</v>
      </c>
      <c r="H522" s="8">
        <v>25177</v>
      </c>
      <c r="I522" s="8">
        <v>54.64</v>
      </c>
      <c r="J522" s="8" t="str">
        <f t="shared" si="8"/>
        <v>&gt;50%</v>
      </c>
      <c r="K522" s="10">
        <v>27694700</v>
      </c>
      <c r="L522" s="7" t="s">
        <v>13087</v>
      </c>
      <c r="M522" s="8">
        <v>29.58</v>
      </c>
      <c r="N522" s="7" t="s">
        <v>13088</v>
      </c>
      <c r="O522" s="7" t="s">
        <v>13089</v>
      </c>
      <c r="P522" s="8">
        <v>4</v>
      </c>
    </row>
    <row r="523" spans="1:16" ht="15.6">
      <c r="A523" s="7" t="s">
        <v>2055</v>
      </c>
      <c r="B523" s="7" t="s">
        <v>13103</v>
      </c>
      <c r="C523" s="7" t="s">
        <v>13106</v>
      </c>
      <c r="D523" s="10">
        <v>31999</v>
      </c>
      <c r="E523" s="10">
        <v>49999</v>
      </c>
      <c r="F523" s="8">
        <v>0.36</v>
      </c>
      <c r="G523" s="8">
        <v>4.3</v>
      </c>
      <c r="H523" s="8">
        <v>21252</v>
      </c>
      <c r="I523" s="8">
        <v>36</v>
      </c>
      <c r="J523" s="8" t="str">
        <f t="shared" si="8"/>
        <v>25–50%</v>
      </c>
      <c r="K523" s="10">
        <v>1062578748</v>
      </c>
      <c r="L523" s="7" t="s">
        <v>13087</v>
      </c>
      <c r="M523" s="8">
        <v>25.55</v>
      </c>
      <c r="N523" s="7" t="s">
        <v>13089</v>
      </c>
      <c r="O523" s="7" t="s">
        <v>13089</v>
      </c>
      <c r="P523" s="8">
        <v>4</v>
      </c>
    </row>
    <row r="524" spans="1:16" ht="15.6">
      <c r="A524" s="7" t="s">
        <v>2065</v>
      </c>
      <c r="B524" s="7" t="s">
        <v>13183</v>
      </c>
      <c r="C524" s="7" t="s">
        <v>13106</v>
      </c>
      <c r="D524" s="10">
        <v>32990</v>
      </c>
      <c r="E524" s="10">
        <v>56790</v>
      </c>
      <c r="F524" s="8">
        <v>0.42</v>
      </c>
      <c r="G524" s="8">
        <v>4.3</v>
      </c>
      <c r="H524" s="8">
        <v>567</v>
      </c>
      <c r="I524" s="8">
        <v>41.91</v>
      </c>
      <c r="J524" s="8" t="str">
        <f t="shared" si="8"/>
        <v>25–50%</v>
      </c>
      <c r="K524" s="10">
        <v>32199930</v>
      </c>
      <c r="L524" s="7" t="s">
        <v>13087</v>
      </c>
      <c r="M524" s="8">
        <v>4.87</v>
      </c>
      <c r="N524" s="7" t="s">
        <v>13089</v>
      </c>
      <c r="O524" s="7" t="s">
        <v>13088</v>
      </c>
      <c r="P524" s="8">
        <v>4</v>
      </c>
    </row>
    <row r="525" spans="1:16" ht="15.6">
      <c r="A525" s="7" t="s">
        <v>2075</v>
      </c>
      <c r="B525" s="7" t="s">
        <v>13139</v>
      </c>
      <c r="C525" s="7" t="s">
        <v>13106</v>
      </c>
      <c r="D525" s="10">
        <v>299</v>
      </c>
      <c r="E525" s="10">
        <v>1199</v>
      </c>
      <c r="F525" s="8">
        <v>0.75</v>
      </c>
      <c r="G525" s="8">
        <v>3.5</v>
      </c>
      <c r="H525" s="8">
        <v>466</v>
      </c>
      <c r="I525" s="8">
        <v>75.06</v>
      </c>
      <c r="J525" s="8" t="str">
        <f t="shared" si="8"/>
        <v>&gt;50%</v>
      </c>
      <c r="K525" s="10">
        <v>558734</v>
      </c>
      <c r="L525" s="7" t="s">
        <v>13087</v>
      </c>
      <c r="M525" s="8">
        <v>3.97</v>
      </c>
      <c r="N525" s="7" t="s">
        <v>13088</v>
      </c>
      <c r="O525" s="7" t="s">
        <v>13088</v>
      </c>
      <c r="P525" s="8">
        <v>4</v>
      </c>
    </row>
    <row r="526" spans="1:16" ht="15.6">
      <c r="A526" s="7" t="s">
        <v>2085</v>
      </c>
      <c r="B526" s="7" t="s">
        <v>13167</v>
      </c>
      <c r="C526" s="7" t="s">
        <v>13097</v>
      </c>
      <c r="D526" s="10">
        <v>128.31</v>
      </c>
      <c r="E526" s="10">
        <v>549</v>
      </c>
      <c r="F526" s="8">
        <v>0.77</v>
      </c>
      <c r="G526" s="8">
        <v>3.9</v>
      </c>
      <c r="H526" s="8">
        <v>61</v>
      </c>
      <c r="I526" s="8">
        <v>76.63</v>
      </c>
      <c r="J526" s="8" t="str">
        <f t="shared" si="8"/>
        <v>&gt;50%</v>
      </c>
      <c r="K526" s="10">
        <v>33489</v>
      </c>
      <c r="L526" s="7" t="s">
        <v>13087</v>
      </c>
      <c r="M526" s="8">
        <v>3.96</v>
      </c>
      <c r="N526" s="7" t="s">
        <v>13088</v>
      </c>
      <c r="O526" s="7" t="s">
        <v>13088</v>
      </c>
      <c r="P526" s="8">
        <v>4</v>
      </c>
    </row>
    <row r="527" spans="1:16" ht="15.6">
      <c r="A527" s="7" t="s">
        <v>2089</v>
      </c>
      <c r="B527" s="7" t="s">
        <v>13150</v>
      </c>
      <c r="C527" s="7" t="s">
        <v>13097</v>
      </c>
      <c r="D527" s="10">
        <v>599</v>
      </c>
      <c r="E527" s="10">
        <v>849</v>
      </c>
      <c r="F527" s="8">
        <v>0.28999999999999998</v>
      </c>
      <c r="G527" s="8">
        <v>4.5</v>
      </c>
      <c r="H527" s="8">
        <v>474</v>
      </c>
      <c r="I527" s="8">
        <v>29.45</v>
      </c>
      <c r="J527" s="8" t="str">
        <f t="shared" si="8"/>
        <v>25–50%</v>
      </c>
      <c r="K527" s="10">
        <v>402426</v>
      </c>
      <c r="L527" s="7" t="s">
        <v>13087</v>
      </c>
      <c r="M527" s="8">
        <v>4.97</v>
      </c>
      <c r="N527" s="7" t="s">
        <v>13089</v>
      </c>
      <c r="O527" s="7" t="s">
        <v>13088</v>
      </c>
      <c r="P527" s="8">
        <v>4</v>
      </c>
    </row>
    <row r="528" spans="1:16" ht="15.6">
      <c r="A528" s="7" t="s">
        <v>2098</v>
      </c>
      <c r="B528" s="7" t="s">
        <v>13122</v>
      </c>
      <c r="C528" s="7" t="s">
        <v>13106</v>
      </c>
      <c r="D528" s="10">
        <v>399</v>
      </c>
      <c r="E528" s="10">
        <v>899</v>
      </c>
      <c r="F528" s="8">
        <v>0.56000000000000005</v>
      </c>
      <c r="G528" s="8">
        <v>3.4</v>
      </c>
      <c r="H528" s="8">
        <v>431</v>
      </c>
      <c r="I528" s="8">
        <v>55.62</v>
      </c>
      <c r="J528" s="8" t="str">
        <f t="shared" si="8"/>
        <v>&gt;50%</v>
      </c>
      <c r="K528" s="10">
        <v>387469</v>
      </c>
      <c r="L528" s="7" t="s">
        <v>13087</v>
      </c>
      <c r="M528" s="8">
        <v>3.83</v>
      </c>
      <c r="N528" s="7" t="s">
        <v>13088</v>
      </c>
      <c r="O528" s="7" t="s">
        <v>13088</v>
      </c>
      <c r="P528" s="8">
        <v>3</v>
      </c>
    </row>
    <row r="529" spans="1:16" ht="15.6">
      <c r="A529" s="7" t="s">
        <v>2108</v>
      </c>
      <c r="B529" s="7" t="s">
        <v>13096</v>
      </c>
      <c r="C529" s="7" t="s">
        <v>13097</v>
      </c>
      <c r="D529" s="10">
        <v>449</v>
      </c>
      <c r="E529" s="10">
        <v>1099</v>
      </c>
      <c r="F529" s="8">
        <v>0.59</v>
      </c>
      <c r="G529" s="8">
        <v>4</v>
      </c>
      <c r="H529" s="8">
        <v>242</v>
      </c>
      <c r="I529" s="8">
        <v>59.14</v>
      </c>
      <c r="J529" s="8" t="str">
        <f t="shared" si="8"/>
        <v>&gt;50%</v>
      </c>
      <c r="K529" s="10">
        <v>265958</v>
      </c>
      <c r="L529" s="7" t="s">
        <v>13087</v>
      </c>
      <c r="M529" s="8">
        <v>4.24</v>
      </c>
      <c r="N529" s="7" t="s">
        <v>13088</v>
      </c>
      <c r="O529" s="7" t="s">
        <v>13088</v>
      </c>
      <c r="P529" s="8">
        <v>4</v>
      </c>
    </row>
    <row r="530" spans="1:16" ht="15.6">
      <c r="A530" s="7" t="s">
        <v>2118</v>
      </c>
      <c r="B530" s="7" t="s">
        <v>13184</v>
      </c>
      <c r="C530" s="7" t="s">
        <v>13097</v>
      </c>
      <c r="D530" s="10">
        <v>254</v>
      </c>
      <c r="E530" s="10">
        <v>799</v>
      </c>
      <c r="F530" s="8">
        <v>0.68</v>
      </c>
      <c r="G530" s="8">
        <v>4</v>
      </c>
      <c r="H530" s="8">
        <v>2905</v>
      </c>
      <c r="I530" s="8">
        <v>68.209999999999994</v>
      </c>
      <c r="J530" s="8" t="str">
        <f t="shared" si="8"/>
        <v>&gt;50%</v>
      </c>
      <c r="K530" s="10">
        <v>2321095</v>
      </c>
      <c r="L530" s="7" t="s">
        <v>13087</v>
      </c>
      <c r="M530" s="8">
        <v>6.9</v>
      </c>
      <c r="N530" s="7" t="s">
        <v>13088</v>
      </c>
      <c r="O530" s="7" t="s">
        <v>13089</v>
      </c>
      <c r="P530" s="8">
        <v>4</v>
      </c>
    </row>
    <row r="531" spans="1:16" ht="15.6">
      <c r="A531" s="7" t="s">
        <v>2128</v>
      </c>
      <c r="B531" s="7" t="s">
        <v>13121</v>
      </c>
      <c r="C531" s="7" t="s">
        <v>13106</v>
      </c>
      <c r="D531" s="10">
        <v>399</v>
      </c>
      <c r="E531" s="10">
        <v>795</v>
      </c>
      <c r="F531" s="8">
        <v>0.5</v>
      </c>
      <c r="G531" s="8">
        <v>4.4000000000000004</v>
      </c>
      <c r="H531" s="8">
        <v>12091</v>
      </c>
      <c r="I531" s="8">
        <v>49.81</v>
      </c>
      <c r="J531" s="8" t="str">
        <f t="shared" si="8"/>
        <v>25–50%</v>
      </c>
      <c r="K531" s="10">
        <v>9612345</v>
      </c>
      <c r="L531" s="7" t="s">
        <v>13087</v>
      </c>
      <c r="M531" s="8">
        <v>16.489999999999998</v>
      </c>
      <c r="N531" s="7" t="s">
        <v>13089</v>
      </c>
      <c r="O531" s="7" t="s">
        <v>13089</v>
      </c>
      <c r="P531" s="8">
        <v>4</v>
      </c>
    </row>
    <row r="532" spans="1:16" ht="15.6">
      <c r="A532" s="7" t="s">
        <v>2139</v>
      </c>
      <c r="B532" s="7" t="s">
        <v>13098</v>
      </c>
      <c r="C532" s="7" t="s">
        <v>13097</v>
      </c>
      <c r="D532" s="10">
        <v>179</v>
      </c>
      <c r="E532" s="10">
        <v>399</v>
      </c>
      <c r="F532" s="8">
        <v>0.55000000000000004</v>
      </c>
      <c r="G532" s="8">
        <v>4</v>
      </c>
      <c r="H532" s="8">
        <v>1423</v>
      </c>
      <c r="I532" s="8">
        <v>55.14</v>
      </c>
      <c r="J532" s="8" t="str">
        <f t="shared" si="8"/>
        <v>&gt;50%</v>
      </c>
      <c r="K532" s="10">
        <v>567777</v>
      </c>
      <c r="L532" s="7" t="s">
        <v>13090</v>
      </c>
      <c r="M532" s="8">
        <v>5.42</v>
      </c>
      <c r="N532" s="7" t="s">
        <v>13088</v>
      </c>
      <c r="O532" s="7" t="s">
        <v>13089</v>
      </c>
      <c r="P532" s="8">
        <v>4</v>
      </c>
    </row>
    <row r="533" spans="1:16" ht="15.6">
      <c r="A533" s="7" t="s">
        <v>2143</v>
      </c>
      <c r="B533" s="7" t="s">
        <v>13096</v>
      </c>
      <c r="C533" s="7" t="s">
        <v>13097</v>
      </c>
      <c r="D533" s="10">
        <v>339</v>
      </c>
      <c r="E533" s="10">
        <v>999</v>
      </c>
      <c r="F533" s="8">
        <v>0.66</v>
      </c>
      <c r="G533" s="8">
        <v>4.3</v>
      </c>
      <c r="H533" s="8">
        <v>6255</v>
      </c>
      <c r="I533" s="8">
        <v>66.069999999999993</v>
      </c>
      <c r="J533" s="8" t="str">
        <f t="shared" si="8"/>
        <v>&gt;50%</v>
      </c>
      <c r="K533" s="10">
        <v>6248745</v>
      </c>
      <c r="L533" s="7" t="s">
        <v>13087</v>
      </c>
      <c r="M533" s="8">
        <v>10.56</v>
      </c>
      <c r="N533" s="7" t="s">
        <v>13088</v>
      </c>
      <c r="O533" s="7" t="s">
        <v>13089</v>
      </c>
      <c r="P533" s="8">
        <v>4</v>
      </c>
    </row>
    <row r="534" spans="1:16" ht="15.6">
      <c r="A534" s="7" t="s">
        <v>2147</v>
      </c>
      <c r="B534" s="7" t="s">
        <v>13178</v>
      </c>
      <c r="C534" s="7" t="s">
        <v>13106</v>
      </c>
      <c r="D534" s="10">
        <v>399</v>
      </c>
      <c r="E534" s="10">
        <v>999</v>
      </c>
      <c r="F534" s="8">
        <v>0.6</v>
      </c>
      <c r="G534" s="8">
        <v>4</v>
      </c>
      <c r="H534" s="8">
        <v>1236</v>
      </c>
      <c r="I534" s="8">
        <v>60.06</v>
      </c>
      <c r="J534" s="8" t="str">
        <f t="shared" si="8"/>
        <v>&gt;50%</v>
      </c>
      <c r="K534" s="10">
        <v>1234764</v>
      </c>
      <c r="L534" s="7" t="s">
        <v>13087</v>
      </c>
      <c r="M534" s="8">
        <v>5.24</v>
      </c>
      <c r="N534" s="7" t="s">
        <v>13088</v>
      </c>
      <c r="O534" s="7" t="s">
        <v>13089</v>
      </c>
      <c r="P534" s="8">
        <v>4</v>
      </c>
    </row>
    <row r="535" spans="1:16" ht="15.6">
      <c r="A535" s="7" t="s">
        <v>2157</v>
      </c>
      <c r="B535" s="7" t="s">
        <v>13185</v>
      </c>
      <c r="C535" s="7" t="s">
        <v>13106</v>
      </c>
      <c r="D535" s="10">
        <v>199</v>
      </c>
      <c r="E535" s="10">
        <v>399</v>
      </c>
      <c r="F535" s="8">
        <v>0.5</v>
      </c>
      <c r="G535" s="8">
        <v>4.2</v>
      </c>
      <c r="H535" s="8">
        <v>1335</v>
      </c>
      <c r="I535" s="8">
        <v>50.13</v>
      </c>
      <c r="J535" s="8" t="str">
        <f t="shared" si="8"/>
        <v>&gt;50%</v>
      </c>
      <c r="K535" s="10">
        <v>532665</v>
      </c>
      <c r="L535" s="7" t="s">
        <v>13090</v>
      </c>
      <c r="M535" s="8">
        <v>5.54</v>
      </c>
      <c r="N535" s="7" t="s">
        <v>13088</v>
      </c>
      <c r="O535" s="7" t="s">
        <v>13089</v>
      </c>
      <c r="P535" s="8">
        <v>4</v>
      </c>
    </row>
    <row r="536" spans="1:16" ht="15.6">
      <c r="A536" s="7" t="s">
        <v>2167</v>
      </c>
      <c r="B536" s="7" t="s">
        <v>13148</v>
      </c>
      <c r="C536" s="7" t="s">
        <v>13106</v>
      </c>
      <c r="D536" s="10">
        <v>349</v>
      </c>
      <c r="E536" s="10">
        <v>1999</v>
      </c>
      <c r="F536" s="8">
        <v>0.83</v>
      </c>
      <c r="G536" s="8">
        <v>3.8</v>
      </c>
      <c r="H536" s="8">
        <v>197</v>
      </c>
      <c r="I536" s="8">
        <v>82.54</v>
      </c>
      <c r="J536" s="8" t="str">
        <f t="shared" si="8"/>
        <v>&gt;50%</v>
      </c>
      <c r="K536" s="10">
        <v>393803</v>
      </c>
      <c r="L536" s="7" t="s">
        <v>13087</v>
      </c>
      <c r="M536" s="8">
        <v>4</v>
      </c>
      <c r="N536" s="7" t="s">
        <v>13088</v>
      </c>
      <c r="O536" s="7" t="s">
        <v>13088</v>
      </c>
      <c r="P536" s="8">
        <v>4</v>
      </c>
    </row>
    <row r="537" spans="1:16" ht="15.6">
      <c r="A537" s="7" t="s">
        <v>2177</v>
      </c>
      <c r="B537" s="7" t="s">
        <v>13186</v>
      </c>
      <c r="C537" s="7" t="s">
        <v>13097</v>
      </c>
      <c r="D537" s="10">
        <v>299</v>
      </c>
      <c r="E537" s="10">
        <v>798</v>
      </c>
      <c r="F537" s="8">
        <v>0.63</v>
      </c>
      <c r="G537" s="8">
        <v>4.4000000000000004</v>
      </c>
      <c r="H537" s="8">
        <v>28791</v>
      </c>
      <c r="I537" s="8">
        <v>62.53</v>
      </c>
      <c r="J537" s="8" t="str">
        <f t="shared" si="8"/>
        <v>&gt;50%</v>
      </c>
      <c r="K537" s="10">
        <v>22975218</v>
      </c>
      <c r="L537" s="7" t="s">
        <v>13087</v>
      </c>
      <c r="M537" s="8">
        <v>33.19</v>
      </c>
      <c r="N537" s="7" t="s">
        <v>13088</v>
      </c>
      <c r="O537" s="7" t="s">
        <v>13089</v>
      </c>
      <c r="P537" s="8">
        <v>4</v>
      </c>
    </row>
    <row r="538" spans="1:16" ht="15.6">
      <c r="A538" s="7" t="s">
        <v>2181</v>
      </c>
      <c r="B538" s="7" t="s">
        <v>13102</v>
      </c>
      <c r="C538" s="7" t="s">
        <v>13097</v>
      </c>
      <c r="D538" s="10">
        <v>89</v>
      </c>
      <c r="E538" s="10">
        <v>800</v>
      </c>
      <c r="F538" s="8">
        <v>0.89</v>
      </c>
      <c r="G538" s="8">
        <v>3.9</v>
      </c>
      <c r="H538" s="8">
        <v>1075</v>
      </c>
      <c r="I538" s="8">
        <v>88.88</v>
      </c>
      <c r="J538" s="8" t="str">
        <f t="shared" si="8"/>
        <v>&gt;50%</v>
      </c>
      <c r="K538" s="10">
        <v>860000</v>
      </c>
      <c r="L538" s="7" t="s">
        <v>13087</v>
      </c>
      <c r="M538" s="8">
        <v>4.9800000000000004</v>
      </c>
      <c r="N538" s="7" t="s">
        <v>13088</v>
      </c>
      <c r="O538" s="7" t="s">
        <v>13089</v>
      </c>
      <c r="P538" s="8">
        <v>4</v>
      </c>
    </row>
    <row r="539" spans="1:16" ht="15.6">
      <c r="A539" s="7" t="s">
        <v>2186</v>
      </c>
      <c r="B539" s="7" t="s">
        <v>13105</v>
      </c>
      <c r="C539" s="7" t="s">
        <v>13097</v>
      </c>
      <c r="D539" s="10">
        <v>549</v>
      </c>
      <c r="E539" s="10">
        <v>995</v>
      </c>
      <c r="F539" s="8">
        <v>0.45</v>
      </c>
      <c r="G539" s="8">
        <v>4.2</v>
      </c>
      <c r="H539" s="8">
        <v>29746</v>
      </c>
      <c r="I539" s="8">
        <v>44.82</v>
      </c>
      <c r="J539" s="8" t="str">
        <f t="shared" si="8"/>
        <v>25–50%</v>
      </c>
      <c r="K539" s="10">
        <v>29597270</v>
      </c>
      <c r="L539" s="7" t="s">
        <v>13087</v>
      </c>
      <c r="M539" s="8">
        <v>33.950000000000003</v>
      </c>
      <c r="N539" s="7" t="s">
        <v>13089</v>
      </c>
      <c r="O539" s="7" t="s">
        <v>13089</v>
      </c>
      <c r="P539" s="8">
        <v>4</v>
      </c>
    </row>
    <row r="540" spans="1:16" ht="15.6">
      <c r="A540" s="7" t="s">
        <v>2191</v>
      </c>
      <c r="B540" s="7" t="s">
        <v>13146</v>
      </c>
      <c r="C540" s="7" t="s">
        <v>13097</v>
      </c>
      <c r="D540" s="10">
        <v>129</v>
      </c>
      <c r="E540" s="10">
        <v>1000</v>
      </c>
      <c r="F540" s="8">
        <v>0.87</v>
      </c>
      <c r="G540" s="8">
        <v>3.9</v>
      </c>
      <c r="H540" s="8">
        <v>295</v>
      </c>
      <c r="I540" s="8">
        <v>87.1</v>
      </c>
      <c r="J540" s="8" t="str">
        <f t="shared" si="8"/>
        <v>&gt;50%</v>
      </c>
      <c r="K540" s="10">
        <v>295000</v>
      </c>
      <c r="L540" s="7" t="s">
        <v>13087</v>
      </c>
      <c r="M540" s="8">
        <v>4.2</v>
      </c>
      <c r="N540" s="7" t="s">
        <v>13088</v>
      </c>
      <c r="O540" s="7" t="s">
        <v>13088</v>
      </c>
      <c r="P540" s="8">
        <v>4</v>
      </c>
    </row>
    <row r="541" spans="1:16" ht="15.6">
      <c r="A541" s="7" t="s">
        <v>2201</v>
      </c>
      <c r="B541" s="7" t="s">
        <v>13164</v>
      </c>
      <c r="C541" s="7" t="s">
        <v>13106</v>
      </c>
      <c r="D541" s="10">
        <v>77990</v>
      </c>
      <c r="E541" s="10">
        <v>139900</v>
      </c>
      <c r="F541" s="8">
        <v>0.44</v>
      </c>
      <c r="G541" s="8">
        <v>4.7</v>
      </c>
      <c r="H541" s="8">
        <v>5935</v>
      </c>
      <c r="I541" s="8">
        <v>44.25</v>
      </c>
      <c r="J541" s="8" t="str">
        <f t="shared" si="8"/>
        <v>25–50%</v>
      </c>
      <c r="K541" s="10">
        <v>830306500</v>
      </c>
      <c r="L541" s="7" t="s">
        <v>13087</v>
      </c>
      <c r="M541" s="8">
        <v>10.64</v>
      </c>
      <c r="N541" s="7" t="s">
        <v>13089</v>
      </c>
      <c r="O541" s="7" t="s">
        <v>13089</v>
      </c>
      <c r="P541" s="8">
        <v>5</v>
      </c>
    </row>
    <row r="542" spans="1:16" ht="15.6">
      <c r="A542" s="7" t="s">
        <v>2211</v>
      </c>
      <c r="B542" s="7" t="s">
        <v>13122</v>
      </c>
      <c r="C542" s="7" t="s">
        <v>13106</v>
      </c>
      <c r="D542" s="10">
        <v>349</v>
      </c>
      <c r="E542" s="10">
        <v>799</v>
      </c>
      <c r="F542" s="8">
        <v>0.56000000000000005</v>
      </c>
      <c r="G542" s="8">
        <v>3.6</v>
      </c>
      <c r="H542" s="8">
        <v>323</v>
      </c>
      <c r="I542" s="8">
        <v>56.32</v>
      </c>
      <c r="J542" s="8" t="str">
        <f t="shared" si="8"/>
        <v>&gt;50%</v>
      </c>
      <c r="K542" s="10">
        <v>258077</v>
      </c>
      <c r="L542" s="7" t="s">
        <v>13087</v>
      </c>
      <c r="M542" s="8">
        <v>3.92</v>
      </c>
      <c r="N542" s="7" t="s">
        <v>13088</v>
      </c>
      <c r="O542" s="7" t="s">
        <v>13088</v>
      </c>
      <c r="P542" s="8">
        <v>4</v>
      </c>
    </row>
    <row r="543" spans="1:16" ht="15.6">
      <c r="A543" s="7" t="s">
        <v>2221</v>
      </c>
      <c r="B543" s="7" t="s">
        <v>13122</v>
      </c>
      <c r="C543" s="7" t="s">
        <v>13106</v>
      </c>
      <c r="D543" s="10">
        <v>499</v>
      </c>
      <c r="E543" s="10">
        <v>899</v>
      </c>
      <c r="F543" s="8">
        <v>0.44</v>
      </c>
      <c r="G543" s="8">
        <v>3.7</v>
      </c>
      <c r="H543" s="8">
        <v>185</v>
      </c>
      <c r="I543" s="8">
        <v>44.49</v>
      </c>
      <c r="J543" s="8" t="str">
        <f t="shared" si="8"/>
        <v>25–50%</v>
      </c>
      <c r="K543" s="10">
        <v>166315</v>
      </c>
      <c r="L543" s="7" t="s">
        <v>13087</v>
      </c>
      <c r="M543" s="8">
        <v>3.88</v>
      </c>
      <c r="N543" s="7" t="s">
        <v>13089</v>
      </c>
      <c r="O543" s="7" t="s">
        <v>13088</v>
      </c>
      <c r="P543" s="8">
        <v>4</v>
      </c>
    </row>
    <row r="544" spans="1:16" ht="15.6">
      <c r="A544" s="7" t="s">
        <v>2231</v>
      </c>
      <c r="B544" s="7" t="s">
        <v>13165</v>
      </c>
      <c r="C544" s="7" t="s">
        <v>13097</v>
      </c>
      <c r="D544" s="10">
        <v>299</v>
      </c>
      <c r="E544" s="10">
        <v>799</v>
      </c>
      <c r="F544" s="8">
        <v>0.63</v>
      </c>
      <c r="G544" s="8">
        <v>4.2</v>
      </c>
      <c r="H544" s="8">
        <v>2117</v>
      </c>
      <c r="I544" s="8">
        <v>62.58</v>
      </c>
      <c r="J544" s="8" t="str">
        <f t="shared" si="8"/>
        <v>&gt;50%</v>
      </c>
      <c r="K544" s="10">
        <v>1691483</v>
      </c>
      <c r="L544" s="7" t="s">
        <v>13087</v>
      </c>
      <c r="M544" s="8">
        <v>6.32</v>
      </c>
      <c r="N544" s="7" t="s">
        <v>13088</v>
      </c>
      <c r="O544" s="7" t="s">
        <v>13089</v>
      </c>
      <c r="P544" s="8">
        <v>4</v>
      </c>
    </row>
    <row r="545" spans="1:16" ht="15.6">
      <c r="A545" s="7" t="s">
        <v>2241</v>
      </c>
      <c r="B545" s="7" t="s">
        <v>13118</v>
      </c>
      <c r="C545" s="7" t="s">
        <v>13097</v>
      </c>
      <c r="D545" s="10">
        <v>182</v>
      </c>
      <c r="E545" s="10">
        <v>599</v>
      </c>
      <c r="F545" s="8">
        <v>0.7</v>
      </c>
      <c r="G545" s="8">
        <v>4</v>
      </c>
      <c r="H545" s="8">
        <v>9378</v>
      </c>
      <c r="I545" s="8">
        <v>69.62</v>
      </c>
      <c r="J545" s="8" t="str">
        <f t="shared" si="8"/>
        <v>&gt;50%</v>
      </c>
      <c r="K545" s="10">
        <v>5617422</v>
      </c>
      <c r="L545" s="7" t="s">
        <v>13087</v>
      </c>
      <c r="M545" s="8">
        <v>13.38</v>
      </c>
      <c r="N545" s="7" t="s">
        <v>13088</v>
      </c>
      <c r="O545" s="7" t="s">
        <v>13089</v>
      </c>
      <c r="P545" s="8">
        <v>4</v>
      </c>
    </row>
    <row r="546" spans="1:16" ht="15.6">
      <c r="A546" s="7" t="s">
        <v>2246</v>
      </c>
      <c r="B546" s="7" t="s">
        <v>13187</v>
      </c>
      <c r="C546" s="7" t="s">
        <v>13106</v>
      </c>
      <c r="D546" s="10">
        <v>96</v>
      </c>
      <c r="E546" s="10">
        <v>399</v>
      </c>
      <c r="F546" s="8">
        <v>0.76</v>
      </c>
      <c r="G546" s="8">
        <v>3.6</v>
      </c>
      <c r="H546" s="8">
        <v>1796</v>
      </c>
      <c r="I546" s="8">
        <v>75.94</v>
      </c>
      <c r="J546" s="8" t="str">
        <f t="shared" si="8"/>
        <v>&gt;50%</v>
      </c>
      <c r="K546" s="10">
        <v>716604</v>
      </c>
      <c r="L546" s="7" t="s">
        <v>13090</v>
      </c>
      <c r="M546" s="8">
        <v>5.4</v>
      </c>
      <c r="N546" s="7" t="s">
        <v>13088</v>
      </c>
      <c r="O546" s="7" t="s">
        <v>13089</v>
      </c>
      <c r="P546" s="8">
        <v>4</v>
      </c>
    </row>
    <row r="547" spans="1:16" ht="15.6">
      <c r="A547" s="7" t="s">
        <v>2256</v>
      </c>
      <c r="B547" s="7" t="s">
        <v>13144</v>
      </c>
      <c r="C547" s="7" t="s">
        <v>13106</v>
      </c>
      <c r="D547" s="10">
        <v>54990</v>
      </c>
      <c r="E547" s="10">
        <v>85000</v>
      </c>
      <c r="F547" s="8">
        <v>0.35</v>
      </c>
      <c r="G547" s="8">
        <v>4.3</v>
      </c>
      <c r="H547" s="8">
        <v>3587</v>
      </c>
      <c r="I547" s="8">
        <v>35.31</v>
      </c>
      <c r="J547" s="8" t="str">
        <f t="shared" si="8"/>
        <v>25–50%</v>
      </c>
      <c r="K547" s="10">
        <v>304895000</v>
      </c>
      <c r="L547" s="7" t="s">
        <v>13087</v>
      </c>
      <c r="M547" s="8">
        <v>7.89</v>
      </c>
      <c r="N547" s="7" t="s">
        <v>13089</v>
      </c>
      <c r="O547" s="7" t="s">
        <v>13089</v>
      </c>
      <c r="P547" s="8">
        <v>4</v>
      </c>
    </row>
    <row r="548" spans="1:16" ht="15.6">
      <c r="A548" s="7" t="s">
        <v>2260</v>
      </c>
      <c r="B548" s="7" t="s">
        <v>13188</v>
      </c>
      <c r="C548" s="7" t="s">
        <v>13106</v>
      </c>
      <c r="D548" s="10">
        <v>439</v>
      </c>
      <c r="E548" s="10">
        <v>758</v>
      </c>
      <c r="F548" s="8">
        <v>0.42</v>
      </c>
      <c r="G548" s="8">
        <v>4.2</v>
      </c>
      <c r="H548" s="8">
        <v>4296</v>
      </c>
      <c r="I548" s="8">
        <v>42.08</v>
      </c>
      <c r="J548" s="8" t="str">
        <f t="shared" si="8"/>
        <v>25–50%</v>
      </c>
      <c r="K548" s="10">
        <v>3256368</v>
      </c>
      <c r="L548" s="7" t="s">
        <v>13087</v>
      </c>
      <c r="M548" s="8">
        <v>8.5</v>
      </c>
      <c r="N548" s="7" t="s">
        <v>13089</v>
      </c>
      <c r="O548" s="7" t="s">
        <v>13089</v>
      </c>
      <c r="P548" s="8">
        <v>4</v>
      </c>
    </row>
    <row r="549" spans="1:16" ht="15.6">
      <c r="A549" s="7" t="s">
        <v>2270</v>
      </c>
      <c r="B549" s="7" t="s">
        <v>13096</v>
      </c>
      <c r="C549" s="7" t="s">
        <v>13097</v>
      </c>
      <c r="D549" s="10">
        <v>299</v>
      </c>
      <c r="E549" s="10">
        <v>999</v>
      </c>
      <c r="F549" s="8">
        <v>0.7</v>
      </c>
      <c r="G549" s="8">
        <v>4.3</v>
      </c>
      <c r="H549" s="8">
        <v>2651</v>
      </c>
      <c r="I549" s="8">
        <v>70.069999999999993</v>
      </c>
      <c r="J549" s="8" t="str">
        <f t="shared" si="8"/>
        <v>&gt;50%</v>
      </c>
      <c r="K549" s="10">
        <v>2648349</v>
      </c>
      <c r="L549" s="7" t="s">
        <v>13087</v>
      </c>
      <c r="M549" s="8">
        <v>6.95</v>
      </c>
      <c r="N549" s="7" t="s">
        <v>13088</v>
      </c>
      <c r="O549" s="7" t="s">
        <v>13089</v>
      </c>
      <c r="P549" s="8">
        <v>4</v>
      </c>
    </row>
    <row r="550" spans="1:16" ht="15.6">
      <c r="A550" s="7" t="s">
        <v>2274</v>
      </c>
      <c r="B550" s="7" t="s">
        <v>13100</v>
      </c>
      <c r="C550" s="7" t="s">
        <v>13097</v>
      </c>
      <c r="D550" s="10">
        <v>299</v>
      </c>
      <c r="E550" s="10">
        <v>799</v>
      </c>
      <c r="F550" s="8">
        <v>0.63</v>
      </c>
      <c r="G550" s="8">
        <v>4.2</v>
      </c>
      <c r="H550" s="8">
        <v>94363</v>
      </c>
      <c r="I550" s="8">
        <v>62.58</v>
      </c>
      <c r="J550" s="8" t="str">
        <f t="shared" si="8"/>
        <v>&gt;50%</v>
      </c>
      <c r="K550" s="10">
        <v>75396037</v>
      </c>
      <c r="L550" s="7" t="s">
        <v>13087</v>
      </c>
      <c r="M550" s="8">
        <v>98.56</v>
      </c>
      <c r="N550" s="7" t="s">
        <v>13088</v>
      </c>
      <c r="O550" s="7" t="s">
        <v>13089</v>
      </c>
      <c r="P550" s="8">
        <v>4</v>
      </c>
    </row>
    <row r="551" spans="1:16" ht="15.6">
      <c r="A551" s="7" t="s">
        <v>2279</v>
      </c>
      <c r="B551" s="7" t="s">
        <v>13121</v>
      </c>
      <c r="C551" s="7" t="s">
        <v>13097</v>
      </c>
      <c r="D551" s="10">
        <v>789</v>
      </c>
      <c r="E551" s="10">
        <v>1999</v>
      </c>
      <c r="F551" s="8">
        <v>0.61</v>
      </c>
      <c r="G551" s="8">
        <v>4.2</v>
      </c>
      <c r="H551" s="8">
        <v>34540</v>
      </c>
      <c r="I551" s="8">
        <v>60.53</v>
      </c>
      <c r="J551" s="8" t="str">
        <f t="shared" si="8"/>
        <v>&gt;50%</v>
      </c>
      <c r="K551" s="10">
        <v>69045460</v>
      </c>
      <c r="L551" s="7" t="s">
        <v>13087</v>
      </c>
      <c r="M551" s="8">
        <v>38.74</v>
      </c>
      <c r="N551" s="7" t="s">
        <v>13088</v>
      </c>
      <c r="O551" s="7" t="s">
        <v>13089</v>
      </c>
      <c r="P551" s="8">
        <v>4</v>
      </c>
    </row>
    <row r="552" spans="1:16" ht="15.6">
      <c r="A552" s="7" t="s">
        <v>2289</v>
      </c>
      <c r="B552" s="7" t="s">
        <v>13105</v>
      </c>
      <c r="C552" s="7" t="s">
        <v>13106</v>
      </c>
      <c r="D552" s="10">
        <v>299</v>
      </c>
      <c r="E552" s="10">
        <v>700</v>
      </c>
      <c r="F552" s="8">
        <v>0.56999999999999995</v>
      </c>
      <c r="G552" s="8">
        <v>4.4000000000000004</v>
      </c>
      <c r="H552" s="8">
        <v>8714</v>
      </c>
      <c r="I552" s="8">
        <v>57.29</v>
      </c>
      <c r="J552" s="8" t="str">
        <f t="shared" si="8"/>
        <v>&gt;50%</v>
      </c>
      <c r="K552" s="10">
        <v>6099800</v>
      </c>
      <c r="L552" s="7" t="s">
        <v>13087</v>
      </c>
      <c r="M552" s="8">
        <v>13.11</v>
      </c>
      <c r="N552" s="7" t="s">
        <v>13088</v>
      </c>
      <c r="O552" s="7" t="s">
        <v>13089</v>
      </c>
      <c r="P552" s="8">
        <v>4</v>
      </c>
    </row>
    <row r="553" spans="1:16" ht="15.6">
      <c r="A553" s="7" t="s">
        <v>2299</v>
      </c>
      <c r="B553" s="7" t="s">
        <v>13096</v>
      </c>
      <c r="C553" s="7" t="s">
        <v>13097</v>
      </c>
      <c r="D553" s="10">
        <v>325</v>
      </c>
      <c r="E553" s="10">
        <v>1099</v>
      </c>
      <c r="F553" s="8">
        <v>0.7</v>
      </c>
      <c r="G553" s="8">
        <v>4.2</v>
      </c>
      <c r="H553" s="8">
        <v>10576</v>
      </c>
      <c r="I553" s="8">
        <v>70.430000000000007</v>
      </c>
      <c r="J553" s="8" t="str">
        <f t="shared" si="8"/>
        <v>&gt;50%</v>
      </c>
      <c r="K553" s="10">
        <v>11623024</v>
      </c>
      <c r="L553" s="7" t="s">
        <v>13087</v>
      </c>
      <c r="M553" s="8">
        <v>14.78</v>
      </c>
      <c r="N553" s="7" t="s">
        <v>13088</v>
      </c>
      <c r="O553" s="7" t="s">
        <v>13089</v>
      </c>
      <c r="P553" s="8">
        <v>4</v>
      </c>
    </row>
    <row r="554" spans="1:16" ht="15.6">
      <c r="A554" s="7" t="s">
        <v>2304</v>
      </c>
      <c r="B554" s="7" t="s">
        <v>13150</v>
      </c>
      <c r="C554" s="7" t="s">
        <v>13097</v>
      </c>
      <c r="D554" s="10">
        <v>1299</v>
      </c>
      <c r="E554" s="10">
        <v>1999</v>
      </c>
      <c r="F554" s="8">
        <v>0.35</v>
      </c>
      <c r="G554" s="8">
        <v>4.4000000000000004</v>
      </c>
      <c r="H554" s="8">
        <v>7318</v>
      </c>
      <c r="I554" s="8">
        <v>35.020000000000003</v>
      </c>
      <c r="J554" s="8" t="str">
        <f t="shared" si="8"/>
        <v>25–50%</v>
      </c>
      <c r="K554" s="10">
        <v>14628682</v>
      </c>
      <c r="L554" s="7" t="s">
        <v>13087</v>
      </c>
      <c r="M554" s="8">
        <v>11.72</v>
      </c>
      <c r="N554" s="7" t="s">
        <v>13089</v>
      </c>
      <c r="O554" s="7" t="s">
        <v>13089</v>
      </c>
      <c r="P554" s="8">
        <v>4</v>
      </c>
    </row>
    <row r="555" spans="1:16" ht="15.6">
      <c r="A555" s="7" t="s">
        <v>2309</v>
      </c>
      <c r="B555" s="7" t="s">
        <v>13189</v>
      </c>
      <c r="C555" s="7" t="s">
        <v>13106</v>
      </c>
      <c r="D555" s="10">
        <v>790</v>
      </c>
      <c r="E555" s="10">
        <v>1999</v>
      </c>
      <c r="F555" s="8">
        <v>0.6</v>
      </c>
      <c r="G555" s="8">
        <v>3</v>
      </c>
      <c r="H555" s="8">
        <v>103</v>
      </c>
      <c r="I555" s="8">
        <v>60.48</v>
      </c>
      <c r="J555" s="8" t="str">
        <f t="shared" si="8"/>
        <v>&gt;50%</v>
      </c>
      <c r="K555" s="10">
        <v>205897</v>
      </c>
      <c r="L555" s="7" t="s">
        <v>13087</v>
      </c>
      <c r="M555" s="8">
        <v>3.1</v>
      </c>
      <c r="N555" s="7" t="s">
        <v>13088</v>
      </c>
      <c r="O555" s="7" t="s">
        <v>13088</v>
      </c>
      <c r="P555" s="8">
        <v>3</v>
      </c>
    </row>
    <row r="556" spans="1:16" ht="15.6">
      <c r="A556" s="7" t="s">
        <v>2319</v>
      </c>
      <c r="B556" s="7" t="s">
        <v>13190</v>
      </c>
      <c r="C556" s="7" t="s">
        <v>13106</v>
      </c>
      <c r="D556" s="10">
        <v>4699</v>
      </c>
      <c r="E556" s="10">
        <v>4699</v>
      </c>
      <c r="F556" s="8">
        <v>0</v>
      </c>
      <c r="G556" s="8">
        <v>4.5</v>
      </c>
      <c r="H556" s="8">
        <v>224</v>
      </c>
      <c r="I556" s="8">
        <v>0</v>
      </c>
      <c r="J556" s="8" t="str">
        <f t="shared" si="8"/>
        <v>&lt;10%</v>
      </c>
      <c r="K556" s="10">
        <v>1052576</v>
      </c>
      <c r="L556" s="7" t="s">
        <v>13087</v>
      </c>
      <c r="M556" s="8">
        <v>4.72</v>
      </c>
      <c r="N556" s="7" t="s">
        <v>13089</v>
      </c>
      <c r="O556" s="7" t="s">
        <v>13088</v>
      </c>
      <c r="P556" s="8">
        <v>4</v>
      </c>
    </row>
    <row r="557" spans="1:16" ht="15.6">
      <c r="A557" s="7" t="s">
        <v>2330</v>
      </c>
      <c r="B557" s="7" t="s">
        <v>13112</v>
      </c>
      <c r="C557" s="7" t="s">
        <v>13106</v>
      </c>
      <c r="D557" s="10">
        <v>18999</v>
      </c>
      <c r="E557" s="10">
        <v>24990</v>
      </c>
      <c r="F557" s="8">
        <v>0.24</v>
      </c>
      <c r="G557" s="8">
        <v>4.3</v>
      </c>
      <c r="H557" s="8">
        <v>4702</v>
      </c>
      <c r="I557" s="8">
        <v>23.97</v>
      </c>
      <c r="J557" s="8" t="str">
        <f t="shared" si="8"/>
        <v>10–25%</v>
      </c>
      <c r="K557" s="10">
        <v>117502980</v>
      </c>
      <c r="L557" s="7" t="s">
        <v>13087</v>
      </c>
      <c r="M557" s="8">
        <v>9</v>
      </c>
      <c r="N557" s="7" t="s">
        <v>13089</v>
      </c>
      <c r="O557" s="7" t="s">
        <v>13089</v>
      </c>
      <c r="P557" s="8">
        <v>4</v>
      </c>
    </row>
    <row r="558" spans="1:16" ht="15.6">
      <c r="A558" s="7" t="s">
        <v>2335</v>
      </c>
      <c r="B558" s="7" t="s">
        <v>13127</v>
      </c>
      <c r="C558" s="7" t="s">
        <v>13097</v>
      </c>
      <c r="D558" s="10">
        <v>199</v>
      </c>
      <c r="E558" s="10">
        <v>999</v>
      </c>
      <c r="F558" s="8">
        <v>0.8</v>
      </c>
      <c r="G558" s="8">
        <v>4.2</v>
      </c>
      <c r="H558" s="8">
        <v>85</v>
      </c>
      <c r="I558" s="8">
        <v>80.08</v>
      </c>
      <c r="J558" s="8" t="str">
        <f t="shared" si="8"/>
        <v>&gt;50%</v>
      </c>
      <c r="K558" s="10">
        <v>84915</v>
      </c>
      <c r="L558" s="7" t="s">
        <v>13087</v>
      </c>
      <c r="M558" s="8">
        <v>4.28</v>
      </c>
      <c r="N558" s="7" t="s">
        <v>13088</v>
      </c>
      <c r="O558" s="7" t="s">
        <v>13088</v>
      </c>
      <c r="P558" s="8">
        <v>4</v>
      </c>
    </row>
    <row r="559" spans="1:16" ht="15.6">
      <c r="A559" s="7" t="s">
        <v>2345</v>
      </c>
      <c r="B559" s="7" t="s">
        <v>13105</v>
      </c>
      <c r="C559" s="7" t="s">
        <v>13106</v>
      </c>
      <c r="D559" s="10">
        <v>269</v>
      </c>
      <c r="E559" s="10">
        <v>650</v>
      </c>
      <c r="F559" s="8">
        <v>0.59</v>
      </c>
      <c r="G559" s="8">
        <v>4.4000000000000004</v>
      </c>
      <c r="H559" s="8">
        <v>35877</v>
      </c>
      <c r="I559" s="8">
        <v>58.62</v>
      </c>
      <c r="J559" s="8" t="str">
        <f t="shared" si="8"/>
        <v>&gt;50%</v>
      </c>
      <c r="K559" s="10">
        <v>23320050</v>
      </c>
      <c r="L559" s="7" t="s">
        <v>13087</v>
      </c>
      <c r="M559" s="8">
        <v>40.28</v>
      </c>
      <c r="N559" s="7" t="s">
        <v>13088</v>
      </c>
      <c r="O559" s="7" t="s">
        <v>13089</v>
      </c>
      <c r="P559" s="8">
        <v>4</v>
      </c>
    </row>
    <row r="560" spans="1:16" ht="15.6">
      <c r="A560" s="7" t="s">
        <v>2355</v>
      </c>
      <c r="B560" s="7" t="s">
        <v>13191</v>
      </c>
      <c r="C560" s="7" t="s">
        <v>13106</v>
      </c>
      <c r="D560" s="10">
        <v>1990</v>
      </c>
      <c r="E560" s="10">
        <v>3100</v>
      </c>
      <c r="F560" s="8">
        <v>0.36</v>
      </c>
      <c r="G560" s="8">
        <v>4</v>
      </c>
      <c r="H560" s="8">
        <v>897</v>
      </c>
      <c r="I560" s="8">
        <v>35.81</v>
      </c>
      <c r="J560" s="8" t="str">
        <f t="shared" si="8"/>
        <v>25–50%</v>
      </c>
      <c r="K560" s="10">
        <v>2780700</v>
      </c>
      <c r="L560" s="7" t="s">
        <v>13087</v>
      </c>
      <c r="M560" s="8">
        <v>4.9000000000000004</v>
      </c>
      <c r="N560" s="7" t="s">
        <v>13089</v>
      </c>
      <c r="O560" s="7" t="s">
        <v>13088</v>
      </c>
      <c r="P560" s="8">
        <v>4</v>
      </c>
    </row>
    <row r="561" spans="1:16" ht="15.6">
      <c r="A561" s="7" t="s">
        <v>2366</v>
      </c>
      <c r="B561" s="7" t="s">
        <v>13192</v>
      </c>
      <c r="C561" s="7" t="s">
        <v>13106</v>
      </c>
      <c r="D561" s="10">
        <v>2299</v>
      </c>
      <c r="E561" s="10">
        <v>3999</v>
      </c>
      <c r="F561" s="8">
        <v>0.43</v>
      </c>
      <c r="G561" s="8">
        <v>3.8</v>
      </c>
      <c r="H561" s="8">
        <v>282</v>
      </c>
      <c r="I561" s="8">
        <v>42.51</v>
      </c>
      <c r="J561" s="8" t="str">
        <f t="shared" si="8"/>
        <v>25–50%</v>
      </c>
      <c r="K561" s="10">
        <v>1127718</v>
      </c>
      <c r="L561" s="7" t="s">
        <v>13087</v>
      </c>
      <c r="M561" s="8">
        <v>4.08</v>
      </c>
      <c r="N561" s="7" t="s">
        <v>13089</v>
      </c>
      <c r="O561" s="7" t="s">
        <v>13088</v>
      </c>
      <c r="P561" s="8">
        <v>4</v>
      </c>
    </row>
    <row r="562" spans="1:16" ht="15.6">
      <c r="A562" s="7" t="s">
        <v>2377</v>
      </c>
      <c r="B562" s="7" t="s">
        <v>13112</v>
      </c>
      <c r="C562" s="7" t="s">
        <v>13106</v>
      </c>
      <c r="D562" s="10">
        <v>35999</v>
      </c>
      <c r="E562" s="10">
        <v>49990</v>
      </c>
      <c r="F562" s="8">
        <v>0.28000000000000003</v>
      </c>
      <c r="G562" s="8">
        <v>4.3</v>
      </c>
      <c r="H562" s="8">
        <v>1611</v>
      </c>
      <c r="I562" s="8">
        <v>27.99</v>
      </c>
      <c r="J562" s="8" t="str">
        <f t="shared" si="8"/>
        <v>25–50%</v>
      </c>
      <c r="K562" s="10">
        <v>80533890</v>
      </c>
      <c r="L562" s="7" t="s">
        <v>13087</v>
      </c>
      <c r="M562" s="8">
        <v>5.91</v>
      </c>
      <c r="N562" s="7" t="s">
        <v>13089</v>
      </c>
      <c r="O562" s="7" t="s">
        <v>13089</v>
      </c>
      <c r="P562" s="8">
        <v>4</v>
      </c>
    </row>
    <row r="563" spans="1:16" ht="15.6">
      <c r="A563" s="7" t="s">
        <v>2382</v>
      </c>
      <c r="B563" s="7" t="s">
        <v>13141</v>
      </c>
      <c r="C563" s="7" t="s">
        <v>13106</v>
      </c>
      <c r="D563" s="10">
        <v>349</v>
      </c>
      <c r="E563" s="10">
        <v>999</v>
      </c>
      <c r="F563" s="8">
        <v>0.65</v>
      </c>
      <c r="G563" s="8">
        <v>4.2</v>
      </c>
      <c r="H563" s="8">
        <v>513</v>
      </c>
      <c r="I563" s="8">
        <v>65.069999999999993</v>
      </c>
      <c r="J563" s="8" t="str">
        <f t="shared" si="8"/>
        <v>&gt;50%</v>
      </c>
      <c r="K563" s="10">
        <v>512487</v>
      </c>
      <c r="L563" s="7" t="s">
        <v>13087</v>
      </c>
      <c r="M563" s="8">
        <v>4.71</v>
      </c>
      <c r="N563" s="7" t="s">
        <v>13088</v>
      </c>
      <c r="O563" s="7" t="s">
        <v>13088</v>
      </c>
      <c r="P563" s="8">
        <v>4</v>
      </c>
    </row>
    <row r="564" spans="1:16" ht="15.6">
      <c r="A564" s="7" t="s">
        <v>2392</v>
      </c>
      <c r="B564" s="7" t="s">
        <v>13096</v>
      </c>
      <c r="C564" s="7" t="s">
        <v>13097</v>
      </c>
      <c r="D564" s="10">
        <v>719</v>
      </c>
      <c r="E564" s="10">
        <v>1499</v>
      </c>
      <c r="F564" s="8">
        <v>0.52</v>
      </c>
      <c r="G564" s="8">
        <v>4.0999999999999996</v>
      </c>
      <c r="H564" s="8">
        <v>1045</v>
      </c>
      <c r="I564" s="8">
        <v>52.03</v>
      </c>
      <c r="J564" s="8" t="str">
        <f t="shared" si="8"/>
        <v>&gt;50%</v>
      </c>
      <c r="K564" s="10">
        <v>1566455</v>
      </c>
      <c r="L564" s="7" t="s">
        <v>13087</v>
      </c>
      <c r="M564" s="8">
        <v>5.14</v>
      </c>
      <c r="N564" s="7" t="s">
        <v>13088</v>
      </c>
      <c r="O564" s="7" t="s">
        <v>13089</v>
      </c>
      <c r="P564" s="8">
        <v>4</v>
      </c>
    </row>
    <row r="565" spans="1:16" ht="15.6">
      <c r="A565" s="7" t="s">
        <v>2397</v>
      </c>
      <c r="B565" s="7" t="s">
        <v>13123</v>
      </c>
      <c r="C565" s="7" t="s">
        <v>13106</v>
      </c>
      <c r="D565" s="10">
        <v>8999</v>
      </c>
      <c r="E565" s="10">
        <v>18999</v>
      </c>
      <c r="F565" s="8">
        <v>0.53</v>
      </c>
      <c r="G565" s="8">
        <v>4</v>
      </c>
      <c r="H565" s="8">
        <v>6347</v>
      </c>
      <c r="I565" s="8">
        <v>52.63</v>
      </c>
      <c r="J565" s="8" t="str">
        <f t="shared" si="8"/>
        <v>&gt;50%</v>
      </c>
      <c r="K565" s="10">
        <v>120586653</v>
      </c>
      <c r="L565" s="7" t="s">
        <v>13087</v>
      </c>
      <c r="M565" s="8">
        <v>10.35</v>
      </c>
      <c r="N565" s="7" t="s">
        <v>13088</v>
      </c>
      <c r="O565" s="7" t="s">
        <v>13089</v>
      </c>
      <c r="P565" s="8">
        <v>4</v>
      </c>
    </row>
    <row r="566" spans="1:16" ht="15.6">
      <c r="A566" s="7" t="s">
        <v>2407</v>
      </c>
      <c r="B566" s="7" t="s">
        <v>13126</v>
      </c>
      <c r="C566" s="7" t="s">
        <v>13106</v>
      </c>
      <c r="D566" s="10">
        <v>917</v>
      </c>
      <c r="E566" s="10">
        <v>2299</v>
      </c>
      <c r="F566" s="8">
        <v>0.6</v>
      </c>
      <c r="G566" s="8">
        <v>4.2</v>
      </c>
      <c r="H566" s="8">
        <v>3300</v>
      </c>
      <c r="I566" s="8">
        <v>60.11</v>
      </c>
      <c r="J566" s="8" t="str">
        <f t="shared" si="8"/>
        <v>&gt;50%</v>
      </c>
      <c r="K566" s="10">
        <v>7586700</v>
      </c>
      <c r="L566" s="7" t="s">
        <v>13087</v>
      </c>
      <c r="M566" s="8">
        <v>7.5</v>
      </c>
      <c r="N566" s="7" t="s">
        <v>13088</v>
      </c>
      <c r="O566" s="7" t="s">
        <v>13089</v>
      </c>
      <c r="P566" s="8">
        <v>4</v>
      </c>
    </row>
    <row r="567" spans="1:16" ht="15.6">
      <c r="A567" s="7" t="s">
        <v>2417</v>
      </c>
      <c r="B567" s="7" t="s">
        <v>13139</v>
      </c>
      <c r="C567" s="7" t="s">
        <v>13106</v>
      </c>
      <c r="D567" s="10">
        <v>399</v>
      </c>
      <c r="E567" s="10">
        <v>999</v>
      </c>
      <c r="F567" s="8">
        <v>0.6</v>
      </c>
      <c r="G567" s="8">
        <v>3.3</v>
      </c>
      <c r="H567" s="8">
        <v>23</v>
      </c>
      <c r="I567" s="8">
        <v>60.06</v>
      </c>
      <c r="J567" s="8" t="str">
        <f t="shared" si="8"/>
        <v>&gt;50%</v>
      </c>
      <c r="K567" s="10">
        <v>22977</v>
      </c>
      <c r="L567" s="7" t="s">
        <v>13087</v>
      </c>
      <c r="M567" s="8">
        <v>3.32</v>
      </c>
      <c r="N567" s="7" t="s">
        <v>13088</v>
      </c>
      <c r="O567" s="7" t="s">
        <v>13088</v>
      </c>
      <c r="P567" s="8">
        <v>3</v>
      </c>
    </row>
    <row r="568" spans="1:16" ht="15.6">
      <c r="A568" s="7" t="s">
        <v>2427</v>
      </c>
      <c r="B568" s="7" t="s">
        <v>13110</v>
      </c>
      <c r="C568" s="7" t="s">
        <v>13106</v>
      </c>
      <c r="D568" s="10">
        <v>45999</v>
      </c>
      <c r="E568" s="10">
        <v>69900</v>
      </c>
      <c r="F568" s="8">
        <v>0.34</v>
      </c>
      <c r="G568" s="8">
        <v>4.3</v>
      </c>
      <c r="H568" s="8">
        <v>7109</v>
      </c>
      <c r="I568" s="8">
        <v>34.19</v>
      </c>
      <c r="J568" s="8" t="str">
        <f t="shared" si="8"/>
        <v>25–50%</v>
      </c>
      <c r="K568" s="10">
        <v>496919100</v>
      </c>
      <c r="L568" s="7" t="s">
        <v>13087</v>
      </c>
      <c r="M568" s="8">
        <v>11.41</v>
      </c>
      <c r="N568" s="7" t="s">
        <v>13089</v>
      </c>
      <c r="O568" s="7" t="s">
        <v>13089</v>
      </c>
      <c r="P568" s="8">
        <v>4</v>
      </c>
    </row>
    <row r="569" spans="1:16" ht="15.6">
      <c r="A569" s="7" t="s">
        <v>2432</v>
      </c>
      <c r="B569" s="7" t="s">
        <v>13121</v>
      </c>
      <c r="C569" s="7" t="s">
        <v>13097</v>
      </c>
      <c r="D569" s="10">
        <v>119</v>
      </c>
      <c r="E569" s="10">
        <v>299</v>
      </c>
      <c r="F569" s="8">
        <v>0.6</v>
      </c>
      <c r="G569" s="8">
        <v>3.8</v>
      </c>
      <c r="H569" s="8">
        <v>51</v>
      </c>
      <c r="I569" s="8">
        <v>60.2</v>
      </c>
      <c r="J569" s="8" t="str">
        <f t="shared" si="8"/>
        <v>&gt;50%</v>
      </c>
      <c r="K569" s="10">
        <v>15249</v>
      </c>
      <c r="L569" s="7" t="s">
        <v>13090</v>
      </c>
      <c r="M569" s="8">
        <v>3.85</v>
      </c>
      <c r="N569" s="7" t="s">
        <v>13088</v>
      </c>
      <c r="O569" s="7" t="s">
        <v>13088</v>
      </c>
      <c r="P569" s="8">
        <v>4</v>
      </c>
    </row>
    <row r="570" spans="1:16" ht="15.6">
      <c r="A570" s="7" t="s">
        <v>2442</v>
      </c>
      <c r="B570" s="7" t="s">
        <v>13117</v>
      </c>
      <c r="C570" s="7" t="s">
        <v>13106</v>
      </c>
      <c r="D570" s="10">
        <v>21999</v>
      </c>
      <c r="E570" s="10">
        <v>29999</v>
      </c>
      <c r="F570" s="8">
        <v>0.27</v>
      </c>
      <c r="G570" s="8">
        <v>4.2</v>
      </c>
      <c r="H570" s="8">
        <v>32840</v>
      </c>
      <c r="I570" s="8">
        <v>26.67</v>
      </c>
      <c r="J570" s="8" t="str">
        <f t="shared" si="8"/>
        <v>25–50%</v>
      </c>
      <c r="K570" s="10">
        <v>985167160</v>
      </c>
      <c r="L570" s="7" t="s">
        <v>13087</v>
      </c>
      <c r="M570" s="8">
        <v>37.04</v>
      </c>
      <c r="N570" s="7" t="s">
        <v>13089</v>
      </c>
      <c r="O570" s="7" t="s">
        <v>13089</v>
      </c>
      <c r="P570" s="8">
        <v>4</v>
      </c>
    </row>
    <row r="571" spans="1:16" ht="15.6">
      <c r="A571" s="7" t="s">
        <v>2447</v>
      </c>
      <c r="B571" s="7" t="s">
        <v>13177</v>
      </c>
      <c r="C571" s="7" t="s">
        <v>13106</v>
      </c>
      <c r="D571" s="10">
        <v>299</v>
      </c>
      <c r="E571" s="10">
        <v>599</v>
      </c>
      <c r="F571" s="8">
        <v>0.5</v>
      </c>
      <c r="G571" s="8">
        <v>3.7</v>
      </c>
      <c r="H571" s="8">
        <v>708</v>
      </c>
      <c r="I571" s="8">
        <v>50.08</v>
      </c>
      <c r="J571" s="8" t="str">
        <f t="shared" si="8"/>
        <v>&gt;50%</v>
      </c>
      <c r="K571" s="10">
        <v>424092</v>
      </c>
      <c r="L571" s="7" t="s">
        <v>13087</v>
      </c>
      <c r="M571" s="8">
        <v>4.41</v>
      </c>
      <c r="N571" s="7" t="s">
        <v>13088</v>
      </c>
      <c r="O571" s="7" t="s">
        <v>13088</v>
      </c>
      <c r="P571" s="8">
        <v>4</v>
      </c>
    </row>
    <row r="572" spans="1:16" ht="15.6">
      <c r="A572" s="7" t="s">
        <v>2457</v>
      </c>
      <c r="B572" s="7" t="s">
        <v>13193</v>
      </c>
      <c r="C572" s="7" t="s">
        <v>13106</v>
      </c>
      <c r="D572" s="10">
        <v>21990</v>
      </c>
      <c r="E572" s="10">
        <v>34990</v>
      </c>
      <c r="F572" s="8">
        <v>0.37</v>
      </c>
      <c r="G572" s="8">
        <v>4.3</v>
      </c>
      <c r="H572" s="8">
        <v>1657</v>
      </c>
      <c r="I572" s="8">
        <v>37.15</v>
      </c>
      <c r="J572" s="8" t="str">
        <f t="shared" si="8"/>
        <v>25–50%</v>
      </c>
      <c r="K572" s="10">
        <v>57978430</v>
      </c>
      <c r="L572" s="7" t="s">
        <v>13087</v>
      </c>
      <c r="M572" s="8">
        <v>5.96</v>
      </c>
      <c r="N572" s="7" t="s">
        <v>13089</v>
      </c>
      <c r="O572" s="7" t="s">
        <v>13089</v>
      </c>
      <c r="P572" s="8">
        <v>4</v>
      </c>
    </row>
    <row r="573" spans="1:16" ht="15.6">
      <c r="A573" s="7" t="s">
        <v>2467</v>
      </c>
      <c r="B573" s="7" t="s">
        <v>13194</v>
      </c>
      <c r="C573" s="7" t="s">
        <v>13097</v>
      </c>
      <c r="D573" s="10">
        <v>417.44</v>
      </c>
      <c r="E573" s="10">
        <v>670</v>
      </c>
      <c r="F573" s="8">
        <v>0.38</v>
      </c>
      <c r="G573" s="8">
        <v>3.9</v>
      </c>
      <c r="H573" s="8">
        <v>523</v>
      </c>
      <c r="I573" s="8">
        <v>37.700000000000003</v>
      </c>
      <c r="J573" s="8" t="str">
        <f t="shared" si="8"/>
        <v>25–50%</v>
      </c>
      <c r="K573" s="10">
        <v>350410</v>
      </c>
      <c r="L573" s="7" t="s">
        <v>13087</v>
      </c>
      <c r="M573" s="8">
        <v>4.42</v>
      </c>
      <c r="N573" s="7" t="s">
        <v>13089</v>
      </c>
      <c r="O573" s="7" t="s">
        <v>13088</v>
      </c>
      <c r="P573" s="8">
        <v>4</v>
      </c>
    </row>
    <row r="574" spans="1:16" ht="15.6">
      <c r="A574" s="7" t="s">
        <v>2477</v>
      </c>
      <c r="B574" s="7" t="s">
        <v>13121</v>
      </c>
      <c r="C574" s="7" t="s">
        <v>13097</v>
      </c>
      <c r="D574" s="10">
        <v>199</v>
      </c>
      <c r="E574" s="10">
        <v>999</v>
      </c>
      <c r="F574" s="8">
        <v>0.8</v>
      </c>
      <c r="G574" s="8">
        <v>3</v>
      </c>
      <c r="H574" s="8"/>
      <c r="I574" s="8">
        <v>80.08</v>
      </c>
      <c r="J574" s="8" t="str">
        <f t="shared" si="8"/>
        <v>&gt;50%</v>
      </c>
      <c r="K574" s="10"/>
      <c r="L574" s="7" t="s">
        <v>13087</v>
      </c>
      <c r="M574" s="8"/>
      <c r="N574" s="7" t="s">
        <v>13088</v>
      </c>
      <c r="O574" s="7"/>
      <c r="P574" s="8">
        <v>3</v>
      </c>
    </row>
    <row r="575" spans="1:16" ht="15.6">
      <c r="A575" s="7" t="s">
        <v>2487</v>
      </c>
      <c r="B575" s="7" t="s">
        <v>13107</v>
      </c>
      <c r="C575" s="7" t="s">
        <v>13106</v>
      </c>
      <c r="D575" s="10">
        <v>47990</v>
      </c>
      <c r="E575" s="10">
        <v>79990</v>
      </c>
      <c r="F575" s="8">
        <v>0.4</v>
      </c>
      <c r="G575" s="8">
        <v>4.3</v>
      </c>
      <c r="H575" s="8">
        <v>1376</v>
      </c>
      <c r="I575" s="8">
        <v>40.01</v>
      </c>
      <c r="J575" s="8" t="str">
        <f t="shared" si="8"/>
        <v>25–50%</v>
      </c>
      <c r="K575" s="10">
        <v>110066240</v>
      </c>
      <c r="L575" s="7" t="s">
        <v>13087</v>
      </c>
      <c r="M575" s="8">
        <v>5.68</v>
      </c>
      <c r="N575" s="7" t="s">
        <v>13089</v>
      </c>
      <c r="O575" s="7" t="s">
        <v>13089</v>
      </c>
      <c r="P575" s="8">
        <v>4</v>
      </c>
    </row>
    <row r="576" spans="1:16" ht="15.6">
      <c r="A576" s="7" t="s">
        <v>2491</v>
      </c>
      <c r="B576" s="7" t="s">
        <v>13124</v>
      </c>
      <c r="C576" s="7" t="s">
        <v>13106</v>
      </c>
      <c r="D576" s="10">
        <v>215</v>
      </c>
      <c r="E576" s="10">
        <v>499</v>
      </c>
      <c r="F576" s="8">
        <v>0.56999999999999995</v>
      </c>
      <c r="G576" s="8">
        <v>3.5</v>
      </c>
      <c r="H576" s="8">
        <v>121</v>
      </c>
      <c r="I576" s="8">
        <v>56.91</v>
      </c>
      <c r="J576" s="8" t="str">
        <f t="shared" si="8"/>
        <v>&gt;50%</v>
      </c>
      <c r="K576" s="10">
        <v>60379</v>
      </c>
      <c r="L576" s="7" t="s">
        <v>13090</v>
      </c>
      <c r="M576" s="8">
        <v>3.62</v>
      </c>
      <c r="N576" s="7" t="s">
        <v>13088</v>
      </c>
      <c r="O576" s="7" t="s">
        <v>13088</v>
      </c>
      <c r="P576" s="8">
        <v>4</v>
      </c>
    </row>
    <row r="577" spans="1:16" ht="15.6">
      <c r="A577" s="7" t="s">
        <v>2501</v>
      </c>
      <c r="B577" s="7" t="s">
        <v>13102</v>
      </c>
      <c r="C577" s="7" t="s">
        <v>13097</v>
      </c>
      <c r="D577" s="10">
        <v>99</v>
      </c>
      <c r="E577" s="10">
        <v>800</v>
      </c>
      <c r="F577" s="8">
        <v>0.88</v>
      </c>
      <c r="G577" s="8">
        <v>3.9</v>
      </c>
      <c r="H577" s="8">
        <v>1075</v>
      </c>
      <c r="I577" s="8">
        <v>87.62</v>
      </c>
      <c r="J577" s="8" t="str">
        <f t="shared" si="8"/>
        <v>&gt;50%</v>
      </c>
      <c r="K577" s="10">
        <v>860000</v>
      </c>
      <c r="L577" s="7" t="s">
        <v>13087</v>
      </c>
      <c r="M577" s="8">
        <v>4.9800000000000004</v>
      </c>
      <c r="N577" s="7" t="s">
        <v>13088</v>
      </c>
      <c r="O577" s="7" t="s">
        <v>13089</v>
      </c>
      <c r="P577" s="8">
        <v>4</v>
      </c>
    </row>
    <row r="578" spans="1:16" ht="15.6">
      <c r="A578" s="7" t="s">
        <v>2506</v>
      </c>
      <c r="B578" s="7" t="s">
        <v>13144</v>
      </c>
      <c r="C578" s="7" t="s">
        <v>13106</v>
      </c>
      <c r="D578" s="10">
        <v>18999</v>
      </c>
      <c r="E578" s="10">
        <v>35000</v>
      </c>
      <c r="F578" s="8">
        <v>0.46</v>
      </c>
      <c r="G578" s="8">
        <v>4</v>
      </c>
      <c r="H578" s="8">
        <v>1001</v>
      </c>
      <c r="I578" s="8">
        <v>45.72</v>
      </c>
      <c r="J578" s="8" t="str">
        <f t="shared" ref="J578:J641" si="9">IF(I578&lt;10, "&lt;10%", IF(I578&lt;=25, "10–25%", IF(I578&lt;=50, "25–50%", "&gt;50%")))</f>
        <v>25–50%</v>
      </c>
      <c r="K578" s="10">
        <v>35035000</v>
      </c>
      <c r="L578" s="7" t="s">
        <v>13087</v>
      </c>
      <c r="M578" s="8">
        <v>5</v>
      </c>
      <c r="N578" s="7" t="s">
        <v>13089</v>
      </c>
      <c r="O578" s="7" t="s">
        <v>13089</v>
      </c>
      <c r="P578" s="8">
        <v>4</v>
      </c>
    </row>
    <row r="579" spans="1:16" ht="15.6">
      <c r="A579" s="7" t="s">
        <v>2516</v>
      </c>
      <c r="B579" s="7" t="s">
        <v>13165</v>
      </c>
      <c r="C579" s="7" t="s">
        <v>13097</v>
      </c>
      <c r="D579" s="10">
        <v>249</v>
      </c>
      <c r="E579" s="10">
        <v>999</v>
      </c>
      <c r="F579" s="8">
        <v>0.75</v>
      </c>
      <c r="G579" s="8">
        <v>4.3</v>
      </c>
      <c r="H579" s="8">
        <v>112</v>
      </c>
      <c r="I579" s="8">
        <v>75.08</v>
      </c>
      <c r="J579" s="8" t="str">
        <f t="shared" si="9"/>
        <v>&gt;50%</v>
      </c>
      <c r="K579" s="10">
        <v>111888</v>
      </c>
      <c r="L579" s="7" t="s">
        <v>13087</v>
      </c>
      <c r="M579" s="8">
        <v>4.41</v>
      </c>
      <c r="N579" s="7" t="s">
        <v>13088</v>
      </c>
      <c r="O579" s="7" t="s">
        <v>13088</v>
      </c>
      <c r="P579" s="8">
        <v>4</v>
      </c>
    </row>
    <row r="580" spans="1:16" ht="15.6">
      <c r="A580" s="7" t="s">
        <v>2526</v>
      </c>
      <c r="B580" s="7" t="s">
        <v>13157</v>
      </c>
      <c r="C580" s="7" t="s">
        <v>13106</v>
      </c>
      <c r="D580" s="10">
        <v>7999</v>
      </c>
      <c r="E580" s="10">
        <v>15999</v>
      </c>
      <c r="F580" s="8">
        <v>0.5</v>
      </c>
      <c r="G580" s="8">
        <v>3.8</v>
      </c>
      <c r="H580" s="8">
        <v>3022</v>
      </c>
      <c r="I580" s="8">
        <v>50</v>
      </c>
      <c r="J580" s="8" t="str">
        <f t="shared" si="9"/>
        <v>25–50%</v>
      </c>
      <c r="K580" s="10">
        <v>48348978</v>
      </c>
      <c r="L580" s="7" t="s">
        <v>13087</v>
      </c>
      <c r="M580" s="8">
        <v>6.82</v>
      </c>
      <c r="N580" s="7" t="s">
        <v>13088</v>
      </c>
      <c r="O580" s="7" t="s">
        <v>13089</v>
      </c>
      <c r="P580" s="8">
        <v>4</v>
      </c>
    </row>
    <row r="581" spans="1:16" ht="15.6">
      <c r="A581" s="7" t="s">
        <v>2536</v>
      </c>
      <c r="B581" s="7" t="s">
        <v>13105</v>
      </c>
      <c r="C581" s="7" t="s">
        <v>13097</v>
      </c>
      <c r="D581" s="10">
        <v>649</v>
      </c>
      <c r="E581" s="10">
        <v>1600</v>
      </c>
      <c r="F581" s="8">
        <v>0.59</v>
      </c>
      <c r="G581" s="8">
        <v>4.3</v>
      </c>
      <c r="H581" s="8">
        <v>5451</v>
      </c>
      <c r="I581" s="8">
        <v>59.44</v>
      </c>
      <c r="J581" s="8" t="str">
        <f t="shared" si="9"/>
        <v>&gt;50%</v>
      </c>
      <c r="K581" s="10">
        <v>8721600</v>
      </c>
      <c r="L581" s="7" t="s">
        <v>13087</v>
      </c>
      <c r="M581" s="8">
        <v>9.75</v>
      </c>
      <c r="N581" s="7" t="s">
        <v>13088</v>
      </c>
      <c r="O581" s="7" t="s">
        <v>13089</v>
      </c>
      <c r="P581" s="8">
        <v>4</v>
      </c>
    </row>
    <row r="582" spans="1:16" ht="15.6">
      <c r="A582" s="7" t="s">
        <v>2541</v>
      </c>
      <c r="B582" s="7" t="s">
        <v>13135</v>
      </c>
      <c r="C582" s="7" t="s">
        <v>13106</v>
      </c>
      <c r="D582" s="10">
        <v>1289</v>
      </c>
      <c r="E582" s="10">
        <v>2499</v>
      </c>
      <c r="F582" s="8">
        <v>0.48</v>
      </c>
      <c r="G582" s="8">
        <v>3.3</v>
      </c>
      <c r="H582" s="8">
        <v>73</v>
      </c>
      <c r="I582" s="8">
        <v>48.42</v>
      </c>
      <c r="J582" s="8" t="str">
        <f t="shared" si="9"/>
        <v>25–50%</v>
      </c>
      <c r="K582" s="10">
        <v>182427</v>
      </c>
      <c r="L582" s="7" t="s">
        <v>13087</v>
      </c>
      <c r="M582" s="8">
        <v>3.37</v>
      </c>
      <c r="N582" s="7" t="s">
        <v>13089</v>
      </c>
      <c r="O582" s="7" t="s">
        <v>13088</v>
      </c>
      <c r="P582" s="8">
        <v>3</v>
      </c>
    </row>
    <row r="583" spans="1:16" ht="15.6">
      <c r="A583" s="7" t="s">
        <v>2550</v>
      </c>
      <c r="B583" s="7" t="s">
        <v>13105</v>
      </c>
      <c r="C583" s="7" t="s">
        <v>13106</v>
      </c>
      <c r="D583" s="10">
        <v>609</v>
      </c>
      <c r="E583" s="10">
        <v>1500</v>
      </c>
      <c r="F583" s="8">
        <v>0.59</v>
      </c>
      <c r="G583" s="8">
        <v>4.5</v>
      </c>
      <c r="H583" s="8">
        <v>1029</v>
      </c>
      <c r="I583" s="8">
        <v>59.4</v>
      </c>
      <c r="J583" s="8" t="str">
        <f t="shared" si="9"/>
        <v>&gt;50%</v>
      </c>
      <c r="K583" s="10">
        <v>1543500</v>
      </c>
      <c r="L583" s="7" t="s">
        <v>13087</v>
      </c>
      <c r="M583" s="8">
        <v>5.53</v>
      </c>
      <c r="N583" s="7" t="s">
        <v>13088</v>
      </c>
      <c r="O583" s="7" t="s">
        <v>13089</v>
      </c>
      <c r="P583" s="8">
        <v>4</v>
      </c>
    </row>
    <row r="584" spans="1:16" ht="15.6">
      <c r="A584" s="7" t="s">
        <v>2560</v>
      </c>
      <c r="B584" s="7" t="s">
        <v>13152</v>
      </c>
      <c r="C584" s="7" t="s">
        <v>13106</v>
      </c>
      <c r="D584" s="10">
        <v>32990</v>
      </c>
      <c r="E584" s="10">
        <v>54990</v>
      </c>
      <c r="F584" s="8">
        <v>0.4</v>
      </c>
      <c r="G584" s="8">
        <v>4.0999999999999996</v>
      </c>
      <c r="H584" s="8">
        <v>1555</v>
      </c>
      <c r="I584" s="8">
        <v>40.01</v>
      </c>
      <c r="J584" s="8" t="str">
        <f t="shared" si="9"/>
        <v>25–50%</v>
      </c>
      <c r="K584" s="10">
        <v>85509450</v>
      </c>
      <c r="L584" s="7" t="s">
        <v>13087</v>
      </c>
      <c r="M584" s="8">
        <v>5.66</v>
      </c>
      <c r="N584" s="7" t="s">
        <v>13089</v>
      </c>
      <c r="O584" s="7" t="s">
        <v>13089</v>
      </c>
      <c r="P584" s="8">
        <v>4</v>
      </c>
    </row>
    <row r="585" spans="1:16" ht="15.6">
      <c r="A585" s="7" t="s">
        <v>2570</v>
      </c>
      <c r="B585" s="7" t="s">
        <v>13195</v>
      </c>
      <c r="C585" s="7" t="s">
        <v>13106</v>
      </c>
      <c r="D585" s="10">
        <v>599</v>
      </c>
      <c r="E585" s="10">
        <v>1999</v>
      </c>
      <c r="F585" s="8">
        <v>0.7</v>
      </c>
      <c r="G585" s="8">
        <v>4.2</v>
      </c>
      <c r="H585" s="8">
        <v>47</v>
      </c>
      <c r="I585" s="8">
        <v>70.040000000000006</v>
      </c>
      <c r="J585" s="8" t="str">
        <f t="shared" si="9"/>
        <v>&gt;50%</v>
      </c>
      <c r="K585" s="10">
        <v>93953</v>
      </c>
      <c r="L585" s="7" t="s">
        <v>13087</v>
      </c>
      <c r="M585" s="8">
        <v>4.25</v>
      </c>
      <c r="N585" s="7" t="s">
        <v>13088</v>
      </c>
      <c r="O585" s="7" t="s">
        <v>13088</v>
      </c>
      <c r="P585" s="8">
        <v>4</v>
      </c>
    </row>
    <row r="586" spans="1:16" ht="15.6">
      <c r="A586" s="7" t="s">
        <v>2580</v>
      </c>
      <c r="B586" s="7" t="s">
        <v>13105</v>
      </c>
      <c r="C586" s="7" t="s">
        <v>13097</v>
      </c>
      <c r="D586" s="10">
        <v>349</v>
      </c>
      <c r="E586" s="10">
        <v>899</v>
      </c>
      <c r="F586" s="8">
        <v>0.61</v>
      </c>
      <c r="G586" s="8">
        <v>4.0999999999999996</v>
      </c>
      <c r="H586" s="8">
        <v>14896</v>
      </c>
      <c r="I586" s="8">
        <v>61.18</v>
      </c>
      <c r="J586" s="8" t="str">
        <f t="shared" si="9"/>
        <v>&gt;50%</v>
      </c>
      <c r="K586" s="10">
        <v>13391504</v>
      </c>
      <c r="L586" s="7" t="s">
        <v>13087</v>
      </c>
      <c r="M586" s="8">
        <v>19</v>
      </c>
      <c r="N586" s="7" t="s">
        <v>13088</v>
      </c>
      <c r="O586" s="7" t="s">
        <v>13089</v>
      </c>
      <c r="P586" s="8">
        <v>4</v>
      </c>
    </row>
    <row r="587" spans="1:16" ht="15.6">
      <c r="A587" s="7" t="s">
        <v>2590</v>
      </c>
      <c r="B587" s="7" t="s">
        <v>13157</v>
      </c>
      <c r="C587" s="7" t="s">
        <v>13106</v>
      </c>
      <c r="D587" s="10">
        <v>29999</v>
      </c>
      <c r="E587" s="10">
        <v>50999</v>
      </c>
      <c r="F587" s="8">
        <v>0.41</v>
      </c>
      <c r="G587" s="8">
        <v>4.4000000000000004</v>
      </c>
      <c r="H587" s="8">
        <v>1712</v>
      </c>
      <c r="I587" s="8">
        <v>41.18</v>
      </c>
      <c r="J587" s="8" t="str">
        <f t="shared" si="9"/>
        <v>25–50%</v>
      </c>
      <c r="K587" s="10">
        <v>87310288</v>
      </c>
      <c r="L587" s="7" t="s">
        <v>13087</v>
      </c>
      <c r="M587" s="8">
        <v>6.11</v>
      </c>
      <c r="N587" s="7" t="s">
        <v>13089</v>
      </c>
      <c r="O587" s="7" t="s">
        <v>13089</v>
      </c>
      <c r="P587" s="8">
        <v>4</v>
      </c>
    </row>
    <row r="588" spans="1:16" ht="15.6">
      <c r="A588" s="7" t="s">
        <v>2600</v>
      </c>
      <c r="B588" s="7" t="s">
        <v>13185</v>
      </c>
      <c r="C588" s="7" t="s">
        <v>13106</v>
      </c>
      <c r="D588" s="10">
        <v>199</v>
      </c>
      <c r="E588" s="10">
        <v>399</v>
      </c>
      <c r="F588" s="8">
        <v>0.5</v>
      </c>
      <c r="G588" s="8">
        <v>4.2</v>
      </c>
      <c r="H588" s="8">
        <v>1335</v>
      </c>
      <c r="I588" s="8">
        <v>50.13</v>
      </c>
      <c r="J588" s="8" t="str">
        <f t="shared" si="9"/>
        <v>&gt;50%</v>
      </c>
      <c r="K588" s="10">
        <v>532665</v>
      </c>
      <c r="L588" s="7" t="s">
        <v>13090</v>
      </c>
      <c r="M588" s="8">
        <v>5.54</v>
      </c>
      <c r="N588" s="7" t="s">
        <v>13088</v>
      </c>
      <c r="O588" s="7" t="s">
        <v>13089</v>
      </c>
      <c r="P588" s="8">
        <v>4</v>
      </c>
    </row>
    <row r="589" spans="1:16" ht="15.6">
      <c r="A589" s="7" t="s">
        <v>2602</v>
      </c>
      <c r="B589" s="7" t="s">
        <v>13122</v>
      </c>
      <c r="C589" s="7" t="s">
        <v>13106</v>
      </c>
      <c r="D589" s="10">
        <v>349</v>
      </c>
      <c r="E589" s="10">
        <v>699</v>
      </c>
      <c r="F589" s="8">
        <v>0.5</v>
      </c>
      <c r="G589" s="8">
        <v>3.9</v>
      </c>
      <c r="H589" s="8">
        <v>214</v>
      </c>
      <c r="I589" s="8">
        <v>50.07</v>
      </c>
      <c r="J589" s="8" t="str">
        <f t="shared" si="9"/>
        <v>&gt;50%</v>
      </c>
      <c r="K589" s="10">
        <v>149586</v>
      </c>
      <c r="L589" s="7" t="s">
        <v>13087</v>
      </c>
      <c r="M589" s="8">
        <v>4.1100000000000003</v>
      </c>
      <c r="N589" s="7" t="s">
        <v>13088</v>
      </c>
      <c r="O589" s="7" t="s">
        <v>13088</v>
      </c>
      <c r="P589" s="8">
        <v>4</v>
      </c>
    </row>
    <row r="590" spans="1:16" ht="15.6">
      <c r="A590" s="7" t="s">
        <v>2612</v>
      </c>
      <c r="B590" s="7" t="s">
        <v>13196</v>
      </c>
      <c r="C590" s="7" t="s">
        <v>13106</v>
      </c>
      <c r="D590" s="10">
        <v>1850</v>
      </c>
      <c r="E590" s="10">
        <v>4500</v>
      </c>
      <c r="F590" s="8">
        <v>0.59</v>
      </c>
      <c r="G590" s="8">
        <v>4</v>
      </c>
      <c r="H590" s="8">
        <v>184</v>
      </c>
      <c r="I590" s="8">
        <v>58.89</v>
      </c>
      <c r="J590" s="8" t="str">
        <f t="shared" si="9"/>
        <v>&gt;50%</v>
      </c>
      <c r="K590" s="10">
        <v>828000</v>
      </c>
      <c r="L590" s="7" t="s">
        <v>13087</v>
      </c>
      <c r="M590" s="8">
        <v>4.18</v>
      </c>
      <c r="N590" s="7" t="s">
        <v>13088</v>
      </c>
      <c r="O590" s="7" t="s">
        <v>13088</v>
      </c>
      <c r="P590" s="8">
        <v>4</v>
      </c>
    </row>
    <row r="591" spans="1:16" ht="15.6">
      <c r="A591" s="7" t="s">
        <v>2622</v>
      </c>
      <c r="B591" s="7" t="s">
        <v>13197</v>
      </c>
      <c r="C591" s="7" t="s">
        <v>13106</v>
      </c>
      <c r="D591" s="10">
        <v>13990</v>
      </c>
      <c r="E591" s="10">
        <v>28900</v>
      </c>
      <c r="F591" s="8">
        <v>0.52</v>
      </c>
      <c r="G591" s="8">
        <v>4.5</v>
      </c>
      <c r="H591" s="8">
        <v>7</v>
      </c>
      <c r="I591" s="8">
        <v>51.59</v>
      </c>
      <c r="J591" s="8" t="str">
        <f t="shared" si="9"/>
        <v>&gt;50%</v>
      </c>
      <c r="K591" s="10">
        <v>202300</v>
      </c>
      <c r="L591" s="7" t="s">
        <v>13087</v>
      </c>
      <c r="M591" s="8">
        <v>4.51</v>
      </c>
      <c r="N591" s="7" t="s">
        <v>13088</v>
      </c>
      <c r="O591" s="7" t="s">
        <v>13088</v>
      </c>
      <c r="P591" s="8">
        <v>4</v>
      </c>
    </row>
    <row r="592" spans="1:16" ht="15.6">
      <c r="A592" s="7" t="s">
        <v>2632</v>
      </c>
      <c r="B592" s="7" t="s">
        <v>13198</v>
      </c>
      <c r="C592" s="7" t="s">
        <v>13097</v>
      </c>
      <c r="D592" s="10">
        <v>129</v>
      </c>
      <c r="E592" s="10">
        <v>449</v>
      </c>
      <c r="F592" s="8">
        <v>0.71</v>
      </c>
      <c r="G592" s="8">
        <v>3.7</v>
      </c>
      <c r="H592" s="8">
        <v>41</v>
      </c>
      <c r="I592" s="8">
        <v>71.27</v>
      </c>
      <c r="J592" s="8" t="str">
        <f t="shared" si="9"/>
        <v>&gt;50%</v>
      </c>
      <c r="K592" s="10">
        <v>18409</v>
      </c>
      <c r="L592" s="7" t="s">
        <v>13090</v>
      </c>
      <c r="M592" s="8">
        <v>3.74</v>
      </c>
      <c r="N592" s="7" t="s">
        <v>13088</v>
      </c>
      <c r="O592" s="7" t="s">
        <v>13088</v>
      </c>
      <c r="P592" s="8">
        <v>4</v>
      </c>
    </row>
    <row r="593" spans="1:16" ht="15.6">
      <c r="A593" s="7" t="s">
        <v>2642</v>
      </c>
      <c r="B593" s="7" t="s">
        <v>13199</v>
      </c>
      <c r="C593" s="7" t="s">
        <v>13106</v>
      </c>
      <c r="D593" s="10">
        <v>379</v>
      </c>
      <c r="E593" s="10">
        <v>999</v>
      </c>
      <c r="F593" s="8">
        <v>0.62</v>
      </c>
      <c r="G593" s="8">
        <v>4.2</v>
      </c>
      <c r="H593" s="8">
        <v>12153</v>
      </c>
      <c r="I593" s="8">
        <v>62.06</v>
      </c>
      <c r="J593" s="8" t="str">
        <f t="shared" si="9"/>
        <v>&gt;50%</v>
      </c>
      <c r="K593" s="10">
        <v>12140847</v>
      </c>
      <c r="L593" s="7" t="s">
        <v>13087</v>
      </c>
      <c r="M593" s="8">
        <v>16.350000000000001</v>
      </c>
      <c r="N593" s="7" t="s">
        <v>13088</v>
      </c>
      <c r="O593" s="7" t="s">
        <v>13089</v>
      </c>
      <c r="P593" s="8">
        <v>4</v>
      </c>
    </row>
    <row r="594" spans="1:16" ht="15.6">
      <c r="A594" s="7" t="s">
        <v>2647</v>
      </c>
      <c r="B594" s="7" t="s">
        <v>13200</v>
      </c>
      <c r="C594" s="7" t="s">
        <v>13106</v>
      </c>
      <c r="D594" s="10">
        <v>185</v>
      </c>
      <c r="E594" s="10">
        <v>499</v>
      </c>
      <c r="F594" s="8">
        <v>0.63</v>
      </c>
      <c r="G594" s="8">
        <v>4.2</v>
      </c>
      <c r="H594" s="8">
        <v>25</v>
      </c>
      <c r="I594" s="8">
        <v>62.93</v>
      </c>
      <c r="J594" s="8" t="str">
        <f t="shared" si="9"/>
        <v>&gt;50%</v>
      </c>
      <c r="K594" s="10">
        <v>12475</v>
      </c>
      <c r="L594" s="7" t="s">
        <v>13090</v>
      </c>
      <c r="M594" s="8">
        <v>4.22</v>
      </c>
      <c r="N594" s="7" t="s">
        <v>13088</v>
      </c>
      <c r="O594" s="7" t="s">
        <v>13088</v>
      </c>
      <c r="P594" s="8">
        <v>4</v>
      </c>
    </row>
    <row r="595" spans="1:16" ht="15.6">
      <c r="A595" s="7" t="s">
        <v>2657</v>
      </c>
      <c r="B595" s="7" t="s">
        <v>13201</v>
      </c>
      <c r="C595" s="7" t="s">
        <v>13097</v>
      </c>
      <c r="D595" s="10">
        <v>218</v>
      </c>
      <c r="E595" s="10">
        <v>999</v>
      </c>
      <c r="F595" s="8">
        <v>0.78</v>
      </c>
      <c r="G595" s="8">
        <v>4.2</v>
      </c>
      <c r="H595" s="8">
        <v>163</v>
      </c>
      <c r="I595" s="8">
        <v>78.180000000000007</v>
      </c>
      <c r="J595" s="8" t="str">
        <f t="shared" si="9"/>
        <v>&gt;50%</v>
      </c>
      <c r="K595" s="10">
        <v>162837</v>
      </c>
      <c r="L595" s="7" t="s">
        <v>13087</v>
      </c>
      <c r="M595" s="8">
        <v>4.3600000000000003</v>
      </c>
      <c r="N595" s="7" t="s">
        <v>13088</v>
      </c>
      <c r="O595" s="7" t="s">
        <v>13088</v>
      </c>
      <c r="P595" s="8">
        <v>4</v>
      </c>
    </row>
    <row r="596" spans="1:16" ht="15.6">
      <c r="A596" s="7" t="s">
        <v>2667</v>
      </c>
      <c r="B596" s="7" t="s">
        <v>13202</v>
      </c>
      <c r="C596" s="7" t="s">
        <v>13097</v>
      </c>
      <c r="D596" s="10">
        <v>199</v>
      </c>
      <c r="E596" s="10">
        <v>999</v>
      </c>
      <c r="F596" s="8">
        <v>0.8</v>
      </c>
      <c r="G596" s="8">
        <v>4.3</v>
      </c>
      <c r="H596" s="8">
        <v>87</v>
      </c>
      <c r="I596" s="8">
        <v>80.08</v>
      </c>
      <c r="J596" s="8" t="str">
        <f t="shared" si="9"/>
        <v>&gt;50%</v>
      </c>
      <c r="K596" s="10">
        <v>86913</v>
      </c>
      <c r="L596" s="7" t="s">
        <v>13087</v>
      </c>
      <c r="M596" s="8">
        <v>4.3899999999999997</v>
      </c>
      <c r="N596" s="7" t="s">
        <v>13088</v>
      </c>
      <c r="O596" s="7" t="s">
        <v>13088</v>
      </c>
      <c r="P596" s="8">
        <v>4</v>
      </c>
    </row>
    <row r="597" spans="1:16" ht="15.6">
      <c r="A597" s="7" t="s">
        <v>2677</v>
      </c>
      <c r="B597" s="7" t="s">
        <v>13121</v>
      </c>
      <c r="C597" s="7" t="s">
        <v>13106</v>
      </c>
      <c r="D597" s="10">
        <v>499</v>
      </c>
      <c r="E597" s="10">
        <v>900</v>
      </c>
      <c r="F597" s="8">
        <v>0.45</v>
      </c>
      <c r="G597" s="8">
        <v>4.4000000000000004</v>
      </c>
      <c r="H597" s="8">
        <v>2165</v>
      </c>
      <c r="I597" s="8">
        <v>44.56</v>
      </c>
      <c r="J597" s="8" t="str">
        <f t="shared" si="9"/>
        <v>25–50%</v>
      </c>
      <c r="K597" s="10">
        <v>1948500</v>
      </c>
      <c r="L597" s="7" t="s">
        <v>13087</v>
      </c>
      <c r="M597" s="8">
        <v>6.56</v>
      </c>
      <c r="N597" s="7" t="s">
        <v>13089</v>
      </c>
      <c r="O597" s="7" t="s">
        <v>13089</v>
      </c>
      <c r="P597" s="8">
        <v>4</v>
      </c>
    </row>
    <row r="598" spans="1:16" ht="15.6">
      <c r="A598" s="7" t="s">
        <v>2686</v>
      </c>
      <c r="B598" s="7" t="s">
        <v>13157</v>
      </c>
      <c r="C598" s="7" t="s">
        <v>13106</v>
      </c>
      <c r="D598" s="10">
        <v>26999</v>
      </c>
      <c r="E598" s="10">
        <v>42999</v>
      </c>
      <c r="F598" s="8">
        <v>0.37</v>
      </c>
      <c r="G598" s="8">
        <v>4.2</v>
      </c>
      <c r="H598" s="8">
        <v>1510</v>
      </c>
      <c r="I598" s="8">
        <v>37.21</v>
      </c>
      <c r="J598" s="8" t="str">
        <f t="shared" si="9"/>
        <v>25–50%</v>
      </c>
      <c r="K598" s="10">
        <v>64928490</v>
      </c>
      <c r="L598" s="7" t="s">
        <v>13087</v>
      </c>
      <c r="M598" s="8">
        <v>5.71</v>
      </c>
      <c r="N598" s="7" t="s">
        <v>13089</v>
      </c>
      <c r="O598" s="7" t="s">
        <v>13089</v>
      </c>
      <c r="P598" s="8">
        <v>4</v>
      </c>
    </row>
    <row r="599" spans="1:16" ht="15.6">
      <c r="A599" s="7" t="s">
        <v>2696</v>
      </c>
      <c r="B599" s="7" t="s">
        <v>13203</v>
      </c>
      <c r="C599" s="7" t="s">
        <v>13106</v>
      </c>
      <c r="D599" s="10">
        <v>893</v>
      </c>
      <c r="E599" s="10">
        <v>1052</v>
      </c>
      <c r="F599" s="8">
        <v>0.15</v>
      </c>
      <c r="G599" s="8">
        <v>4.3</v>
      </c>
      <c r="H599" s="8">
        <v>106</v>
      </c>
      <c r="I599" s="8">
        <v>15.11</v>
      </c>
      <c r="J599" s="8" t="str">
        <f t="shared" si="9"/>
        <v>10–25%</v>
      </c>
      <c r="K599" s="10">
        <v>111512</v>
      </c>
      <c r="L599" s="7" t="s">
        <v>13087</v>
      </c>
      <c r="M599" s="8">
        <v>4.41</v>
      </c>
      <c r="N599" s="7" t="s">
        <v>13089</v>
      </c>
      <c r="O599" s="7" t="s">
        <v>13088</v>
      </c>
      <c r="P599" s="8">
        <v>4</v>
      </c>
    </row>
    <row r="600" spans="1:16" ht="15.6">
      <c r="A600" s="7" t="s">
        <v>2706</v>
      </c>
      <c r="B600" s="7" t="s">
        <v>13183</v>
      </c>
      <c r="C600" s="7" t="s">
        <v>13106</v>
      </c>
      <c r="D600" s="10">
        <v>10990</v>
      </c>
      <c r="E600" s="10">
        <v>19990</v>
      </c>
      <c r="F600" s="8">
        <v>0.45</v>
      </c>
      <c r="G600" s="8">
        <v>3.7</v>
      </c>
      <c r="H600" s="8">
        <v>129</v>
      </c>
      <c r="I600" s="8">
        <v>45.02</v>
      </c>
      <c r="J600" s="8" t="str">
        <f t="shared" si="9"/>
        <v>25–50%</v>
      </c>
      <c r="K600" s="10">
        <v>2578710</v>
      </c>
      <c r="L600" s="7" t="s">
        <v>13087</v>
      </c>
      <c r="M600" s="8">
        <v>3.83</v>
      </c>
      <c r="N600" s="7" t="s">
        <v>13089</v>
      </c>
      <c r="O600" s="7" t="s">
        <v>13088</v>
      </c>
      <c r="P600" s="8">
        <v>4</v>
      </c>
    </row>
    <row r="601" spans="1:16" ht="15.6">
      <c r="A601" s="7" t="s">
        <v>2716</v>
      </c>
      <c r="B601" s="7" t="s">
        <v>13204</v>
      </c>
      <c r="C601" s="7" t="s">
        <v>13097</v>
      </c>
      <c r="D601" s="10">
        <v>379</v>
      </c>
      <c r="E601" s="10">
        <v>1099</v>
      </c>
      <c r="F601" s="8">
        <v>0.66</v>
      </c>
      <c r="G601" s="8">
        <v>4.3</v>
      </c>
      <c r="H601" s="8">
        <v>3049</v>
      </c>
      <c r="I601" s="8">
        <v>65.510000000000005</v>
      </c>
      <c r="J601" s="8" t="str">
        <f t="shared" si="9"/>
        <v>&gt;50%</v>
      </c>
      <c r="K601" s="10">
        <v>3350851</v>
      </c>
      <c r="L601" s="7" t="s">
        <v>13087</v>
      </c>
      <c r="M601" s="8">
        <v>7.35</v>
      </c>
      <c r="N601" s="7" t="s">
        <v>13088</v>
      </c>
      <c r="O601" s="7" t="s">
        <v>13089</v>
      </c>
      <c r="P601" s="8">
        <v>4</v>
      </c>
    </row>
    <row r="602" spans="1:16" ht="15.6">
      <c r="A602" s="7" t="s">
        <v>2726</v>
      </c>
      <c r="B602" s="7" t="s">
        <v>13103</v>
      </c>
      <c r="C602" s="7" t="s">
        <v>13106</v>
      </c>
      <c r="D602" s="10">
        <v>16999</v>
      </c>
      <c r="E602" s="10">
        <v>25999</v>
      </c>
      <c r="F602" s="8">
        <v>0.35</v>
      </c>
      <c r="G602" s="8">
        <v>4.2</v>
      </c>
      <c r="H602" s="8">
        <v>32840</v>
      </c>
      <c r="I602" s="8">
        <v>34.619999999999997</v>
      </c>
      <c r="J602" s="8" t="str">
        <f t="shared" si="9"/>
        <v>25–50%</v>
      </c>
      <c r="K602" s="10">
        <v>853807160</v>
      </c>
      <c r="L602" s="7" t="s">
        <v>13087</v>
      </c>
      <c r="M602" s="8">
        <v>37.04</v>
      </c>
      <c r="N602" s="7" t="s">
        <v>13089</v>
      </c>
      <c r="O602" s="7" t="s">
        <v>13089</v>
      </c>
      <c r="P602" s="8">
        <v>4</v>
      </c>
    </row>
    <row r="603" spans="1:16" ht="15.6">
      <c r="A603" s="7" t="s">
        <v>2731</v>
      </c>
      <c r="B603" s="7" t="s">
        <v>13205</v>
      </c>
      <c r="C603" s="7" t="s">
        <v>13106</v>
      </c>
      <c r="D603" s="10">
        <v>699</v>
      </c>
      <c r="E603" s="10">
        <v>1899</v>
      </c>
      <c r="F603" s="8">
        <v>0.63</v>
      </c>
      <c r="G603" s="8">
        <v>4.4000000000000004</v>
      </c>
      <c r="H603" s="8">
        <v>390</v>
      </c>
      <c r="I603" s="8">
        <v>63.19</v>
      </c>
      <c r="J603" s="8" t="str">
        <f t="shared" si="9"/>
        <v>&gt;50%</v>
      </c>
      <c r="K603" s="10">
        <v>740610</v>
      </c>
      <c r="L603" s="7" t="s">
        <v>13087</v>
      </c>
      <c r="M603" s="8">
        <v>4.79</v>
      </c>
      <c r="N603" s="7" t="s">
        <v>13088</v>
      </c>
      <c r="O603" s="7" t="s">
        <v>13088</v>
      </c>
      <c r="P603" s="8">
        <v>4</v>
      </c>
    </row>
    <row r="604" spans="1:16" ht="15.6">
      <c r="A604" s="7" t="s">
        <v>2741</v>
      </c>
      <c r="B604" s="7" t="s">
        <v>13206</v>
      </c>
      <c r="C604" s="7" t="s">
        <v>13106</v>
      </c>
      <c r="D604" s="10">
        <v>2699</v>
      </c>
      <c r="E604" s="10">
        <v>3500</v>
      </c>
      <c r="F604" s="8">
        <v>0.23</v>
      </c>
      <c r="G604" s="8">
        <v>3.5</v>
      </c>
      <c r="H604" s="8">
        <v>621</v>
      </c>
      <c r="I604" s="8">
        <v>22.89</v>
      </c>
      <c r="J604" s="8" t="str">
        <f t="shared" si="9"/>
        <v>10–25%</v>
      </c>
      <c r="K604" s="10">
        <v>2173500</v>
      </c>
      <c r="L604" s="7" t="s">
        <v>13087</v>
      </c>
      <c r="M604" s="8">
        <v>4.12</v>
      </c>
      <c r="N604" s="7" t="s">
        <v>13089</v>
      </c>
      <c r="O604" s="7" t="s">
        <v>13088</v>
      </c>
      <c r="P604" s="8">
        <v>4</v>
      </c>
    </row>
    <row r="605" spans="1:16" ht="15.6">
      <c r="A605" s="7" t="s">
        <v>2752</v>
      </c>
      <c r="B605" s="7" t="s">
        <v>13121</v>
      </c>
      <c r="C605" s="7" t="s">
        <v>13097</v>
      </c>
      <c r="D605" s="10">
        <v>129</v>
      </c>
      <c r="E605" s="10">
        <v>599</v>
      </c>
      <c r="F605" s="8">
        <v>0.78</v>
      </c>
      <c r="G605" s="8">
        <v>4.0999999999999996</v>
      </c>
      <c r="H605" s="8">
        <v>265</v>
      </c>
      <c r="I605" s="8">
        <v>78.459999999999994</v>
      </c>
      <c r="J605" s="8" t="str">
        <f t="shared" si="9"/>
        <v>&gt;50%</v>
      </c>
      <c r="K605" s="10">
        <v>158735</v>
      </c>
      <c r="L605" s="7" t="s">
        <v>13087</v>
      </c>
      <c r="M605" s="8">
        <v>4.3600000000000003</v>
      </c>
      <c r="N605" s="7" t="s">
        <v>13088</v>
      </c>
      <c r="O605" s="7" t="s">
        <v>13088</v>
      </c>
      <c r="P605" s="8">
        <v>4</v>
      </c>
    </row>
    <row r="606" spans="1:16" ht="15.6">
      <c r="A606" s="7" t="s">
        <v>2762</v>
      </c>
      <c r="B606" s="7" t="s">
        <v>13204</v>
      </c>
      <c r="C606" s="7" t="s">
        <v>13097</v>
      </c>
      <c r="D606" s="10">
        <v>389</v>
      </c>
      <c r="E606" s="10">
        <v>999</v>
      </c>
      <c r="F606" s="8">
        <v>0.61</v>
      </c>
      <c r="G606" s="8">
        <v>4.3</v>
      </c>
      <c r="H606" s="8">
        <v>838</v>
      </c>
      <c r="I606" s="8">
        <v>61.06</v>
      </c>
      <c r="J606" s="8" t="str">
        <f t="shared" si="9"/>
        <v>&gt;50%</v>
      </c>
      <c r="K606" s="10">
        <v>837162</v>
      </c>
      <c r="L606" s="7" t="s">
        <v>13087</v>
      </c>
      <c r="M606" s="8">
        <v>5.14</v>
      </c>
      <c r="N606" s="7" t="s">
        <v>13088</v>
      </c>
      <c r="O606" s="7" t="s">
        <v>13088</v>
      </c>
      <c r="P606" s="8">
        <v>4</v>
      </c>
    </row>
    <row r="607" spans="1:16" ht="15.6">
      <c r="A607" s="7" t="s">
        <v>2772</v>
      </c>
      <c r="B607" s="7" t="s">
        <v>13207</v>
      </c>
      <c r="C607" s="7" t="s">
        <v>13106</v>
      </c>
      <c r="D607" s="10">
        <v>246</v>
      </c>
      <c r="E607" s="10">
        <v>600</v>
      </c>
      <c r="F607" s="8">
        <v>0.59</v>
      </c>
      <c r="G607" s="8">
        <v>4.2</v>
      </c>
      <c r="H607" s="8">
        <v>143</v>
      </c>
      <c r="I607" s="8">
        <v>59</v>
      </c>
      <c r="J607" s="8" t="str">
        <f t="shared" si="9"/>
        <v>&gt;50%</v>
      </c>
      <c r="K607" s="10">
        <v>85800</v>
      </c>
      <c r="L607" s="7" t="s">
        <v>13087</v>
      </c>
      <c r="M607" s="8">
        <v>4.34</v>
      </c>
      <c r="N607" s="7" t="s">
        <v>13088</v>
      </c>
      <c r="O607" s="7" t="s">
        <v>13088</v>
      </c>
      <c r="P607" s="8">
        <v>4</v>
      </c>
    </row>
    <row r="608" spans="1:16" ht="15.6">
      <c r="A608" s="7" t="s">
        <v>2782</v>
      </c>
      <c r="B608" s="7" t="s">
        <v>13208</v>
      </c>
      <c r="C608" s="7" t="s">
        <v>13097</v>
      </c>
      <c r="D608" s="10">
        <v>299</v>
      </c>
      <c r="E608" s="10">
        <v>799</v>
      </c>
      <c r="F608" s="8">
        <v>0.63</v>
      </c>
      <c r="G608" s="8">
        <v>4</v>
      </c>
      <c r="H608" s="8">
        <v>151</v>
      </c>
      <c r="I608" s="8">
        <v>62.58</v>
      </c>
      <c r="J608" s="8" t="str">
        <f t="shared" si="9"/>
        <v>&gt;50%</v>
      </c>
      <c r="K608" s="10">
        <v>120649</v>
      </c>
      <c r="L608" s="7" t="s">
        <v>13087</v>
      </c>
      <c r="M608" s="8">
        <v>4.1500000000000004</v>
      </c>
      <c r="N608" s="7" t="s">
        <v>13088</v>
      </c>
      <c r="O608" s="7" t="s">
        <v>13088</v>
      </c>
      <c r="P608" s="8">
        <v>4</v>
      </c>
    </row>
    <row r="609" spans="1:16" ht="15.6">
      <c r="A609" s="7" t="s">
        <v>2792</v>
      </c>
      <c r="B609" s="7" t="s">
        <v>13209</v>
      </c>
      <c r="C609" s="7" t="s">
        <v>13106</v>
      </c>
      <c r="D609" s="10">
        <v>247</v>
      </c>
      <c r="E609" s="10">
        <v>399</v>
      </c>
      <c r="F609" s="8">
        <v>0.38</v>
      </c>
      <c r="G609" s="8">
        <v>3.9</v>
      </c>
      <c r="H609" s="8">
        <v>200</v>
      </c>
      <c r="I609" s="8">
        <v>38.1</v>
      </c>
      <c r="J609" s="8" t="str">
        <f t="shared" si="9"/>
        <v>25–50%</v>
      </c>
      <c r="K609" s="10">
        <v>79800</v>
      </c>
      <c r="L609" s="7" t="s">
        <v>13090</v>
      </c>
      <c r="M609" s="8">
        <v>4.0999999999999996</v>
      </c>
      <c r="N609" s="7" t="s">
        <v>13089</v>
      </c>
      <c r="O609" s="7" t="s">
        <v>13088</v>
      </c>
      <c r="P609" s="8">
        <v>4</v>
      </c>
    </row>
    <row r="610" spans="1:16" ht="15.6">
      <c r="A610" s="7" t="s">
        <v>2801</v>
      </c>
      <c r="B610" s="7" t="s">
        <v>13122</v>
      </c>
      <c r="C610" s="7" t="s">
        <v>13106</v>
      </c>
      <c r="D610" s="10">
        <v>1369</v>
      </c>
      <c r="E610" s="10">
        <v>2999</v>
      </c>
      <c r="F610" s="8">
        <v>0.54</v>
      </c>
      <c r="G610" s="8">
        <v>3.3</v>
      </c>
      <c r="H610" s="8">
        <v>227</v>
      </c>
      <c r="I610" s="8">
        <v>54.35</v>
      </c>
      <c r="J610" s="8" t="str">
        <f t="shared" si="9"/>
        <v>&gt;50%</v>
      </c>
      <c r="K610" s="10">
        <v>680773</v>
      </c>
      <c r="L610" s="7" t="s">
        <v>13087</v>
      </c>
      <c r="M610" s="8">
        <v>3.53</v>
      </c>
      <c r="N610" s="7" t="s">
        <v>13088</v>
      </c>
      <c r="O610" s="7" t="s">
        <v>13088</v>
      </c>
      <c r="P610" s="8">
        <v>3</v>
      </c>
    </row>
    <row r="611" spans="1:16" ht="15.6">
      <c r="A611" s="7" t="s">
        <v>2811</v>
      </c>
      <c r="B611" s="7" t="s">
        <v>13210</v>
      </c>
      <c r="C611" s="7" t="s">
        <v>13106</v>
      </c>
      <c r="D611" s="10">
        <v>199</v>
      </c>
      <c r="E611" s="10">
        <v>499</v>
      </c>
      <c r="F611" s="8">
        <v>0.6</v>
      </c>
      <c r="G611" s="8">
        <v>3.8</v>
      </c>
      <c r="H611" s="8">
        <v>538</v>
      </c>
      <c r="I611" s="8">
        <v>60.12</v>
      </c>
      <c r="J611" s="8" t="str">
        <f t="shared" si="9"/>
        <v>&gt;50%</v>
      </c>
      <c r="K611" s="10">
        <v>268462</v>
      </c>
      <c r="L611" s="7" t="s">
        <v>13090</v>
      </c>
      <c r="M611" s="8">
        <v>4.34</v>
      </c>
      <c r="N611" s="7" t="s">
        <v>13088</v>
      </c>
      <c r="O611" s="7" t="s">
        <v>13088</v>
      </c>
      <c r="P611" s="8">
        <v>4</v>
      </c>
    </row>
    <row r="612" spans="1:16" ht="15.6">
      <c r="A612" s="7" t="s">
        <v>2821</v>
      </c>
      <c r="B612" s="7" t="s">
        <v>13211</v>
      </c>
      <c r="C612" s="7" t="s">
        <v>13106</v>
      </c>
      <c r="D612" s="10">
        <v>299</v>
      </c>
      <c r="E612" s="10">
        <v>599</v>
      </c>
      <c r="F612" s="8">
        <v>0.5</v>
      </c>
      <c r="G612" s="8">
        <v>4</v>
      </c>
      <c r="H612" s="8">
        <v>171</v>
      </c>
      <c r="I612" s="8">
        <v>50.08</v>
      </c>
      <c r="J612" s="8" t="str">
        <f t="shared" si="9"/>
        <v>&gt;50%</v>
      </c>
      <c r="K612" s="10">
        <v>102429</v>
      </c>
      <c r="L612" s="7" t="s">
        <v>13087</v>
      </c>
      <c r="M612" s="8">
        <v>4.17</v>
      </c>
      <c r="N612" s="7" t="s">
        <v>13088</v>
      </c>
      <c r="O612" s="7" t="s">
        <v>13088</v>
      </c>
      <c r="P612" s="8">
        <v>4</v>
      </c>
    </row>
    <row r="613" spans="1:16" ht="15.6">
      <c r="A613" s="7" t="s">
        <v>2831</v>
      </c>
      <c r="B613" s="7" t="s">
        <v>13117</v>
      </c>
      <c r="C613" s="7" t="s">
        <v>13106</v>
      </c>
      <c r="D613" s="10">
        <v>14999</v>
      </c>
      <c r="E613" s="10">
        <v>14999</v>
      </c>
      <c r="F613" s="8">
        <v>0</v>
      </c>
      <c r="G613" s="8">
        <v>4.3</v>
      </c>
      <c r="H613" s="8">
        <v>27508</v>
      </c>
      <c r="I613" s="8">
        <v>0</v>
      </c>
      <c r="J613" s="8" t="str">
        <f t="shared" si="9"/>
        <v>&lt;10%</v>
      </c>
      <c r="K613" s="10">
        <v>412592492</v>
      </c>
      <c r="L613" s="7" t="s">
        <v>13087</v>
      </c>
      <c r="M613" s="8">
        <v>31.81</v>
      </c>
      <c r="N613" s="7" t="s">
        <v>13089</v>
      </c>
      <c r="O613" s="7" t="s">
        <v>13089</v>
      </c>
      <c r="P613" s="8">
        <v>4</v>
      </c>
    </row>
    <row r="614" spans="1:16" ht="15.6">
      <c r="A614" s="7" t="s">
        <v>2841</v>
      </c>
      <c r="B614" s="7" t="s">
        <v>13165</v>
      </c>
      <c r="C614" s="7" t="s">
        <v>13097</v>
      </c>
      <c r="D614" s="10">
        <v>299</v>
      </c>
      <c r="E614" s="10">
        <v>699</v>
      </c>
      <c r="F614" s="8">
        <v>0.56999999999999995</v>
      </c>
      <c r="G614" s="8">
        <v>3.9</v>
      </c>
      <c r="H614" s="8">
        <v>1454</v>
      </c>
      <c r="I614" s="8">
        <v>57.22</v>
      </c>
      <c r="J614" s="8" t="str">
        <f t="shared" si="9"/>
        <v>&gt;50%</v>
      </c>
      <c r="K614" s="10">
        <v>1016346</v>
      </c>
      <c r="L614" s="7" t="s">
        <v>13087</v>
      </c>
      <c r="M614" s="8">
        <v>5.35</v>
      </c>
      <c r="N614" s="7" t="s">
        <v>13088</v>
      </c>
      <c r="O614" s="7" t="s">
        <v>13089</v>
      </c>
      <c r="P614" s="8">
        <v>4</v>
      </c>
    </row>
    <row r="615" spans="1:16" ht="15.6">
      <c r="A615" s="7" t="s">
        <v>2851</v>
      </c>
      <c r="B615" s="7" t="s">
        <v>13133</v>
      </c>
      <c r="C615" s="7" t="s">
        <v>13106</v>
      </c>
      <c r="D615" s="10">
        <v>24990</v>
      </c>
      <c r="E615" s="10">
        <v>51990</v>
      </c>
      <c r="F615" s="8">
        <v>0.52</v>
      </c>
      <c r="G615" s="8">
        <v>4.2</v>
      </c>
      <c r="H615" s="8">
        <v>2951</v>
      </c>
      <c r="I615" s="8">
        <v>51.93</v>
      </c>
      <c r="J615" s="8" t="str">
        <f t="shared" si="9"/>
        <v>&gt;50%</v>
      </c>
      <c r="K615" s="10">
        <v>153422490</v>
      </c>
      <c r="L615" s="7" t="s">
        <v>13087</v>
      </c>
      <c r="M615" s="8">
        <v>7.15</v>
      </c>
      <c r="N615" s="7" t="s">
        <v>13088</v>
      </c>
      <c r="O615" s="7" t="s">
        <v>13089</v>
      </c>
      <c r="P615" s="8">
        <v>4</v>
      </c>
    </row>
    <row r="616" spans="1:16" ht="15.6">
      <c r="A616" s="7" t="s">
        <v>2861</v>
      </c>
      <c r="B616" s="7" t="s">
        <v>13212</v>
      </c>
      <c r="C616" s="7" t="s">
        <v>13097</v>
      </c>
      <c r="D616" s="10">
        <v>249</v>
      </c>
      <c r="E616" s="10">
        <v>999</v>
      </c>
      <c r="F616" s="8">
        <v>0.75</v>
      </c>
      <c r="G616" s="8">
        <v>5</v>
      </c>
      <c r="H616" s="8"/>
      <c r="I616" s="8">
        <v>75.08</v>
      </c>
      <c r="J616" s="8" t="str">
        <f t="shared" si="9"/>
        <v>&gt;50%</v>
      </c>
      <c r="K616" s="10"/>
      <c r="L616" s="7" t="s">
        <v>13087</v>
      </c>
      <c r="M616" s="8"/>
      <c r="N616" s="7" t="s">
        <v>13088</v>
      </c>
      <c r="O616" s="7"/>
      <c r="P616" s="8">
        <v>5</v>
      </c>
    </row>
    <row r="617" spans="1:16" ht="15.6">
      <c r="A617" s="7" t="s">
        <v>2871</v>
      </c>
      <c r="B617" s="7" t="s">
        <v>13114</v>
      </c>
      <c r="C617" s="7" t="s">
        <v>13106</v>
      </c>
      <c r="D617" s="10">
        <v>61999</v>
      </c>
      <c r="E617" s="10">
        <v>69999</v>
      </c>
      <c r="F617" s="8">
        <v>0.11</v>
      </c>
      <c r="G617" s="8">
        <v>4.0999999999999996</v>
      </c>
      <c r="H617" s="8">
        <v>6753</v>
      </c>
      <c r="I617" s="8">
        <v>11.43</v>
      </c>
      <c r="J617" s="8" t="str">
        <f t="shared" si="9"/>
        <v>10–25%</v>
      </c>
      <c r="K617" s="10">
        <v>472703247</v>
      </c>
      <c r="L617" s="7" t="s">
        <v>13087</v>
      </c>
      <c r="M617" s="8">
        <v>10.85</v>
      </c>
      <c r="N617" s="7" t="s">
        <v>13089</v>
      </c>
      <c r="O617" s="7" t="s">
        <v>13089</v>
      </c>
      <c r="P617" s="8">
        <v>4</v>
      </c>
    </row>
    <row r="618" spans="1:16" ht="15.6">
      <c r="A618" s="7" t="s">
        <v>2876</v>
      </c>
      <c r="B618" s="7" t="s">
        <v>13105</v>
      </c>
      <c r="C618" s="7" t="s">
        <v>13106</v>
      </c>
      <c r="D618" s="10">
        <v>24499</v>
      </c>
      <c r="E618" s="10">
        <v>50000</v>
      </c>
      <c r="F618" s="8">
        <v>0.51</v>
      </c>
      <c r="G618" s="8">
        <v>3.9</v>
      </c>
      <c r="H618" s="8">
        <v>3518</v>
      </c>
      <c r="I618" s="8">
        <v>51</v>
      </c>
      <c r="J618" s="8" t="str">
        <f t="shared" si="9"/>
        <v>&gt;50%</v>
      </c>
      <c r="K618" s="10">
        <v>175900000</v>
      </c>
      <c r="L618" s="7" t="s">
        <v>13087</v>
      </c>
      <c r="M618" s="8">
        <v>7.42</v>
      </c>
      <c r="N618" s="7" t="s">
        <v>13088</v>
      </c>
      <c r="O618" s="7" t="s">
        <v>13089</v>
      </c>
      <c r="P618" s="8">
        <v>4</v>
      </c>
    </row>
    <row r="619" spans="1:16" ht="15.6">
      <c r="A619" s="7" t="s">
        <v>2886</v>
      </c>
      <c r="B619" s="7" t="s">
        <v>13157</v>
      </c>
      <c r="C619" s="7" t="s">
        <v>13106</v>
      </c>
      <c r="D619" s="10">
        <v>10499</v>
      </c>
      <c r="E619" s="10">
        <v>19499</v>
      </c>
      <c r="F619" s="8">
        <v>0.46</v>
      </c>
      <c r="G619" s="8">
        <v>4.2</v>
      </c>
      <c r="H619" s="8">
        <v>1510</v>
      </c>
      <c r="I619" s="8">
        <v>46.16</v>
      </c>
      <c r="J619" s="8" t="str">
        <f t="shared" si="9"/>
        <v>25–50%</v>
      </c>
      <c r="K619" s="10">
        <v>29443490</v>
      </c>
      <c r="L619" s="7" t="s">
        <v>13087</v>
      </c>
      <c r="M619" s="8">
        <v>5.71</v>
      </c>
      <c r="N619" s="7" t="s">
        <v>13089</v>
      </c>
      <c r="O619" s="7" t="s">
        <v>13089</v>
      </c>
      <c r="P619" s="8">
        <v>4</v>
      </c>
    </row>
    <row r="620" spans="1:16" ht="15.6">
      <c r="A620" s="7" t="s">
        <v>2891</v>
      </c>
      <c r="B620" s="7" t="s">
        <v>13204</v>
      </c>
      <c r="C620" s="7" t="s">
        <v>13097</v>
      </c>
      <c r="D620" s="10">
        <v>349</v>
      </c>
      <c r="E620" s="10">
        <v>999</v>
      </c>
      <c r="F620" s="8">
        <v>0.65</v>
      </c>
      <c r="G620" s="8">
        <v>4.3</v>
      </c>
      <c r="H620" s="8">
        <v>838</v>
      </c>
      <c r="I620" s="8">
        <v>65.069999999999993</v>
      </c>
      <c r="J620" s="8" t="str">
        <f t="shared" si="9"/>
        <v>&gt;50%</v>
      </c>
      <c r="K620" s="10">
        <v>837162</v>
      </c>
      <c r="L620" s="7" t="s">
        <v>13087</v>
      </c>
      <c r="M620" s="8">
        <v>5.14</v>
      </c>
      <c r="N620" s="7" t="s">
        <v>13088</v>
      </c>
      <c r="O620" s="7" t="s">
        <v>13088</v>
      </c>
      <c r="P620" s="8">
        <v>4</v>
      </c>
    </row>
    <row r="621" spans="1:16" ht="15.6">
      <c r="A621" s="7" t="s">
        <v>2896</v>
      </c>
      <c r="B621" s="7" t="s">
        <v>13126</v>
      </c>
      <c r="C621" s="7" t="s">
        <v>13106</v>
      </c>
      <c r="D621" s="10">
        <v>197</v>
      </c>
      <c r="E621" s="10">
        <v>499</v>
      </c>
      <c r="F621" s="8">
        <v>0.61</v>
      </c>
      <c r="G621" s="8">
        <v>3.8</v>
      </c>
      <c r="H621" s="8">
        <v>136</v>
      </c>
      <c r="I621" s="8">
        <v>60.52</v>
      </c>
      <c r="J621" s="8" t="str">
        <f t="shared" si="9"/>
        <v>&gt;50%</v>
      </c>
      <c r="K621" s="10">
        <v>67864</v>
      </c>
      <c r="L621" s="7" t="s">
        <v>13090</v>
      </c>
      <c r="M621" s="8">
        <v>3.94</v>
      </c>
      <c r="N621" s="7" t="s">
        <v>13088</v>
      </c>
      <c r="O621" s="7" t="s">
        <v>13088</v>
      </c>
      <c r="P621" s="8">
        <v>4</v>
      </c>
    </row>
    <row r="622" spans="1:16" ht="15.6">
      <c r="A622" s="7" t="s">
        <v>2906</v>
      </c>
      <c r="B622" s="7" t="s">
        <v>13126</v>
      </c>
      <c r="C622" s="7" t="s">
        <v>13106</v>
      </c>
      <c r="D622" s="10">
        <v>1299</v>
      </c>
      <c r="E622" s="10">
        <v>2499</v>
      </c>
      <c r="F622" s="8">
        <v>0.48</v>
      </c>
      <c r="G622" s="8">
        <v>4.3</v>
      </c>
      <c r="H622" s="8">
        <v>301</v>
      </c>
      <c r="I622" s="8">
        <v>48.02</v>
      </c>
      <c r="J622" s="8" t="str">
        <f t="shared" si="9"/>
        <v>25–50%</v>
      </c>
      <c r="K622" s="10">
        <v>752199</v>
      </c>
      <c r="L622" s="7" t="s">
        <v>13087</v>
      </c>
      <c r="M622" s="8">
        <v>4.5999999999999996</v>
      </c>
      <c r="N622" s="7" t="s">
        <v>13089</v>
      </c>
      <c r="O622" s="7" t="s">
        <v>13088</v>
      </c>
      <c r="P622" s="8">
        <v>4</v>
      </c>
    </row>
    <row r="623" spans="1:16" ht="15.6">
      <c r="A623" s="7" t="s">
        <v>2916</v>
      </c>
      <c r="B623" s="7" t="s">
        <v>13213</v>
      </c>
      <c r="C623" s="7" t="s">
        <v>13097</v>
      </c>
      <c r="D623" s="10">
        <v>1519</v>
      </c>
      <c r="E623" s="10">
        <v>1899</v>
      </c>
      <c r="F623" s="8">
        <v>0.2</v>
      </c>
      <c r="G623" s="8">
        <v>4.4000000000000004</v>
      </c>
      <c r="H623" s="8">
        <v>19763</v>
      </c>
      <c r="I623" s="8">
        <v>20.010000000000002</v>
      </c>
      <c r="J623" s="8" t="str">
        <f t="shared" si="9"/>
        <v>10–25%</v>
      </c>
      <c r="K623" s="10">
        <v>37529937</v>
      </c>
      <c r="L623" s="7" t="s">
        <v>13087</v>
      </c>
      <c r="M623" s="8">
        <v>24.16</v>
      </c>
      <c r="N623" s="7" t="s">
        <v>13089</v>
      </c>
      <c r="O623" s="7" t="s">
        <v>13089</v>
      </c>
      <c r="P623" s="8">
        <v>4</v>
      </c>
    </row>
    <row r="624" spans="1:16" ht="15.6">
      <c r="A624" s="7" t="s">
        <v>2926</v>
      </c>
      <c r="B624" s="7" t="s">
        <v>13103</v>
      </c>
      <c r="C624" s="7" t="s">
        <v>13106</v>
      </c>
      <c r="D624" s="10">
        <v>46999</v>
      </c>
      <c r="E624" s="10">
        <v>69999</v>
      </c>
      <c r="F624" s="8">
        <v>0.33</v>
      </c>
      <c r="G624" s="8">
        <v>4.3</v>
      </c>
      <c r="H624" s="8">
        <v>21252</v>
      </c>
      <c r="I624" s="8">
        <v>32.86</v>
      </c>
      <c r="J624" s="8" t="str">
        <f t="shared" si="9"/>
        <v>25–50%</v>
      </c>
      <c r="K624" s="10">
        <v>1487618748</v>
      </c>
      <c r="L624" s="7" t="s">
        <v>13087</v>
      </c>
      <c r="M624" s="8">
        <v>25.55</v>
      </c>
      <c r="N624" s="7" t="s">
        <v>13089</v>
      </c>
      <c r="O624" s="7" t="s">
        <v>13089</v>
      </c>
      <c r="P624" s="8">
        <v>4</v>
      </c>
    </row>
    <row r="625" spans="1:16" ht="15.6">
      <c r="A625" s="7" t="s">
        <v>2936</v>
      </c>
      <c r="B625" s="7" t="s">
        <v>13165</v>
      </c>
      <c r="C625" s="7" t="s">
        <v>13097</v>
      </c>
      <c r="D625" s="10">
        <v>299</v>
      </c>
      <c r="E625" s="10">
        <v>799</v>
      </c>
      <c r="F625" s="8">
        <v>0.63</v>
      </c>
      <c r="G625" s="8">
        <v>4.3</v>
      </c>
      <c r="H625" s="8">
        <v>1902</v>
      </c>
      <c r="I625" s="8">
        <v>62.58</v>
      </c>
      <c r="J625" s="8" t="str">
        <f t="shared" si="9"/>
        <v>&gt;50%</v>
      </c>
      <c r="K625" s="10">
        <v>1519698</v>
      </c>
      <c r="L625" s="7" t="s">
        <v>13087</v>
      </c>
      <c r="M625" s="8">
        <v>6.2</v>
      </c>
      <c r="N625" s="7" t="s">
        <v>13088</v>
      </c>
      <c r="O625" s="7" t="s">
        <v>13089</v>
      </c>
      <c r="P625" s="8">
        <v>4</v>
      </c>
    </row>
    <row r="626" spans="1:16" ht="15.6">
      <c r="A626" s="7" t="s">
        <v>2946</v>
      </c>
      <c r="B626" s="7" t="s">
        <v>13214</v>
      </c>
      <c r="C626" s="7" t="s">
        <v>13106</v>
      </c>
      <c r="D626" s="10">
        <v>1799</v>
      </c>
      <c r="E626" s="10">
        <v>19999</v>
      </c>
      <c r="F626" s="8">
        <v>0.91</v>
      </c>
      <c r="G626" s="8">
        <v>4.2</v>
      </c>
      <c r="H626" s="8">
        <v>13937</v>
      </c>
      <c r="I626" s="8">
        <v>91</v>
      </c>
      <c r="J626" s="8" t="str">
        <f t="shared" si="9"/>
        <v>&gt;50%</v>
      </c>
      <c r="K626" s="10">
        <v>278726063</v>
      </c>
      <c r="L626" s="7" t="s">
        <v>13087</v>
      </c>
      <c r="M626" s="8">
        <v>18.14</v>
      </c>
      <c r="N626" s="7" t="s">
        <v>13088</v>
      </c>
      <c r="O626" s="7" t="s">
        <v>13089</v>
      </c>
      <c r="P626" s="8">
        <v>4</v>
      </c>
    </row>
    <row r="627" spans="1:16" ht="15.6">
      <c r="A627" s="7" t="s">
        <v>2957</v>
      </c>
      <c r="B627" s="7" t="s">
        <v>13214</v>
      </c>
      <c r="C627" s="7" t="s">
        <v>13106</v>
      </c>
      <c r="D627" s="10">
        <v>1998</v>
      </c>
      <c r="E627" s="10">
        <v>9999</v>
      </c>
      <c r="F627" s="8">
        <v>0.8</v>
      </c>
      <c r="G627" s="8">
        <v>4.3</v>
      </c>
      <c r="H627" s="8">
        <v>27696</v>
      </c>
      <c r="I627" s="8">
        <v>80.02</v>
      </c>
      <c r="J627" s="8" t="str">
        <f t="shared" si="9"/>
        <v>&gt;50%</v>
      </c>
      <c r="K627" s="10">
        <v>276932304</v>
      </c>
      <c r="L627" s="7" t="s">
        <v>13087</v>
      </c>
      <c r="M627" s="8">
        <v>32</v>
      </c>
      <c r="N627" s="7" t="s">
        <v>13088</v>
      </c>
      <c r="O627" s="7" t="s">
        <v>13089</v>
      </c>
      <c r="P627" s="8">
        <v>4</v>
      </c>
    </row>
    <row r="628" spans="1:16" ht="15.6">
      <c r="A628" s="7" t="s">
        <v>2957</v>
      </c>
      <c r="B628" s="7" t="s">
        <v>13214</v>
      </c>
      <c r="C628" s="7" t="s">
        <v>13106</v>
      </c>
      <c r="D628" s="10">
        <v>1998</v>
      </c>
      <c r="E628" s="10">
        <v>9999</v>
      </c>
      <c r="F628" s="8">
        <v>0.8</v>
      </c>
      <c r="G628" s="8">
        <v>4.3</v>
      </c>
      <c r="H628" s="8">
        <v>27696</v>
      </c>
      <c r="I628" s="8">
        <v>80.02</v>
      </c>
      <c r="J628" s="8" t="str">
        <f t="shared" si="9"/>
        <v>&gt;50%</v>
      </c>
      <c r="K628" s="10">
        <v>277062291</v>
      </c>
      <c r="L628" s="7" t="s">
        <v>13087</v>
      </c>
      <c r="M628" s="8">
        <v>32.01</v>
      </c>
      <c r="N628" s="7" t="s">
        <v>13088</v>
      </c>
      <c r="O628" s="7" t="s">
        <v>13089</v>
      </c>
      <c r="P628" s="8">
        <v>4</v>
      </c>
    </row>
    <row r="629" spans="1:16" ht="15.6">
      <c r="A629" s="7" t="s">
        <v>2957</v>
      </c>
      <c r="B629" s="7" t="s">
        <v>13214</v>
      </c>
      <c r="C629" s="7" t="s">
        <v>13106</v>
      </c>
      <c r="D629" s="10">
        <v>1998</v>
      </c>
      <c r="E629" s="10">
        <v>9999</v>
      </c>
      <c r="F629" s="8">
        <v>0.8</v>
      </c>
      <c r="G629" s="8">
        <v>4.3</v>
      </c>
      <c r="H629" s="8">
        <v>27709</v>
      </c>
      <c r="I629" s="8">
        <v>80.02</v>
      </c>
      <c r="J629" s="8" t="str">
        <f t="shared" si="9"/>
        <v>&gt;50%</v>
      </c>
      <c r="K629" s="10">
        <v>276932304</v>
      </c>
      <c r="L629" s="7" t="s">
        <v>13087</v>
      </c>
      <c r="M629" s="8">
        <v>32</v>
      </c>
      <c r="N629" s="7" t="s">
        <v>13088</v>
      </c>
      <c r="O629" s="7" t="s">
        <v>13089</v>
      </c>
      <c r="P629" s="8">
        <v>4</v>
      </c>
    </row>
    <row r="630" spans="1:16" ht="15.6">
      <c r="A630" s="7" t="s">
        <v>2957</v>
      </c>
      <c r="B630" s="7" t="s">
        <v>13214</v>
      </c>
      <c r="C630" s="7" t="s">
        <v>13106</v>
      </c>
      <c r="D630" s="10">
        <v>1998</v>
      </c>
      <c r="E630" s="10">
        <v>9999</v>
      </c>
      <c r="F630" s="8">
        <v>0.8</v>
      </c>
      <c r="G630" s="8">
        <v>4.3</v>
      </c>
      <c r="H630" s="8">
        <v>27709</v>
      </c>
      <c r="I630" s="8">
        <v>80.02</v>
      </c>
      <c r="J630" s="8" t="str">
        <f t="shared" si="9"/>
        <v>&gt;50%</v>
      </c>
      <c r="K630" s="10">
        <v>277062291</v>
      </c>
      <c r="L630" s="7" t="s">
        <v>13087</v>
      </c>
      <c r="M630" s="8">
        <v>32.01</v>
      </c>
      <c r="N630" s="7" t="s">
        <v>13088</v>
      </c>
      <c r="O630" s="7" t="s">
        <v>13089</v>
      </c>
      <c r="P630" s="8">
        <v>4</v>
      </c>
    </row>
    <row r="631" spans="1:16" ht="15.6">
      <c r="A631" s="7" t="s">
        <v>2967</v>
      </c>
      <c r="B631" s="7" t="s">
        <v>13100</v>
      </c>
      <c r="C631" s="7" t="s">
        <v>13106</v>
      </c>
      <c r="D631" s="10">
        <v>1999</v>
      </c>
      <c r="E631" s="10">
        <v>7990</v>
      </c>
      <c r="F631" s="8">
        <v>0.75</v>
      </c>
      <c r="G631" s="8">
        <v>3.8</v>
      </c>
      <c r="H631" s="8">
        <v>17831</v>
      </c>
      <c r="I631" s="8">
        <v>74.98</v>
      </c>
      <c r="J631" s="8" t="str">
        <f t="shared" si="9"/>
        <v>&gt;50%</v>
      </c>
      <c r="K631" s="10">
        <v>142469690</v>
      </c>
      <c r="L631" s="7" t="s">
        <v>13087</v>
      </c>
      <c r="M631" s="8">
        <v>21.63</v>
      </c>
      <c r="N631" s="7" t="s">
        <v>13088</v>
      </c>
      <c r="O631" s="7" t="s">
        <v>13089</v>
      </c>
      <c r="P631" s="8">
        <v>4</v>
      </c>
    </row>
    <row r="632" spans="1:16" ht="15.6">
      <c r="A632" s="7" t="s">
        <v>2967</v>
      </c>
      <c r="B632" s="7" t="s">
        <v>13100</v>
      </c>
      <c r="C632" s="7" t="s">
        <v>13106</v>
      </c>
      <c r="D632" s="10">
        <v>1999</v>
      </c>
      <c r="E632" s="10">
        <v>7990</v>
      </c>
      <c r="F632" s="8">
        <v>0.75</v>
      </c>
      <c r="G632" s="8">
        <v>3.8</v>
      </c>
      <c r="H632" s="8">
        <v>17831</v>
      </c>
      <c r="I632" s="8">
        <v>77.48</v>
      </c>
      <c r="J632" s="8" t="str">
        <f t="shared" si="9"/>
        <v>&gt;50%</v>
      </c>
      <c r="K632" s="10">
        <v>142485670</v>
      </c>
      <c r="L632" s="7" t="s">
        <v>13087</v>
      </c>
      <c r="M632" s="8">
        <v>21.63</v>
      </c>
      <c r="N632" s="7" t="s">
        <v>13088</v>
      </c>
      <c r="O632" s="7" t="s">
        <v>13089</v>
      </c>
      <c r="P632" s="8">
        <v>4</v>
      </c>
    </row>
    <row r="633" spans="1:16" ht="15.6">
      <c r="A633" s="7" t="s">
        <v>2967</v>
      </c>
      <c r="B633" s="7" t="s">
        <v>13100</v>
      </c>
      <c r="C633" s="7" t="s">
        <v>13106</v>
      </c>
      <c r="D633" s="10">
        <v>1799</v>
      </c>
      <c r="E633" s="10">
        <v>7990</v>
      </c>
      <c r="F633" s="8">
        <v>0.77</v>
      </c>
      <c r="G633" s="8">
        <v>3.8</v>
      </c>
      <c r="H633" s="8">
        <v>17833</v>
      </c>
      <c r="I633" s="8">
        <v>74.98</v>
      </c>
      <c r="J633" s="8" t="str">
        <f t="shared" si="9"/>
        <v>&gt;50%</v>
      </c>
      <c r="K633" s="10">
        <v>142469690</v>
      </c>
      <c r="L633" s="7" t="s">
        <v>13087</v>
      </c>
      <c r="M633" s="8">
        <v>21.63</v>
      </c>
      <c r="N633" s="7" t="s">
        <v>13088</v>
      </c>
      <c r="O633" s="7" t="s">
        <v>13089</v>
      </c>
      <c r="P633" s="8">
        <v>4</v>
      </c>
    </row>
    <row r="634" spans="1:16" ht="15.6">
      <c r="A634" s="7" t="s">
        <v>2967</v>
      </c>
      <c r="B634" s="7" t="s">
        <v>13100</v>
      </c>
      <c r="C634" s="7" t="s">
        <v>13106</v>
      </c>
      <c r="D634" s="10">
        <v>1799</v>
      </c>
      <c r="E634" s="10">
        <v>7990</v>
      </c>
      <c r="F634" s="8">
        <v>0.77</v>
      </c>
      <c r="G634" s="8">
        <v>3.8</v>
      </c>
      <c r="H634" s="8">
        <v>17833</v>
      </c>
      <c r="I634" s="8">
        <v>77.48</v>
      </c>
      <c r="J634" s="8" t="str">
        <f t="shared" si="9"/>
        <v>&gt;50%</v>
      </c>
      <c r="K634" s="10">
        <v>142485670</v>
      </c>
      <c r="L634" s="7" t="s">
        <v>13087</v>
      </c>
      <c r="M634" s="8">
        <v>21.63</v>
      </c>
      <c r="N634" s="7" t="s">
        <v>13088</v>
      </c>
      <c r="O634" s="7" t="s">
        <v>13089</v>
      </c>
      <c r="P634" s="8">
        <v>4</v>
      </c>
    </row>
    <row r="635" spans="1:16" ht="15.6">
      <c r="A635" s="7" t="s">
        <v>2977</v>
      </c>
      <c r="B635" s="7" t="s">
        <v>13103</v>
      </c>
      <c r="C635" s="7" t="s">
        <v>13106</v>
      </c>
      <c r="D635" s="10">
        <v>2049</v>
      </c>
      <c r="E635" s="10">
        <v>2199</v>
      </c>
      <c r="F635" s="8">
        <v>7.0000000000000007E-2</v>
      </c>
      <c r="G635" s="8">
        <v>4.3</v>
      </c>
      <c r="H635" s="8">
        <v>178912</v>
      </c>
      <c r="I635" s="8">
        <v>6.82</v>
      </c>
      <c r="J635" s="8" t="str">
        <f t="shared" si="9"/>
        <v>&lt;10%</v>
      </c>
      <c r="K635" s="10">
        <v>393427488</v>
      </c>
      <c r="L635" s="7" t="s">
        <v>13087</v>
      </c>
      <c r="M635" s="8">
        <v>183.21</v>
      </c>
      <c r="N635" s="7" t="s">
        <v>13089</v>
      </c>
      <c r="O635" s="7" t="s">
        <v>13089</v>
      </c>
      <c r="P635" s="8">
        <v>4</v>
      </c>
    </row>
    <row r="636" spans="1:16" ht="15.6">
      <c r="A636" s="7" t="s">
        <v>2988</v>
      </c>
      <c r="B636" s="7" t="s">
        <v>13128</v>
      </c>
      <c r="C636" s="7" t="s">
        <v>13106</v>
      </c>
      <c r="D636" s="10">
        <v>6499</v>
      </c>
      <c r="E636" s="10">
        <v>8999</v>
      </c>
      <c r="F636" s="8">
        <v>0.28000000000000003</v>
      </c>
      <c r="G636" s="8">
        <v>4</v>
      </c>
      <c r="H636" s="8">
        <v>7807</v>
      </c>
      <c r="I636" s="8">
        <v>27.78</v>
      </c>
      <c r="J636" s="8" t="str">
        <f t="shared" si="9"/>
        <v>25–50%</v>
      </c>
      <c r="K636" s="10">
        <v>70255193</v>
      </c>
      <c r="L636" s="7" t="s">
        <v>13087</v>
      </c>
      <c r="M636" s="8">
        <v>11.81</v>
      </c>
      <c r="N636" s="7" t="s">
        <v>13089</v>
      </c>
      <c r="O636" s="7" t="s">
        <v>13089</v>
      </c>
      <c r="P636" s="8">
        <v>4</v>
      </c>
    </row>
    <row r="637" spans="1:16" ht="15.6">
      <c r="A637" s="7" t="s">
        <v>2999</v>
      </c>
      <c r="B637" s="7" t="s">
        <v>13114</v>
      </c>
      <c r="C637" s="7" t="s">
        <v>13106</v>
      </c>
      <c r="D637" s="10">
        <v>28999</v>
      </c>
      <c r="E637" s="10">
        <v>28999</v>
      </c>
      <c r="F637" s="8">
        <v>0</v>
      </c>
      <c r="G637" s="8">
        <v>4.3</v>
      </c>
      <c r="H637" s="8">
        <v>17415</v>
      </c>
      <c r="I637" s="8">
        <v>0</v>
      </c>
      <c r="J637" s="8" t="str">
        <f t="shared" si="9"/>
        <v>&lt;10%</v>
      </c>
      <c r="K637" s="10">
        <v>505017585</v>
      </c>
      <c r="L637" s="7" t="s">
        <v>13087</v>
      </c>
      <c r="M637" s="8">
        <v>21.72</v>
      </c>
      <c r="N637" s="7" t="s">
        <v>13089</v>
      </c>
      <c r="O637" s="7" t="s">
        <v>13089</v>
      </c>
      <c r="P637" s="8">
        <v>4</v>
      </c>
    </row>
    <row r="638" spans="1:16" ht="15.6">
      <c r="A638" s="7" t="s">
        <v>3009</v>
      </c>
      <c r="B638" s="7" t="s">
        <v>13114</v>
      </c>
      <c r="C638" s="7" t="s">
        <v>13106</v>
      </c>
      <c r="D638" s="10">
        <v>28999</v>
      </c>
      <c r="E638" s="10">
        <v>28999</v>
      </c>
      <c r="F638" s="8">
        <v>0</v>
      </c>
      <c r="G638" s="8">
        <v>4.3</v>
      </c>
      <c r="H638" s="8">
        <v>17415</v>
      </c>
      <c r="I638" s="8">
        <v>0</v>
      </c>
      <c r="J638" s="8" t="str">
        <f t="shared" si="9"/>
        <v>&lt;10%</v>
      </c>
      <c r="K638" s="10">
        <v>505017585</v>
      </c>
      <c r="L638" s="7" t="s">
        <v>13087</v>
      </c>
      <c r="M638" s="8">
        <v>21.72</v>
      </c>
      <c r="N638" s="7" t="s">
        <v>13089</v>
      </c>
      <c r="O638" s="7" t="s">
        <v>13089</v>
      </c>
      <c r="P638" s="8">
        <v>4</v>
      </c>
    </row>
    <row r="639" spans="1:16" ht="15.6">
      <c r="A639" s="7" t="s">
        <v>3014</v>
      </c>
      <c r="B639" s="7" t="s">
        <v>13128</v>
      </c>
      <c r="C639" s="7" t="s">
        <v>13106</v>
      </c>
      <c r="D639" s="10">
        <v>6499</v>
      </c>
      <c r="E639" s="10">
        <v>8999</v>
      </c>
      <c r="F639" s="8">
        <v>0.28000000000000003</v>
      </c>
      <c r="G639" s="8">
        <v>4</v>
      </c>
      <c r="H639" s="8">
        <v>7807</v>
      </c>
      <c r="I639" s="8">
        <v>27.78</v>
      </c>
      <c r="J639" s="8" t="str">
        <f t="shared" si="9"/>
        <v>25–50%</v>
      </c>
      <c r="K639" s="10">
        <v>70255193</v>
      </c>
      <c r="L639" s="7" t="s">
        <v>13087</v>
      </c>
      <c r="M639" s="8">
        <v>11.81</v>
      </c>
      <c r="N639" s="7" t="s">
        <v>13089</v>
      </c>
      <c r="O639" s="7" t="s">
        <v>13089</v>
      </c>
      <c r="P639" s="8">
        <v>4</v>
      </c>
    </row>
    <row r="640" spans="1:16" ht="15.6">
      <c r="A640" s="7" t="s">
        <v>3018</v>
      </c>
      <c r="B640" s="7" t="s">
        <v>13128</v>
      </c>
      <c r="C640" s="7" t="s">
        <v>13106</v>
      </c>
      <c r="D640" s="10">
        <v>6499</v>
      </c>
      <c r="E640" s="10">
        <v>8999</v>
      </c>
      <c r="F640" s="8">
        <v>0.28000000000000003</v>
      </c>
      <c r="G640" s="8">
        <v>4</v>
      </c>
      <c r="H640" s="8">
        <v>7807</v>
      </c>
      <c r="I640" s="8">
        <v>27.78</v>
      </c>
      <c r="J640" s="8" t="str">
        <f t="shared" si="9"/>
        <v>25–50%</v>
      </c>
      <c r="K640" s="10">
        <v>70255193</v>
      </c>
      <c r="L640" s="7" t="s">
        <v>13087</v>
      </c>
      <c r="M640" s="8">
        <v>11.81</v>
      </c>
      <c r="N640" s="7" t="s">
        <v>13089</v>
      </c>
      <c r="O640" s="7" t="s">
        <v>13089</v>
      </c>
      <c r="P640" s="8">
        <v>4</v>
      </c>
    </row>
    <row r="641" spans="1:16" ht="15.6">
      <c r="A641" s="7" t="s">
        <v>3022</v>
      </c>
      <c r="B641" s="7" t="s">
        <v>13215</v>
      </c>
      <c r="C641" s="7" t="s">
        <v>13106</v>
      </c>
      <c r="D641" s="10">
        <v>569</v>
      </c>
      <c r="E641" s="10">
        <v>1000</v>
      </c>
      <c r="F641" s="8">
        <v>0.43</v>
      </c>
      <c r="G641" s="8">
        <v>4.4000000000000004</v>
      </c>
      <c r="H641" s="8">
        <v>67259</v>
      </c>
      <c r="I641" s="8">
        <v>43.1</v>
      </c>
      <c r="J641" s="8" t="str">
        <f t="shared" si="9"/>
        <v>25–50%</v>
      </c>
      <c r="K641" s="10">
        <v>67259000</v>
      </c>
      <c r="L641" s="7" t="s">
        <v>13087</v>
      </c>
      <c r="M641" s="8">
        <v>71.66</v>
      </c>
      <c r="N641" s="7" t="s">
        <v>13089</v>
      </c>
      <c r="O641" s="7" t="s">
        <v>13089</v>
      </c>
      <c r="P641" s="8">
        <v>4</v>
      </c>
    </row>
    <row r="642" spans="1:16" ht="15.6">
      <c r="A642" s="7" t="s">
        <v>3022</v>
      </c>
      <c r="B642" s="7" t="s">
        <v>13215</v>
      </c>
      <c r="C642" s="7" t="s">
        <v>13106</v>
      </c>
      <c r="D642" s="10">
        <v>569</v>
      </c>
      <c r="E642" s="10">
        <v>1000</v>
      </c>
      <c r="F642" s="8">
        <v>0.43</v>
      </c>
      <c r="G642" s="8">
        <v>4.4000000000000004</v>
      </c>
      <c r="H642" s="8">
        <v>67259</v>
      </c>
      <c r="I642" s="8">
        <v>43.1</v>
      </c>
      <c r="J642" s="8" t="str">
        <f t="shared" ref="J642:J705" si="10">IF(I642&lt;10, "&lt;10%", IF(I642&lt;=25, "10–25%", IF(I642&lt;=50, "25–50%", "&gt;50%")))</f>
        <v>25–50%</v>
      </c>
      <c r="K642" s="10">
        <v>67262000</v>
      </c>
      <c r="L642" s="7" t="s">
        <v>13087</v>
      </c>
      <c r="M642" s="8">
        <v>71.66</v>
      </c>
      <c r="N642" s="7" t="s">
        <v>13089</v>
      </c>
      <c r="O642" s="7" t="s">
        <v>13089</v>
      </c>
      <c r="P642" s="8">
        <v>4</v>
      </c>
    </row>
    <row r="643" spans="1:16" ht="15.6">
      <c r="A643" s="7" t="s">
        <v>3022</v>
      </c>
      <c r="B643" s="7" t="s">
        <v>13215</v>
      </c>
      <c r="C643" s="7" t="s">
        <v>13106</v>
      </c>
      <c r="D643" s="10">
        <v>569</v>
      </c>
      <c r="E643" s="10">
        <v>1000</v>
      </c>
      <c r="F643" s="8">
        <v>0.43</v>
      </c>
      <c r="G643" s="8">
        <v>4.4000000000000004</v>
      </c>
      <c r="H643" s="8">
        <v>67262</v>
      </c>
      <c r="I643" s="8">
        <v>43.1</v>
      </c>
      <c r="J643" s="8" t="str">
        <f t="shared" si="10"/>
        <v>25–50%</v>
      </c>
      <c r="K643" s="10">
        <v>67259000</v>
      </c>
      <c r="L643" s="7" t="s">
        <v>13087</v>
      </c>
      <c r="M643" s="8">
        <v>71.66</v>
      </c>
      <c r="N643" s="7" t="s">
        <v>13089</v>
      </c>
      <c r="O643" s="7" t="s">
        <v>13089</v>
      </c>
      <c r="P643" s="8">
        <v>4</v>
      </c>
    </row>
    <row r="644" spans="1:16" ht="15.6">
      <c r="A644" s="7" t="s">
        <v>3022</v>
      </c>
      <c r="B644" s="7" t="s">
        <v>13215</v>
      </c>
      <c r="C644" s="7" t="s">
        <v>13106</v>
      </c>
      <c r="D644" s="10">
        <v>569</v>
      </c>
      <c r="E644" s="10">
        <v>1000</v>
      </c>
      <c r="F644" s="8">
        <v>0.43</v>
      </c>
      <c r="G644" s="8">
        <v>4.4000000000000004</v>
      </c>
      <c r="H644" s="8">
        <v>67262</v>
      </c>
      <c r="I644" s="8">
        <v>43.1</v>
      </c>
      <c r="J644" s="8" t="str">
        <f t="shared" si="10"/>
        <v>25–50%</v>
      </c>
      <c r="K644" s="10">
        <v>67262000</v>
      </c>
      <c r="L644" s="7" t="s">
        <v>13087</v>
      </c>
      <c r="M644" s="8">
        <v>71.66</v>
      </c>
      <c r="N644" s="7" t="s">
        <v>13089</v>
      </c>
      <c r="O644" s="7" t="s">
        <v>13089</v>
      </c>
      <c r="P644" s="8">
        <v>4</v>
      </c>
    </row>
    <row r="645" spans="1:16" ht="15.6">
      <c r="A645" s="7" t="s">
        <v>3033</v>
      </c>
      <c r="B645" s="7" t="s">
        <v>13216</v>
      </c>
      <c r="C645" s="7" t="s">
        <v>13106</v>
      </c>
      <c r="D645" s="10">
        <v>1898</v>
      </c>
      <c r="E645" s="10">
        <v>4999</v>
      </c>
      <c r="F645" s="8">
        <v>0.62</v>
      </c>
      <c r="G645" s="8">
        <v>4.0999999999999996</v>
      </c>
      <c r="H645" s="8">
        <v>10689</v>
      </c>
      <c r="I645" s="8">
        <v>62.03</v>
      </c>
      <c r="J645" s="8" t="str">
        <f t="shared" si="10"/>
        <v>&gt;50%</v>
      </c>
      <c r="K645" s="10">
        <v>53434311</v>
      </c>
      <c r="L645" s="7" t="s">
        <v>13087</v>
      </c>
      <c r="M645" s="8">
        <v>14.79</v>
      </c>
      <c r="N645" s="7" t="s">
        <v>13088</v>
      </c>
      <c r="O645" s="7" t="s">
        <v>13089</v>
      </c>
      <c r="P645" s="8">
        <v>4</v>
      </c>
    </row>
    <row r="646" spans="1:16" ht="15.6">
      <c r="A646" s="7" t="s">
        <v>3033</v>
      </c>
      <c r="B646" s="7" t="s">
        <v>13216</v>
      </c>
      <c r="C646" s="7" t="s">
        <v>13106</v>
      </c>
      <c r="D646" s="10">
        <v>1898</v>
      </c>
      <c r="E646" s="10">
        <v>4999</v>
      </c>
      <c r="F646" s="8">
        <v>0.62</v>
      </c>
      <c r="G646" s="8">
        <v>4.0999999999999996</v>
      </c>
      <c r="H646" s="8">
        <v>10689</v>
      </c>
      <c r="I646" s="8">
        <v>60.01</v>
      </c>
      <c r="J646" s="8" t="str">
        <f t="shared" si="10"/>
        <v>&gt;50%</v>
      </c>
      <c r="K646" s="10">
        <v>53434311</v>
      </c>
      <c r="L646" s="7" t="s">
        <v>13087</v>
      </c>
      <c r="M646" s="8">
        <v>14.79</v>
      </c>
      <c r="N646" s="7" t="s">
        <v>13088</v>
      </c>
      <c r="O646" s="7" t="s">
        <v>13089</v>
      </c>
      <c r="P646" s="8">
        <v>4</v>
      </c>
    </row>
    <row r="647" spans="1:16" ht="15.6">
      <c r="A647" s="7" t="s">
        <v>3033</v>
      </c>
      <c r="B647" s="7" t="s">
        <v>13216</v>
      </c>
      <c r="C647" s="7" t="s">
        <v>13106</v>
      </c>
      <c r="D647" s="10">
        <v>1999</v>
      </c>
      <c r="E647" s="10">
        <v>4999</v>
      </c>
      <c r="F647" s="8">
        <v>0.6</v>
      </c>
      <c r="G647" s="8">
        <v>4.0999999999999996</v>
      </c>
      <c r="H647" s="8">
        <v>10689</v>
      </c>
      <c r="I647" s="8">
        <v>62.03</v>
      </c>
      <c r="J647" s="8" t="str">
        <f t="shared" si="10"/>
        <v>&gt;50%</v>
      </c>
      <c r="K647" s="10">
        <v>53434311</v>
      </c>
      <c r="L647" s="7" t="s">
        <v>13087</v>
      </c>
      <c r="M647" s="8">
        <v>14.79</v>
      </c>
      <c r="N647" s="7" t="s">
        <v>13088</v>
      </c>
      <c r="O647" s="7" t="s">
        <v>13089</v>
      </c>
      <c r="P647" s="8">
        <v>4</v>
      </c>
    </row>
    <row r="648" spans="1:16" ht="15.6">
      <c r="A648" s="7" t="s">
        <v>3033</v>
      </c>
      <c r="B648" s="7" t="s">
        <v>13216</v>
      </c>
      <c r="C648" s="7" t="s">
        <v>13106</v>
      </c>
      <c r="D648" s="10">
        <v>1999</v>
      </c>
      <c r="E648" s="10">
        <v>4999</v>
      </c>
      <c r="F648" s="8">
        <v>0.6</v>
      </c>
      <c r="G648" s="8">
        <v>4.0999999999999996</v>
      </c>
      <c r="H648" s="8">
        <v>10689</v>
      </c>
      <c r="I648" s="8">
        <v>60.01</v>
      </c>
      <c r="J648" s="8" t="str">
        <f t="shared" si="10"/>
        <v>&gt;50%</v>
      </c>
      <c r="K648" s="10">
        <v>53434311</v>
      </c>
      <c r="L648" s="7" t="s">
        <v>13087</v>
      </c>
      <c r="M648" s="8">
        <v>14.79</v>
      </c>
      <c r="N648" s="7" t="s">
        <v>13088</v>
      </c>
      <c r="O648" s="7" t="s">
        <v>13089</v>
      </c>
      <c r="P648" s="8">
        <v>4</v>
      </c>
    </row>
    <row r="649" spans="1:16" ht="15.6">
      <c r="A649" s="7" t="s">
        <v>3043</v>
      </c>
      <c r="B649" s="7" t="s">
        <v>13217</v>
      </c>
      <c r="C649" s="7" t="s">
        <v>13106</v>
      </c>
      <c r="D649" s="10">
        <v>1299</v>
      </c>
      <c r="E649" s="10">
        <v>1599</v>
      </c>
      <c r="F649" s="8">
        <v>0.19</v>
      </c>
      <c r="G649" s="8">
        <v>4</v>
      </c>
      <c r="H649" s="8">
        <v>128311</v>
      </c>
      <c r="I649" s="8">
        <v>18.760000000000002</v>
      </c>
      <c r="J649" s="8" t="str">
        <f t="shared" si="10"/>
        <v>10–25%</v>
      </c>
      <c r="K649" s="10">
        <v>205169289</v>
      </c>
      <c r="L649" s="7" t="s">
        <v>13087</v>
      </c>
      <c r="M649" s="8">
        <v>132.31</v>
      </c>
      <c r="N649" s="7" t="s">
        <v>13089</v>
      </c>
      <c r="O649" s="7" t="s">
        <v>13089</v>
      </c>
      <c r="P649" s="8">
        <v>4</v>
      </c>
    </row>
    <row r="650" spans="1:16" ht="15.6">
      <c r="A650" s="7" t="s">
        <v>3054</v>
      </c>
      <c r="B650" s="7" t="s">
        <v>13100</v>
      </c>
      <c r="C650" s="7" t="s">
        <v>13106</v>
      </c>
      <c r="D650" s="10">
        <v>1499</v>
      </c>
      <c r="E650" s="10">
        <v>6990</v>
      </c>
      <c r="F650" s="8">
        <v>0.79</v>
      </c>
      <c r="G650" s="8">
        <v>3.9</v>
      </c>
      <c r="H650" s="8">
        <v>21796</v>
      </c>
      <c r="I650" s="8">
        <v>78.56</v>
      </c>
      <c r="J650" s="8" t="str">
        <f t="shared" si="10"/>
        <v>&gt;50%</v>
      </c>
      <c r="K650" s="10">
        <v>152354040</v>
      </c>
      <c r="L650" s="7" t="s">
        <v>13087</v>
      </c>
      <c r="M650" s="8">
        <v>25.7</v>
      </c>
      <c r="N650" s="7" t="s">
        <v>13088</v>
      </c>
      <c r="O650" s="7" t="s">
        <v>13089</v>
      </c>
      <c r="P650" s="8">
        <v>4</v>
      </c>
    </row>
    <row r="651" spans="1:16" ht="15.6">
      <c r="A651" s="7" t="s">
        <v>3054</v>
      </c>
      <c r="B651" s="7" t="s">
        <v>13100</v>
      </c>
      <c r="C651" s="7" t="s">
        <v>13106</v>
      </c>
      <c r="D651" s="10">
        <v>1499</v>
      </c>
      <c r="E651" s="10">
        <v>6990</v>
      </c>
      <c r="F651" s="8">
        <v>0.79</v>
      </c>
      <c r="G651" s="8">
        <v>3.9</v>
      </c>
      <c r="H651" s="8">
        <v>21796</v>
      </c>
      <c r="I651" s="8">
        <v>78.56</v>
      </c>
      <c r="J651" s="8" t="str">
        <f t="shared" si="10"/>
        <v>&gt;50%</v>
      </c>
      <c r="K651" s="10">
        <v>152361030</v>
      </c>
      <c r="L651" s="7" t="s">
        <v>13087</v>
      </c>
      <c r="M651" s="8">
        <v>25.7</v>
      </c>
      <c r="N651" s="7" t="s">
        <v>13088</v>
      </c>
      <c r="O651" s="7" t="s">
        <v>13089</v>
      </c>
      <c r="P651" s="8">
        <v>4</v>
      </c>
    </row>
    <row r="652" spans="1:16" ht="15.6">
      <c r="A652" s="7" t="s">
        <v>3054</v>
      </c>
      <c r="B652" s="7" t="s">
        <v>13100</v>
      </c>
      <c r="C652" s="7" t="s">
        <v>13106</v>
      </c>
      <c r="D652" s="10">
        <v>1499</v>
      </c>
      <c r="E652" s="10">
        <v>6990</v>
      </c>
      <c r="F652" s="8">
        <v>0.79</v>
      </c>
      <c r="G652" s="8">
        <v>3.9</v>
      </c>
      <c r="H652" s="8">
        <v>21797</v>
      </c>
      <c r="I652" s="8">
        <v>78.56</v>
      </c>
      <c r="J652" s="8" t="str">
        <f t="shared" si="10"/>
        <v>&gt;50%</v>
      </c>
      <c r="K652" s="10">
        <v>152354040</v>
      </c>
      <c r="L652" s="7" t="s">
        <v>13087</v>
      </c>
      <c r="M652" s="8">
        <v>25.7</v>
      </c>
      <c r="N652" s="7" t="s">
        <v>13088</v>
      </c>
      <c r="O652" s="7" t="s">
        <v>13089</v>
      </c>
      <c r="P652" s="8">
        <v>4</v>
      </c>
    </row>
    <row r="653" spans="1:16" ht="15.6">
      <c r="A653" s="7" t="s">
        <v>3054</v>
      </c>
      <c r="B653" s="7" t="s">
        <v>13100</v>
      </c>
      <c r="C653" s="7" t="s">
        <v>13106</v>
      </c>
      <c r="D653" s="10">
        <v>1499</v>
      </c>
      <c r="E653" s="10">
        <v>6990</v>
      </c>
      <c r="F653" s="8">
        <v>0.79</v>
      </c>
      <c r="G653" s="8">
        <v>3.9</v>
      </c>
      <c r="H653" s="8">
        <v>21797</v>
      </c>
      <c r="I653" s="8">
        <v>78.56</v>
      </c>
      <c r="J653" s="8" t="str">
        <f t="shared" si="10"/>
        <v>&gt;50%</v>
      </c>
      <c r="K653" s="10">
        <v>152361030</v>
      </c>
      <c r="L653" s="7" t="s">
        <v>13087</v>
      </c>
      <c r="M653" s="8">
        <v>25.7</v>
      </c>
      <c r="N653" s="7" t="s">
        <v>13088</v>
      </c>
      <c r="O653" s="7" t="s">
        <v>13089</v>
      </c>
      <c r="P653" s="8">
        <v>4</v>
      </c>
    </row>
    <row r="654" spans="1:16" ht="15.6">
      <c r="A654" s="7" t="s">
        <v>3064</v>
      </c>
      <c r="B654" s="7" t="s">
        <v>13218</v>
      </c>
      <c r="C654" s="7" t="s">
        <v>13106</v>
      </c>
      <c r="D654" s="10">
        <v>599</v>
      </c>
      <c r="E654" s="10">
        <v>999</v>
      </c>
      <c r="F654" s="8">
        <v>0.4</v>
      </c>
      <c r="G654" s="8">
        <v>4.0999999999999996</v>
      </c>
      <c r="H654" s="8">
        <v>192590</v>
      </c>
      <c r="I654" s="8">
        <v>40.04</v>
      </c>
      <c r="J654" s="8" t="str">
        <f t="shared" si="10"/>
        <v>25–50%</v>
      </c>
      <c r="K654" s="10">
        <v>192397410</v>
      </c>
      <c r="L654" s="7" t="s">
        <v>13087</v>
      </c>
      <c r="M654" s="8">
        <v>196.69</v>
      </c>
      <c r="N654" s="7" t="s">
        <v>13089</v>
      </c>
      <c r="O654" s="7" t="s">
        <v>13089</v>
      </c>
      <c r="P654" s="8">
        <v>4</v>
      </c>
    </row>
    <row r="655" spans="1:16" ht="15.6">
      <c r="A655" s="7" t="s">
        <v>3064</v>
      </c>
      <c r="B655" s="7" t="s">
        <v>13218</v>
      </c>
      <c r="C655" s="7" t="s">
        <v>13106</v>
      </c>
      <c r="D655" s="10">
        <v>599</v>
      </c>
      <c r="E655" s="10">
        <v>999</v>
      </c>
      <c r="F655" s="8">
        <v>0.4</v>
      </c>
      <c r="G655" s="8">
        <v>4.0999999999999996</v>
      </c>
      <c r="H655" s="8">
        <v>192590</v>
      </c>
      <c r="I655" s="8">
        <v>40.04</v>
      </c>
      <c r="J655" s="8" t="str">
        <f t="shared" si="10"/>
        <v>25–50%</v>
      </c>
      <c r="K655" s="10">
        <v>192394413</v>
      </c>
      <c r="L655" s="7" t="s">
        <v>13087</v>
      </c>
      <c r="M655" s="8">
        <v>196.69</v>
      </c>
      <c r="N655" s="7" t="s">
        <v>13089</v>
      </c>
      <c r="O655" s="7" t="s">
        <v>13089</v>
      </c>
      <c r="P655" s="8">
        <v>4</v>
      </c>
    </row>
    <row r="656" spans="1:16" ht="15.6">
      <c r="A656" s="7" t="s">
        <v>3064</v>
      </c>
      <c r="B656" s="7" t="s">
        <v>13218</v>
      </c>
      <c r="C656" s="7" t="s">
        <v>13106</v>
      </c>
      <c r="D656" s="10">
        <v>599</v>
      </c>
      <c r="E656" s="10">
        <v>999</v>
      </c>
      <c r="F656" s="8">
        <v>0.4</v>
      </c>
      <c r="G656" s="8">
        <v>4.0999999999999996</v>
      </c>
      <c r="H656" s="8">
        <v>192587</v>
      </c>
      <c r="I656" s="8">
        <v>40.04</v>
      </c>
      <c r="J656" s="8" t="str">
        <f t="shared" si="10"/>
        <v>25–50%</v>
      </c>
      <c r="K656" s="10">
        <v>192397410</v>
      </c>
      <c r="L656" s="7" t="s">
        <v>13087</v>
      </c>
      <c r="M656" s="8">
        <v>196.69</v>
      </c>
      <c r="N656" s="7" t="s">
        <v>13089</v>
      </c>
      <c r="O656" s="7" t="s">
        <v>13089</v>
      </c>
      <c r="P656" s="8">
        <v>4</v>
      </c>
    </row>
    <row r="657" spans="1:16" ht="15.6">
      <c r="A657" s="7" t="s">
        <v>3064</v>
      </c>
      <c r="B657" s="7" t="s">
        <v>13218</v>
      </c>
      <c r="C657" s="7" t="s">
        <v>13106</v>
      </c>
      <c r="D657" s="10">
        <v>599</v>
      </c>
      <c r="E657" s="10">
        <v>999</v>
      </c>
      <c r="F657" s="8">
        <v>0.4</v>
      </c>
      <c r="G657" s="8">
        <v>4.0999999999999996</v>
      </c>
      <c r="H657" s="8">
        <v>192587</v>
      </c>
      <c r="I657" s="8">
        <v>40.04</v>
      </c>
      <c r="J657" s="8" t="str">
        <f t="shared" si="10"/>
        <v>25–50%</v>
      </c>
      <c r="K657" s="10">
        <v>192394413</v>
      </c>
      <c r="L657" s="7" t="s">
        <v>13087</v>
      </c>
      <c r="M657" s="8">
        <v>196.69</v>
      </c>
      <c r="N657" s="7" t="s">
        <v>13089</v>
      </c>
      <c r="O657" s="7" t="s">
        <v>13089</v>
      </c>
      <c r="P657" s="8">
        <v>4</v>
      </c>
    </row>
    <row r="658" spans="1:16" ht="15.6">
      <c r="A658" s="7" t="s">
        <v>3075</v>
      </c>
      <c r="B658" s="7" t="s">
        <v>13110</v>
      </c>
      <c r="C658" s="7" t="s">
        <v>13106</v>
      </c>
      <c r="D658" s="10">
        <v>9499</v>
      </c>
      <c r="E658" s="10">
        <v>11999</v>
      </c>
      <c r="F658" s="8">
        <v>0.21</v>
      </c>
      <c r="G658" s="8">
        <v>4.2</v>
      </c>
      <c r="H658" s="8">
        <v>284</v>
      </c>
      <c r="I658" s="8">
        <v>20.84</v>
      </c>
      <c r="J658" s="8" t="str">
        <f t="shared" si="10"/>
        <v>10–25%</v>
      </c>
      <c r="K658" s="10">
        <v>3407716</v>
      </c>
      <c r="L658" s="7" t="s">
        <v>13087</v>
      </c>
      <c r="M658" s="8">
        <v>4.4800000000000004</v>
      </c>
      <c r="N658" s="7" t="s">
        <v>13089</v>
      </c>
      <c r="O658" s="7" t="s">
        <v>13088</v>
      </c>
      <c r="P658" s="8">
        <v>4</v>
      </c>
    </row>
    <row r="659" spans="1:16" ht="15.6">
      <c r="A659" s="7" t="s">
        <v>3085</v>
      </c>
      <c r="B659" s="7" t="s">
        <v>13145</v>
      </c>
      <c r="C659" s="7" t="s">
        <v>13106</v>
      </c>
      <c r="D659" s="10">
        <v>599</v>
      </c>
      <c r="E659" s="10">
        <v>2499</v>
      </c>
      <c r="F659" s="8">
        <v>0.76</v>
      </c>
      <c r="G659" s="8">
        <v>3.9</v>
      </c>
      <c r="H659" s="8">
        <v>58162</v>
      </c>
      <c r="I659" s="8">
        <v>76.03</v>
      </c>
      <c r="J659" s="8" t="str">
        <f t="shared" si="10"/>
        <v>&gt;50%</v>
      </c>
      <c r="K659" s="10">
        <v>145346838</v>
      </c>
      <c r="L659" s="7" t="s">
        <v>13087</v>
      </c>
      <c r="M659" s="8">
        <v>62.06</v>
      </c>
      <c r="N659" s="7" t="s">
        <v>13088</v>
      </c>
      <c r="O659" s="7" t="s">
        <v>13089</v>
      </c>
      <c r="P659" s="8">
        <v>4</v>
      </c>
    </row>
    <row r="660" spans="1:16" ht="15.6">
      <c r="A660" s="7" t="s">
        <v>3095</v>
      </c>
      <c r="B660" s="7" t="s">
        <v>13128</v>
      </c>
      <c r="C660" s="7" t="s">
        <v>13106</v>
      </c>
      <c r="D660" s="10">
        <v>8999</v>
      </c>
      <c r="E660" s="10">
        <v>11999</v>
      </c>
      <c r="F660" s="8">
        <v>0.25</v>
      </c>
      <c r="G660" s="8">
        <v>4</v>
      </c>
      <c r="H660" s="8">
        <v>12796</v>
      </c>
      <c r="I660" s="8">
        <v>25</v>
      </c>
      <c r="J660" s="8" t="str">
        <f t="shared" si="10"/>
        <v>10–25%</v>
      </c>
      <c r="K660" s="10">
        <v>153539204</v>
      </c>
      <c r="L660" s="7" t="s">
        <v>13087</v>
      </c>
      <c r="M660" s="8">
        <v>16.8</v>
      </c>
      <c r="N660" s="7" t="s">
        <v>13089</v>
      </c>
      <c r="O660" s="7" t="s">
        <v>13089</v>
      </c>
      <c r="P660" s="8">
        <v>4</v>
      </c>
    </row>
    <row r="661" spans="1:16" ht="15.6">
      <c r="A661" s="7" t="s">
        <v>3105</v>
      </c>
      <c r="B661" s="7" t="s">
        <v>13102</v>
      </c>
      <c r="C661" s="7" t="s">
        <v>13106</v>
      </c>
      <c r="D661" s="10">
        <v>349</v>
      </c>
      <c r="E661" s="10">
        <v>1299</v>
      </c>
      <c r="F661" s="8">
        <v>0.73</v>
      </c>
      <c r="G661" s="8">
        <v>4</v>
      </c>
      <c r="H661" s="8">
        <v>14282</v>
      </c>
      <c r="I661" s="8">
        <v>73.13</v>
      </c>
      <c r="J661" s="8" t="str">
        <f t="shared" si="10"/>
        <v>&gt;50%</v>
      </c>
      <c r="K661" s="10">
        <v>18552318</v>
      </c>
      <c r="L661" s="7" t="s">
        <v>13087</v>
      </c>
      <c r="M661" s="8">
        <v>18.28</v>
      </c>
      <c r="N661" s="7" t="s">
        <v>13088</v>
      </c>
      <c r="O661" s="7" t="s">
        <v>13089</v>
      </c>
      <c r="P661" s="8">
        <v>4</v>
      </c>
    </row>
    <row r="662" spans="1:16" ht="15.6">
      <c r="A662" s="7" t="s">
        <v>3105</v>
      </c>
      <c r="B662" s="7" t="s">
        <v>13102</v>
      </c>
      <c r="C662" s="7" t="s">
        <v>13106</v>
      </c>
      <c r="D662" s="10">
        <v>349</v>
      </c>
      <c r="E662" s="10">
        <v>1299</v>
      </c>
      <c r="F662" s="8">
        <v>0.73</v>
      </c>
      <c r="G662" s="8">
        <v>4</v>
      </c>
      <c r="H662" s="8">
        <v>14282</v>
      </c>
      <c r="I662" s="8">
        <v>73.13</v>
      </c>
      <c r="J662" s="8" t="str">
        <f t="shared" si="10"/>
        <v>&gt;50%</v>
      </c>
      <c r="K662" s="10">
        <v>18553617</v>
      </c>
      <c r="L662" s="7" t="s">
        <v>13087</v>
      </c>
      <c r="M662" s="8">
        <v>18.28</v>
      </c>
      <c r="N662" s="7" t="s">
        <v>13088</v>
      </c>
      <c r="O662" s="7" t="s">
        <v>13089</v>
      </c>
      <c r="P662" s="8">
        <v>4</v>
      </c>
    </row>
    <row r="663" spans="1:16" ht="15.6">
      <c r="A663" s="7" t="s">
        <v>3105</v>
      </c>
      <c r="B663" s="7" t="s">
        <v>13102</v>
      </c>
      <c r="C663" s="7" t="s">
        <v>13106</v>
      </c>
      <c r="D663" s="10">
        <v>349</v>
      </c>
      <c r="E663" s="10">
        <v>1299</v>
      </c>
      <c r="F663" s="8">
        <v>0.73</v>
      </c>
      <c r="G663" s="8">
        <v>4</v>
      </c>
      <c r="H663" s="8">
        <v>14283</v>
      </c>
      <c r="I663" s="8">
        <v>73.13</v>
      </c>
      <c r="J663" s="8" t="str">
        <f t="shared" si="10"/>
        <v>&gt;50%</v>
      </c>
      <c r="K663" s="10">
        <v>18552318</v>
      </c>
      <c r="L663" s="7" t="s">
        <v>13087</v>
      </c>
      <c r="M663" s="8">
        <v>18.28</v>
      </c>
      <c r="N663" s="7" t="s">
        <v>13088</v>
      </c>
      <c r="O663" s="7" t="s">
        <v>13089</v>
      </c>
      <c r="P663" s="8">
        <v>4</v>
      </c>
    </row>
    <row r="664" spans="1:16" ht="15.6">
      <c r="A664" s="7" t="s">
        <v>3105</v>
      </c>
      <c r="B664" s="7" t="s">
        <v>13102</v>
      </c>
      <c r="C664" s="7" t="s">
        <v>13106</v>
      </c>
      <c r="D664" s="10">
        <v>349</v>
      </c>
      <c r="E664" s="10">
        <v>1299</v>
      </c>
      <c r="F664" s="8">
        <v>0.73</v>
      </c>
      <c r="G664" s="8">
        <v>4</v>
      </c>
      <c r="H664" s="8">
        <v>14283</v>
      </c>
      <c r="I664" s="8">
        <v>73.13</v>
      </c>
      <c r="J664" s="8" t="str">
        <f t="shared" si="10"/>
        <v>&gt;50%</v>
      </c>
      <c r="K664" s="10">
        <v>18553617</v>
      </c>
      <c r="L664" s="7" t="s">
        <v>13087</v>
      </c>
      <c r="M664" s="8">
        <v>18.28</v>
      </c>
      <c r="N664" s="7" t="s">
        <v>13088</v>
      </c>
      <c r="O664" s="7" t="s">
        <v>13089</v>
      </c>
      <c r="P664" s="8">
        <v>4</v>
      </c>
    </row>
    <row r="665" spans="1:16" ht="15.6">
      <c r="A665" s="7" t="s">
        <v>3116</v>
      </c>
      <c r="B665" s="7" t="s">
        <v>13100</v>
      </c>
      <c r="C665" s="7" t="s">
        <v>13106</v>
      </c>
      <c r="D665" s="10">
        <v>349</v>
      </c>
      <c r="E665" s="10">
        <v>999</v>
      </c>
      <c r="F665" s="8">
        <v>0.65</v>
      </c>
      <c r="G665" s="8">
        <v>4.0999999999999996</v>
      </c>
      <c r="H665" s="8">
        <v>363713</v>
      </c>
      <c r="I665" s="8">
        <v>65.069999999999993</v>
      </c>
      <c r="J665" s="8" t="str">
        <f t="shared" si="10"/>
        <v>&gt;50%</v>
      </c>
      <c r="K665" s="10">
        <v>363349287</v>
      </c>
      <c r="L665" s="7" t="s">
        <v>13087</v>
      </c>
      <c r="M665" s="8">
        <v>367.81</v>
      </c>
      <c r="N665" s="7" t="s">
        <v>13088</v>
      </c>
      <c r="O665" s="7" t="s">
        <v>13089</v>
      </c>
      <c r="P665" s="8">
        <v>4</v>
      </c>
    </row>
    <row r="666" spans="1:16" ht="15.6">
      <c r="A666" s="7" t="s">
        <v>3126</v>
      </c>
      <c r="B666" s="7" t="s">
        <v>13215</v>
      </c>
      <c r="C666" s="7" t="s">
        <v>13106</v>
      </c>
      <c r="D666" s="10">
        <v>959</v>
      </c>
      <c r="E666" s="10">
        <v>1800</v>
      </c>
      <c r="F666" s="8">
        <v>0.47</v>
      </c>
      <c r="G666" s="8">
        <v>4.4000000000000004</v>
      </c>
      <c r="H666" s="8">
        <v>67259</v>
      </c>
      <c r="I666" s="8">
        <v>46.72</v>
      </c>
      <c r="J666" s="8" t="str">
        <f t="shared" si="10"/>
        <v>25–50%</v>
      </c>
      <c r="K666" s="10">
        <v>121066200</v>
      </c>
      <c r="L666" s="7" t="s">
        <v>13087</v>
      </c>
      <c r="M666" s="8">
        <v>71.66</v>
      </c>
      <c r="N666" s="7" t="s">
        <v>13089</v>
      </c>
      <c r="O666" s="7" t="s">
        <v>13089</v>
      </c>
      <c r="P666" s="8">
        <v>4</v>
      </c>
    </row>
    <row r="667" spans="1:16" ht="15.6">
      <c r="A667" s="7" t="s">
        <v>3130</v>
      </c>
      <c r="B667" s="7" t="s">
        <v>13110</v>
      </c>
      <c r="C667" s="7" t="s">
        <v>13106</v>
      </c>
      <c r="D667" s="10">
        <v>9499</v>
      </c>
      <c r="E667" s="10">
        <v>11999</v>
      </c>
      <c r="F667" s="8">
        <v>0.21</v>
      </c>
      <c r="G667" s="8">
        <v>4.2</v>
      </c>
      <c r="H667" s="8">
        <v>284</v>
      </c>
      <c r="I667" s="8">
        <v>20.84</v>
      </c>
      <c r="J667" s="8" t="str">
        <f t="shared" si="10"/>
        <v>10–25%</v>
      </c>
      <c r="K667" s="10">
        <v>3407716</v>
      </c>
      <c r="L667" s="7" t="s">
        <v>13087</v>
      </c>
      <c r="M667" s="8">
        <v>4.4800000000000004</v>
      </c>
      <c r="N667" s="7" t="s">
        <v>13089</v>
      </c>
      <c r="O667" s="7" t="s">
        <v>13088</v>
      </c>
      <c r="P667" s="8">
        <v>4</v>
      </c>
    </row>
    <row r="668" spans="1:16" ht="15.6">
      <c r="A668" s="7" t="s">
        <v>3134</v>
      </c>
      <c r="B668" s="7" t="s">
        <v>13103</v>
      </c>
      <c r="C668" s="7" t="s">
        <v>13106</v>
      </c>
      <c r="D668" s="10">
        <v>1499</v>
      </c>
      <c r="E668" s="10">
        <v>2499</v>
      </c>
      <c r="F668" s="8">
        <v>0.4</v>
      </c>
      <c r="G668" s="8">
        <v>4.3</v>
      </c>
      <c r="H668" s="8">
        <v>15970</v>
      </c>
      <c r="I668" s="8">
        <v>40.020000000000003</v>
      </c>
      <c r="J668" s="8" t="str">
        <f t="shared" si="10"/>
        <v>25–50%</v>
      </c>
      <c r="K668" s="10">
        <v>39909030</v>
      </c>
      <c r="L668" s="7" t="s">
        <v>13087</v>
      </c>
      <c r="M668" s="8">
        <v>20.27</v>
      </c>
      <c r="N668" s="7" t="s">
        <v>13089</v>
      </c>
      <c r="O668" s="7" t="s">
        <v>13089</v>
      </c>
      <c r="P668" s="8">
        <v>4</v>
      </c>
    </row>
    <row r="669" spans="1:16" ht="15.6">
      <c r="A669" s="7" t="s">
        <v>3144</v>
      </c>
      <c r="B669" s="7" t="s">
        <v>13117</v>
      </c>
      <c r="C669" s="7" t="s">
        <v>13106</v>
      </c>
      <c r="D669" s="10">
        <v>1149</v>
      </c>
      <c r="E669" s="10">
        <v>2199</v>
      </c>
      <c r="F669" s="8">
        <v>0.48</v>
      </c>
      <c r="G669" s="8">
        <v>4.3</v>
      </c>
      <c r="H669" s="8">
        <v>178912</v>
      </c>
      <c r="I669" s="8">
        <v>47.75</v>
      </c>
      <c r="J669" s="8" t="str">
        <f t="shared" si="10"/>
        <v>25–50%</v>
      </c>
      <c r="K669" s="10">
        <v>393427488</v>
      </c>
      <c r="L669" s="7" t="s">
        <v>13087</v>
      </c>
      <c r="M669" s="8">
        <v>183.21</v>
      </c>
      <c r="N669" s="7" t="s">
        <v>13089</v>
      </c>
      <c r="O669" s="7" t="s">
        <v>13089</v>
      </c>
      <c r="P669" s="8">
        <v>4</v>
      </c>
    </row>
    <row r="670" spans="1:16" ht="15.6">
      <c r="A670" s="7" t="s">
        <v>3149</v>
      </c>
      <c r="B670" s="7" t="s">
        <v>13219</v>
      </c>
      <c r="C670" s="7" t="s">
        <v>13106</v>
      </c>
      <c r="D670" s="10">
        <v>349</v>
      </c>
      <c r="E670" s="10">
        <v>999</v>
      </c>
      <c r="F670" s="8">
        <v>0.65</v>
      </c>
      <c r="G670" s="8">
        <v>3.9</v>
      </c>
      <c r="H670" s="8">
        <v>46399</v>
      </c>
      <c r="I670" s="8">
        <v>65.069999999999993</v>
      </c>
      <c r="J670" s="8" t="str">
        <f t="shared" si="10"/>
        <v>&gt;50%</v>
      </c>
      <c r="K670" s="10">
        <v>46352601</v>
      </c>
      <c r="L670" s="7" t="s">
        <v>13087</v>
      </c>
      <c r="M670" s="8">
        <v>50.3</v>
      </c>
      <c r="N670" s="7" t="s">
        <v>13088</v>
      </c>
      <c r="O670" s="7" t="s">
        <v>13089</v>
      </c>
      <c r="P670" s="8">
        <v>4</v>
      </c>
    </row>
    <row r="671" spans="1:16" ht="15.6">
      <c r="A671" s="7" t="s">
        <v>3160</v>
      </c>
      <c r="B671" s="7" t="s">
        <v>13110</v>
      </c>
      <c r="C671" s="7" t="s">
        <v>13106</v>
      </c>
      <c r="D671" s="10">
        <v>1219</v>
      </c>
      <c r="E671" s="10">
        <v>1699</v>
      </c>
      <c r="F671" s="8">
        <v>0.28000000000000003</v>
      </c>
      <c r="G671" s="8">
        <v>4.4000000000000004</v>
      </c>
      <c r="H671" s="8">
        <v>8891</v>
      </c>
      <c r="I671" s="8">
        <v>28.25</v>
      </c>
      <c r="J671" s="8" t="str">
        <f t="shared" si="10"/>
        <v>25–50%</v>
      </c>
      <c r="K671" s="10">
        <v>15105809</v>
      </c>
      <c r="L671" s="7" t="s">
        <v>13087</v>
      </c>
      <c r="M671" s="8">
        <v>13.29</v>
      </c>
      <c r="N671" s="7" t="s">
        <v>13089</v>
      </c>
      <c r="O671" s="7" t="s">
        <v>13089</v>
      </c>
      <c r="P671" s="8">
        <v>4</v>
      </c>
    </row>
    <row r="672" spans="1:16" ht="15.6">
      <c r="A672" s="7" t="s">
        <v>3171</v>
      </c>
      <c r="B672" s="7" t="s">
        <v>13216</v>
      </c>
      <c r="C672" s="7" t="s">
        <v>13106</v>
      </c>
      <c r="D672" s="10">
        <v>1599</v>
      </c>
      <c r="E672" s="10">
        <v>3999</v>
      </c>
      <c r="F672" s="8">
        <v>0.6</v>
      </c>
      <c r="G672" s="8">
        <v>4</v>
      </c>
      <c r="H672" s="8">
        <v>30254</v>
      </c>
      <c r="I672" s="8">
        <v>60.02</v>
      </c>
      <c r="J672" s="8" t="str">
        <f t="shared" si="10"/>
        <v>&gt;50%</v>
      </c>
      <c r="K672" s="10">
        <v>120985746</v>
      </c>
      <c r="L672" s="7" t="s">
        <v>13087</v>
      </c>
      <c r="M672" s="8">
        <v>34.25</v>
      </c>
      <c r="N672" s="7" t="s">
        <v>13088</v>
      </c>
      <c r="O672" s="7" t="s">
        <v>13089</v>
      </c>
      <c r="P672" s="8">
        <v>4</v>
      </c>
    </row>
    <row r="673" spans="1:16" ht="15.6">
      <c r="A673" s="7" t="s">
        <v>3171</v>
      </c>
      <c r="B673" s="7" t="s">
        <v>13216</v>
      </c>
      <c r="C673" s="7" t="s">
        <v>13106</v>
      </c>
      <c r="D673" s="10">
        <v>1599</v>
      </c>
      <c r="E673" s="10">
        <v>3999</v>
      </c>
      <c r="F673" s="8">
        <v>0.6</v>
      </c>
      <c r="G673" s="8">
        <v>4</v>
      </c>
      <c r="H673" s="8">
        <v>30254</v>
      </c>
      <c r="I673" s="8">
        <v>60.02</v>
      </c>
      <c r="J673" s="8" t="str">
        <f t="shared" si="10"/>
        <v>&gt;50%</v>
      </c>
      <c r="K673" s="10">
        <v>120985746</v>
      </c>
      <c r="L673" s="7" t="s">
        <v>13087</v>
      </c>
      <c r="M673" s="8">
        <v>34.25</v>
      </c>
      <c r="N673" s="7" t="s">
        <v>13088</v>
      </c>
      <c r="O673" s="7" t="s">
        <v>13089</v>
      </c>
      <c r="P673" s="8">
        <v>4</v>
      </c>
    </row>
    <row r="674" spans="1:16" ht="15.6">
      <c r="A674" s="7" t="s">
        <v>3171</v>
      </c>
      <c r="B674" s="7" t="s">
        <v>13216</v>
      </c>
      <c r="C674" s="7" t="s">
        <v>13106</v>
      </c>
      <c r="D674" s="10">
        <v>1599</v>
      </c>
      <c r="E674" s="10">
        <v>3999</v>
      </c>
      <c r="F674" s="8">
        <v>0.6</v>
      </c>
      <c r="G674" s="8">
        <v>4</v>
      </c>
      <c r="H674" s="8">
        <v>30254</v>
      </c>
      <c r="I674" s="8">
        <v>60.02</v>
      </c>
      <c r="J674" s="8" t="str">
        <f t="shared" si="10"/>
        <v>&gt;50%</v>
      </c>
      <c r="K674" s="10">
        <v>120985746</v>
      </c>
      <c r="L674" s="7" t="s">
        <v>13087</v>
      </c>
      <c r="M674" s="8">
        <v>34.25</v>
      </c>
      <c r="N674" s="7" t="s">
        <v>13088</v>
      </c>
      <c r="O674" s="7" t="s">
        <v>13089</v>
      </c>
      <c r="P674" s="8">
        <v>4</v>
      </c>
    </row>
    <row r="675" spans="1:16" ht="15.6">
      <c r="A675" s="7" t="s">
        <v>3171</v>
      </c>
      <c r="B675" s="7" t="s">
        <v>13216</v>
      </c>
      <c r="C675" s="7" t="s">
        <v>13106</v>
      </c>
      <c r="D675" s="10">
        <v>1599</v>
      </c>
      <c r="E675" s="10">
        <v>3999</v>
      </c>
      <c r="F675" s="8">
        <v>0.6</v>
      </c>
      <c r="G675" s="8">
        <v>4</v>
      </c>
      <c r="H675" s="8">
        <v>30254</v>
      </c>
      <c r="I675" s="8">
        <v>60.02</v>
      </c>
      <c r="J675" s="8" t="str">
        <f t="shared" si="10"/>
        <v>&gt;50%</v>
      </c>
      <c r="K675" s="10">
        <v>120985746</v>
      </c>
      <c r="L675" s="7" t="s">
        <v>13087</v>
      </c>
      <c r="M675" s="8">
        <v>34.25</v>
      </c>
      <c r="N675" s="7" t="s">
        <v>13088</v>
      </c>
      <c r="O675" s="7" t="s">
        <v>13089</v>
      </c>
      <c r="P675" s="8">
        <v>4</v>
      </c>
    </row>
    <row r="676" spans="1:16" ht="15.6">
      <c r="A676" s="7" t="s">
        <v>3181</v>
      </c>
      <c r="B676" s="7" t="s">
        <v>13214</v>
      </c>
      <c r="C676" s="7" t="s">
        <v>13106</v>
      </c>
      <c r="D676" s="10">
        <v>1499</v>
      </c>
      <c r="E676" s="10">
        <v>7999</v>
      </c>
      <c r="F676" s="8">
        <v>0.81</v>
      </c>
      <c r="G676" s="8">
        <v>4.2</v>
      </c>
      <c r="H676" s="8">
        <v>22636</v>
      </c>
      <c r="I676" s="8">
        <v>81.260000000000005</v>
      </c>
      <c r="J676" s="8" t="str">
        <f t="shared" si="10"/>
        <v>&gt;50%</v>
      </c>
      <c r="K676" s="10">
        <v>181065364</v>
      </c>
      <c r="L676" s="7" t="s">
        <v>13087</v>
      </c>
      <c r="M676" s="8">
        <v>26.84</v>
      </c>
      <c r="N676" s="7" t="s">
        <v>13088</v>
      </c>
      <c r="O676" s="7" t="s">
        <v>13089</v>
      </c>
      <c r="P676" s="8">
        <v>4</v>
      </c>
    </row>
    <row r="677" spans="1:16" ht="15.6">
      <c r="A677" s="7" t="s">
        <v>3181</v>
      </c>
      <c r="B677" s="7" t="s">
        <v>13214</v>
      </c>
      <c r="C677" s="7" t="s">
        <v>13106</v>
      </c>
      <c r="D677" s="10">
        <v>1499</v>
      </c>
      <c r="E677" s="10">
        <v>7999</v>
      </c>
      <c r="F677" s="8">
        <v>0.81</v>
      </c>
      <c r="G677" s="8">
        <v>4.2</v>
      </c>
      <c r="H677" s="8">
        <v>22636</v>
      </c>
      <c r="I677" s="8">
        <v>81.260000000000005</v>
      </c>
      <c r="J677" s="8" t="str">
        <f t="shared" si="10"/>
        <v>&gt;50%</v>
      </c>
      <c r="K677" s="10">
        <v>181081362</v>
      </c>
      <c r="L677" s="7" t="s">
        <v>13087</v>
      </c>
      <c r="M677" s="8">
        <v>26.84</v>
      </c>
      <c r="N677" s="7" t="s">
        <v>13088</v>
      </c>
      <c r="O677" s="7" t="s">
        <v>13089</v>
      </c>
      <c r="P677" s="8">
        <v>4</v>
      </c>
    </row>
    <row r="678" spans="1:16" ht="15.6">
      <c r="A678" s="7" t="s">
        <v>3181</v>
      </c>
      <c r="B678" s="7" t="s">
        <v>13214</v>
      </c>
      <c r="C678" s="7" t="s">
        <v>13106</v>
      </c>
      <c r="D678" s="10">
        <v>1499</v>
      </c>
      <c r="E678" s="10">
        <v>7999</v>
      </c>
      <c r="F678" s="8">
        <v>0.81</v>
      </c>
      <c r="G678" s="8">
        <v>4.2</v>
      </c>
      <c r="H678" s="8">
        <v>22638</v>
      </c>
      <c r="I678" s="8">
        <v>81.260000000000005</v>
      </c>
      <c r="J678" s="8" t="str">
        <f t="shared" si="10"/>
        <v>&gt;50%</v>
      </c>
      <c r="K678" s="10">
        <v>181065364</v>
      </c>
      <c r="L678" s="7" t="s">
        <v>13087</v>
      </c>
      <c r="M678" s="8">
        <v>26.84</v>
      </c>
      <c r="N678" s="7" t="s">
        <v>13088</v>
      </c>
      <c r="O678" s="7" t="s">
        <v>13089</v>
      </c>
      <c r="P678" s="8">
        <v>4</v>
      </c>
    </row>
    <row r="679" spans="1:16" ht="15.6">
      <c r="A679" s="7" t="s">
        <v>3181</v>
      </c>
      <c r="B679" s="7" t="s">
        <v>13214</v>
      </c>
      <c r="C679" s="7" t="s">
        <v>13106</v>
      </c>
      <c r="D679" s="10">
        <v>1499</v>
      </c>
      <c r="E679" s="10">
        <v>7999</v>
      </c>
      <c r="F679" s="8">
        <v>0.81</v>
      </c>
      <c r="G679" s="8">
        <v>4.2</v>
      </c>
      <c r="H679" s="8">
        <v>22638</v>
      </c>
      <c r="I679" s="8">
        <v>81.260000000000005</v>
      </c>
      <c r="J679" s="8" t="str">
        <f t="shared" si="10"/>
        <v>&gt;50%</v>
      </c>
      <c r="K679" s="10">
        <v>181081362</v>
      </c>
      <c r="L679" s="7" t="s">
        <v>13087</v>
      </c>
      <c r="M679" s="8">
        <v>26.84</v>
      </c>
      <c r="N679" s="7" t="s">
        <v>13088</v>
      </c>
      <c r="O679" s="7" t="s">
        <v>13089</v>
      </c>
      <c r="P679" s="8">
        <v>4</v>
      </c>
    </row>
    <row r="680" spans="1:16" ht="15.6">
      <c r="A680" s="7" t="s">
        <v>3191</v>
      </c>
      <c r="B680" s="7" t="s">
        <v>13110</v>
      </c>
      <c r="C680" s="7" t="s">
        <v>13106</v>
      </c>
      <c r="D680" s="10">
        <v>18499</v>
      </c>
      <c r="E680" s="10">
        <v>25999</v>
      </c>
      <c r="F680" s="8">
        <v>0.28999999999999998</v>
      </c>
      <c r="G680" s="8">
        <v>4.0999999999999996</v>
      </c>
      <c r="H680" s="8">
        <v>22318</v>
      </c>
      <c r="I680" s="8">
        <v>28.85</v>
      </c>
      <c r="J680" s="8" t="str">
        <f t="shared" si="10"/>
        <v>25–50%</v>
      </c>
      <c r="K680" s="10">
        <v>580245682</v>
      </c>
      <c r="L680" s="7" t="s">
        <v>13087</v>
      </c>
      <c r="M680" s="8">
        <v>26.42</v>
      </c>
      <c r="N680" s="7" t="s">
        <v>13089</v>
      </c>
      <c r="O680" s="7" t="s">
        <v>13089</v>
      </c>
      <c r="P680" s="8">
        <v>4</v>
      </c>
    </row>
    <row r="681" spans="1:16" ht="15.6">
      <c r="A681" s="7" t="s">
        <v>3201</v>
      </c>
      <c r="B681" s="7" t="s">
        <v>13215</v>
      </c>
      <c r="C681" s="7" t="s">
        <v>13106</v>
      </c>
      <c r="D681" s="10">
        <v>369</v>
      </c>
      <c r="E681" s="10">
        <v>700</v>
      </c>
      <c r="F681" s="8">
        <v>0.47</v>
      </c>
      <c r="G681" s="8">
        <v>4.4000000000000004</v>
      </c>
      <c r="H681" s="8">
        <v>67259</v>
      </c>
      <c r="I681" s="8">
        <v>47.29</v>
      </c>
      <c r="J681" s="8" t="str">
        <f t="shared" si="10"/>
        <v>25–50%</v>
      </c>
      <c r="K681" s="10">
        <v>47081300</v>
      </c>
      <c r="L681" s="7" t="s">
        <v>13087</v>
      </c>
      <c r="M681" s="8">
        <v>71.66</v>
      </c>
      <c r="N681" s="7" t="s">
        <v>13089</v>
      </c>
      <c r="O681" s="7" t="s">
        <v>13089</v>
      </c>
      <c r="P681" s="8">
        <v>4</v>
      </c>
    </row>
    <row r="682" spans="1:16" ht="15.6">
      <c r="A682" s="7" t="s">
        <v>3206</v>
      </c>
      <c r="B682" s="7" t="s">
        <v>13110</v>
      </c>
      <c r="C682" s="7" t="s">
        <v>13106</v>
      </c>
      <c r="D682" s="10">
        <v>12999</v>
      </c>
      <c r="E682" s="10">
        <v>17999</v>
      </c>
      <c r="F682" s="8">
        <v>0.28000000000000003</v>
      </c>
      <c r="G682" s="8">
        <v>4.0999999999999996</v>
      </c>
      <c r="H682" s="8">
        <v>18998</v>
      </c>
      <c r="I682" s="8">
        <v>27.78</v>
      </c>
      <c r="J682" s="8" t="str">
        <f t="shared" si="10"/>
        <v>25–50%</v>
      </c>
      <c r="K682" s="10">
        <v>341945002</v>
      </c>
      <c r="L682" s="7" t="s">
        <v>13087</v>
      </c>
      <c r="M682" s="8">
        <v>23.1</v>
      </c>
      <c r="N682" s="7" t="s">
        <v>13089</v>
      </c>
      <c r="O682" s="7" t="s">
        <v>13089</v>
      </c>
      <c r="P682" s="8">
        <v>4</v>
      </c>
    </row>
    <row r="683" spans="1:16" ht="15.6">
      <c r="A683" s="7" t="s">
        <v>3216</v>
      </c>
      <c r="B683" s="7" t="s">
        <v>13214</v>
      </c>
      <c r="C683" s="7" t="s">
        <v>13106</v>
      </c>
      <c r="D683" s="10">
        <v>1799</v>
      </c>
      <c r="E683" s="10">
        <v>19999</v>
      </c>
      <c r="F683" s="8">
        <v>0.91</v>
      </c>
      <c r="G683" s="8">
        <v>4.2</v>
      </c>
      <c r="H683" s="8">
        <v>13937</v>
      </c>
      <c r="I683" s="8">
        <v>91</v>
      </c>
      <c r="J683" s="8" t="str">
        <f t="shared" si="10"/>
        <v>&gt;50%</v>
      </c>
      <c r="K683" s="10">
        <v>278726063</v>
      </c>
      <c r="L683" s="7" t="s">
        <v>13087</v>
      </c>
      <c r="M683" s="8">
        <v>18.14</v>
      </c>
      <c r="N683" s="7" t="s">
        <v>13088</v>
      </c>
      <c r="O683" s="7" t="s">
        <v>13089</v>
      </c>
      <c r="P683" s="8">
        <v>4</v>
      </c>
    </row>
    <row r="684" spans="1:16" ht="15.6">
      <c r="A684" s="7" t="s">
        <v>3220</v>
      </c>
      <c r="B684" s="7" t="s">
        <v>13214</v>
      </c>
      <c r="C684" s="7" t="s">
        <v>13106</v>
      </c>
      <c r="D684" s="10">
        <v>2199</v>
      </c>
      <c r="E684" s="10">
        <v>9999</v>
      </c>
      <c r="F684" s="8">
        <v>0.78</v>
      </c>
      <c r="G684" s="8">
        <v>4.2</v>
      </c>
      <c r="H684" s="8">
        <v>29471</v>
      </c>
      <c r="I684" s="8">
        <v>78.010000000000005</v>
      </c>
      <c r="J684" s="8" t="str">
        <f t="shared" si="10"/>
        <v>&gt;50%</v>
      </c>
      <c r="K684" s="10">
        <v>294680529</v>
      </c>
      <c r="L684" s="7" t="s">
        <v>13087</v>
      </c>
      <c r="M684" s="8">
        <v>33.67</v>
      </c>
      <c r="N684" s="7" t="s">
        <v>13088</v>
      </c>
      <c r="O684" s="7" t="s">
        <v>13089</v>
      </c>
      <c r="P684" s="8">
        <v>4</v>
      </c>
    </row>
    <row r="685" spans="1:16" ht="15.6">
      <c r="A685" s="7" t="s">
        <v>3220</v>
      </c>
      <c r="B685" s="7" t="s">
        <v>13214</v>
      </c>
      <c r="C685" s="7" t="s">
        <v>13106</v>
      </c>
      <c r="D685" s="10">
        <v>2199</v>
      </c>
      <c r="E685" s="10">
        <v>9999</v>
      </c>
      <c r="F685" s="8">
        <v>0.78</v>
      </c>
      <c r="G685" s="8">
        <v>4.2</v>
      </c>
      <c r="H685" s="8">
        <v>29471</v>
      </c>
      <c r="I685" s="8">
        <v>78.010000000000005</v>
      </c>
      <c r="J685" s="8" t="str">
        <f t="shared" si="10"/>
        <v>&gt;50%</v>
      </c>
      <c r="K685" s="10">
        <v>294750522</v>
      </c>
      <c r="L685" s="7" t="s">
        <v>13087</v>
      </c>
      <c r="M685" s="8">
        <v>33.68</v>
      </c>
      <c r="N685" s="7" t="s">
        <v>13088</v>
      </c>
      <c r="O685" s="7" t="s">
        <v>13089</v>
      </c>
      <c r="P685" s="8">
        <v>4</v>
      </c>
    </row>
    <row r="686" spans="1:16" ht="15.6">
      <c r="A686" s="7" t="s">
        <v>3220</v>
      </c>
      <c r="B686" s="7" t="s">
        <v>13214</v>
      </c>
      <c r="C686" s="7" t="s">
        <v>13106</v>
      </c>
      <c r="D686" s="10">
        <v>2199</v>
      </c>
      <c r="E686" s="10">
        <v>9999</v>
      </c>
      <c r="F686" s="8">
        <v>0.78</v>
      </c>
      <c r="G686" s="8">
        <v>4.2</v>
      </c>
      <c r="H686" s="8">
        <v>29478</v>
      </c>
      <c r="I686" s="8">
        <v>78.010000000000005</v>
      </c>
      <c r="J686" s="8" t="str">
        <f t="shared" si="10"/>
        <v>&gt;50%</v>
      </c>
      <c r="K686" s="10">
        <v>294680529</v>
      </c>
      <c r="L686" s="7" t="s">
        <v>13087</v>
      </c>
      <c r="M686" s="8">
        <v>33.67</v>
      </c>
      <c r="N686" s="7" t="s">
        <v>13088</v>
      </c>
      <c r="O686" s="7" t="s">
        <v>13089</v>
      </c>
      <c r="P686" s="8">
        <v>4</v>
      </c>
    </row>
    <row r="687" spans="1:16" ht="15.6">
      <c r="A687" s="7" t="s">
        <v>3220</v>
      </c>
      <c r="B687" s="7" t="s">
        <v>13214</v>
      </c>
      <c r="C687" s="7" t="s">
        <v>13106</v>
      </c>
      <c r="D687" s="10">
        <v>2199</v>
      </c>
      <c r="E687" s="10">
        <v>9999</v>
      </c>
      <c r="F687" s="8">
        <v>0.78</v>
      </c>
      <c r="G687" s="8">
        <v>4.2</v>
      </c>
      <c r="H687" s="8">
        <v>29478</v>
      </c>
      <c r="I687" s="8">
        <v>78.010000000000005</v>
      </c>
      <c r="J687" s="8" t="str">
        <f t="shared" si="10"/>
        <v>&gt;50%</v>
      </c>
      <c r="K687" s="10">
        <v>294750522</v>
      </c>
      <c r="L687" s="7" t="s">
        <v>13087</v>
      </c>
      <c r="M687" s="8">
        <v>33.68</v>
      </c>
      <c r="N687" s="7" t="s">
        <v>13088</v>
      </c>
      <c r="O687" s="7" t="s">
        <v>13089</v>
      </c>
      <c r="P687" s="8">
        <v>4</v>
      </c>
    </row>
    <row r="688" spans="1:16" ht="15.6">
      <c r="A688" s="7" t="s">
        <v>3230</v>
      </c>
      <c r="B688" s="7" t="s">
        <v>13110</v>
      </c>
      <c r="C688" s="7" t="s">
        <v>13106</v>
      </c>
      <c r="D688" s="10">
        <v>16999</v>
      </c>
      <c r="E688" s="10">
        <v>24999</v>
      </c>
      <c r="F688" s="8">
        <v>0.32</v>
      </c>
      <c r="G688" s="8">
        <v>4.0999999999999996</v>
      </c>
      <c r="H688" s="8">
        <v>22318</v>
      </c>
      <c r="I688" s="8">
        <v>32</v>
      </c>
      <c r="J688" s="8" t="str">
        <f t="shared" si="10"/>
        <v>25–50%</v>
      </c>
      <c r="K688" s="10">
        <v>557927682</v>
      </c>
      <c r="L688" s="7" t="s">
        <v>13087</v>
      </c>
      <c r="M688" s="8">
        <v>26.42</v>
      </c>
      <c r="N688" s="7" t="s">
        <v>13089</v>
      </c>
      <c r="O688" s="7" t="s">
        <v>13089</v>
      </c>
      <c r="P688" s="8">
        <v>4</v>
      </c>
    </row>
    <row r="689" spans="1:16" ht="15.6">
      <c r="A689" s="7" t="s">
        <v>3235</v>
      </c>
      <c r="B689" s="7" t="s">
        <v>13220</v>
      </c>
      <c r="C689" s="7" t="s">
        <v>13106</v>
      </c>
      <c r="D689" s="10">
        <v>16499</v>
      </c>
      <c r="E689" s="10">
        <v>20999</v>
      </c>
      <c r="F689" s="8">
        <v>0.21</v>
      </c>
      <c r="G689" s="8">
        <v>4</v>
      </c>
      <c r="H689" s="8">
        <v>21350</v>
      </c>
      <c r="I689" s="8">
        <v>21.43</v>
      </c>
      <c r="J689" s="8" t="str">
        <f t="shared" si="10"/>
        <v>10–25%</v>
      </c>
      <c r="K689" s="10">
        <v>448328650</v>
      </c>
      <c r="L689" s="7" t="s">
        <v>13087</v>
      </c>
      <c r="M689" s="8">
        <v>25.35</v>
      </c>
      <c r="N689" s="7" t="s">
        <v>13089</v>
      </c>
      <c r="O689" s="7" t="s">
        <v>13089</v>
      </c>
      <c r="P689" s="8">
        <v>4</v>
      </c>
    </row>
    <row r="690" spans="1:16" ht="15.6">
      <c r="A690" s="7" t="s">
        <v>3245</v>
      </c>
      <c r="B690" s="7" t="s">
        <v>13214</v>
      </c>
      <c r="C690" s="7" t="s">
        <v>13106</v>
      </c>
      <c r="D690" s="10">
        <v>1799</v>
      </c>
      <c r="E690" s="10">
        <v>19999</v>
      </c>
      <c r="F690" s="8">
        <v>0.91</v>
      </c>
      <c r="G690" s="8">
        <v>4.2</v>
      </c>
      <c r="H690" s="8">
        <v>13937</v>
      </c>
      <c r="I690" s="8">
        <v>91</v>
      </c>
      <c r="J690" s="8" t="str">
        <f t="shared" si="10"/>
        <v>&gt;50%</v>
      </c>
      <c r="K690" s="10">
        <v>278726063</v>
      </c>
      <c r="L690" s="7" t="s">
        <v>13087</v>
      </c>
      <c r="M690" s="8">
        <v>18.14</v>
      </c>
      <c r="N690" s="7" t="s">
        <v>13088</v>
      </c>
      <c r="O690" s="7" t="s">
        <v>13089</v>
      </c>
      <c r="P690" s="8">
        <v>4</v>
      </c>
    </row>
    <row r="691" spans="1:16" ht="15.6">
      <c r="A691" s="7" t="s">
        <v>3250</v>
      </c>
      <c r="B691" s="7" t="s">
        <v>13128</v>
      </c>
      <c r="C691" s="7" t="s">
        <v>13106</v>
      </c>
      <c r="D691" s="10">
        <v>8499</v>
      </c>
      <c r="E691" s="10">
        <v>10999</v>
      </c>
      <c r="F691" s="8">
        <v>0.23</v>
      </c>
      <c r="G691" s="8">
        <v>4.0999999999999996</v>
      </c>
      <c r="H691" s="8">
        <v>313836</v>
      </c>
      <c r="I691" s="8">
        <v>22.73</v>
      </c>
      <c r="J691" s="8" t="str">
        <f t="shared" si="10"/>
        <v>10–25%</v>
      </c>
      <c r="K691" s="10">
        <v>3451882164</v>
      </c>
      <c r="L691" s="7" t="s">
        <v>13087</v>
      </c>
      <c r="M691" s="8">
        <v>317.94</v>
      </c>
      <c r="N691" s="7" t="s">
        <v>13089</v>
      </c>
      <c r="O691" s="7" t="s">
        <v>13089</v>
      </c>
      <c r="P691" s="8">
        <v>4</v>
      </c>
    </row>
    <row r="692" spans="1:16" ht="15.6">
      <c r="A692" s="7" t="s">
        <v>3260</v>
      </c>
      <c r="B692" s="7" t="s">
        <v>13128</v>
      </c>
      <c r="C692" s="7" t="s">
        <v>13106</v>
      </c>
      <c r="D692" s="10">
        <v>6499</v>
      </c>
      <c r="E692" s="10">
        <v>8499</v>
      </c>
      <c r="F692" s="8">
        <v>0.24</v>
      </c>
      <c r="G692" s="8">
        <v>4.0999999999999996</v>
      </c>
      <c r="H692" s="8">
        <v>313836</v>
      </c>
      <c r="I692" s="8">
        <v>23.53</v>
      </c>
      <c r="J692" s="8" t="str">
        <f t="shared" si="10"/>
        <v>10–25%</v>
      </c>
      <c r="K692" s="10">
        <v>2667292164</v>
      </c>
      <c r="L692" s="7" t="s">
        <v>13087</v>
      </c>
      <c r="M692" s="8">
        <v>317.94</v>
      </c>
      <c r="N692" s="7" t="s">
        <v>13089</v>
      </c>
      <c r="O692" s="7" t="s">
        <v>13089</v>
      </c>
      <c r="P692" s="8">
        <v>4</v>
      </c>
    </row>
    <row r="693" spans="1:16" ht="15.6">
      <c r="A693" s="7" t="s">
        <v>3265</v>
      </c>
      <c r="B693" s="7" t="s">
        <v>13214</v>
      </c>
      <c r="C693" s="7" t="s">
        <v>13106</v>
      </c>
      <c r="D693" s="10">
        <v>1799</v>
      </c>
      <c r="E693" s="10">
        <v>19999</v>
      </c>
      <c r="F693" s="8">
        <v>0.91</v>
      </c>
      <c r="G693" s="8">
        <v>4.2</v>
      </c>
      <c r="H693" s="8">
        <v>13937</v>
      </c>
      <c r="I693" s="8">
        <v>91</v>
      </c>
      <c r="J693" s="8" t="str">
        <f t="shared" si="10"/>
        <v>&gt;50%</v>
      </c>
      <c r="K693" s="10">
        <v>278726063</v>
      </c>
      <c r="L693" s="7" t="s">
        <v>13087</v>
      </c>
      <c r="M693" s="8">
        <v>18.14</v>
      </c>
      <c r="N693" s="7" t="s">
        <v>13088</v>
      </c>
      <c r="O693" s="7" t="s">
        <v>13089</v>
      </c>
      <c r="P693" s="8">
        <v>4</v>
      </c>
    </row>
    <row r="694" spans="1:16" ht="15.6">
      <c r="A694" s="7" t="s">
        <v>3269</v>
      </c>
      <c r="B694" s="7" t="s">
        <v>13128</v>
      </c>
      <c r="C694" s="7" t="s">
        <v>13106</v>
      </c>
      <c r="D694" s="10">
        <v>8999</v>
      </c>
      <c r="E694" s="10">
        <v>11999</v>
      </c>
      <c r="F694" s="8">
        <v>0.25</v>
      </c>
      <c r="G694" s="8">
        <v>4</v>
      </c>
      <c r="H694" s="8">
        <v>12796</v>
      </c>
      <c r="I694" s="8">
        <v>25</v>
      </c>
      <c r="J694" s="8" t="str">
        <f t="shared" si="10"/>
        <v>10–25%</v>
      </c>
      <c r="K694" s="10">
        <v>153539204</v>
      </c>
      <c r="L694" s="7" t="s">
        <v>13087</v>
      </c>
      <c r="M694" s="8">
        <v>16.8</v>
      </c>
      <c r="N694" s="7" t="s">
        <v>13089</v>
      </c>
      <c r="O694" s="7" t="s">
        <v>13089</v>
      </c>
      <c r="P694" s="8">
        <v>4</v>
      </c>
    </row>
    <row r="695" spans="1:16" ht="15.6">
      <c r="A695" s="7" t="s">
        <v>3273</v>
      </c>
      <c r="B695" s="7" t="s">
        <v>13221</v>
      </c>
      <c r="C695" s="7" t="s">
        <v>13106</v>
      </c>
      <c r="D695" s="10">
        <v>139</v>
      </c>
      <c r="E695" s="10">
        <v>495</v>
      </c>
      <c r="F695" s="8">
        <v>0.72</v>
      </c>
      <c r="G695" s="8">
        <v>4.3</v>
      </c>
      <c r="H695" s="8">
        <v>14185</v>
      </c>
      <c r="I695" s="8">
        <v>71.92</v>
      </c>
      <c r="J695" s="8" t="str">
        <f t="shared" si="10"/>
        <v>&gt;50%</v>
      </c>
      <c r="K695" s="10">
        <v>7021575</v>
      </c>
      <c r="L695" s="7" t="s">
        <v>13090</v>
      </c>
      <c r="M695" s="8">
        <v>18.48</v>
      </c>
      <c r="N695" s="7" t="s">
        <v>13088</v>
      </c>
      <c r="O695" s="7" t="s">
        <v>13089</v>
      </c>
      <c r="P695" s="8">
        <v>4</v>
      </c>
    </row>
    <row r="696" spans="1:16" ht="15.6">
      <c r="A696" s="7" t="s">
        <v>3280</v>
      </c>
      <c r="B696" s="7" t="s">
        <v>13214</v>
      </c>
      <c r="C696" s="7" t="s">
        <v>13106</v>
      </c>
      <c r="D696" s="10">
        <v>3999</v>
      </c>
      <c r="E696" s="10">
        <v>16999</v>
      </c>
      <c r="F696" s="8">
        <v>0.76</v>
      </c>
      <c r="G696" s="8">
        <v>4.3</v>
      </c>
      <c r="H696" s="8">
        <v>17159</v>
      </c>
      <c r="I696" s="8">
        <v>76.48</v>
      </c>
      <c r="J696" s="8" t="str">
        <f t="shared" si="10"/>
        <v>&gt;50%</v>
      </c>
      <c r="K696" s="10">
        <v>291685841</v>
      </c>
      <c r="L696" s="7" t="s">
        <v>13087</v>
      </c>
      <c r="M696" s="8">
        <v>21.46</v>
      </c>
      <c r="N696" s="7" t="s">
        <v>13088</v>
      </c>
      <c r="O696" s="7" t="s">
        <v>13089</v>
      </c>
      <c r="P696" s="8">
        <v>4</v>
      </c>
    </row>
    <row r="697" spans="1:16" ht="15.6">
      <c r="A697" s="7" t="s">
        <v>3280</v>
      </c>
      <c r="B697" s="7" t="s">
        <v>13214</v>
      </c>
      <c r="C697" s="7" t="s">
        <v>13106</v>
      </c>
      <c r="D697" s="10">
        <v>3999</v>
      </c>
      <c r="E697" s="10">
        <v>16999</v>
      </c>
      <c r="F697" s="8">
        <v>0.76</v>
      </c>
      <c r="G697" s="8">
        <v>4.3</v>
      </c>
      <c r="H697" s="8">
        <v>17159</v>
      </c>
      <c r="I697" s="8">
        <v>76.48</v>
      </c>
      <c r="J697" s="8" t="str">
        <f t="shared" si="10"/>
        <v>&gt;50%</v>
      </c>
      <c r="K697" s="10">
        <v>291736838</v>
      </c>
      <c r="L697" s="7" t="s">
        <v>13087</v>
      </c>
      <c r="M697" s="8">
        <v>21.46</v>
      </c>
      <c r="N697" s="7" t="s">
        <v>13088</v>
      </c>
      <c r="O697" s="7" t="s">
        <v>13089</v>
      </c>
      <c r="P697" s="8">
        <v>4</v>
      </c>
    </row>
    <row r="698" spans="1:16" ht="15.6">
      <c r="A698" s="7" t="s">
        <v>3280</v>
      </c>
      <c r="B698" s="7" t="s">
        <v>13214</v>
      </c>
      <c r="C698" s="7" t="s">
        <v>13106</v>
      </c>
      <c r="D698" s="10">
        <v>3999</v>
      </c>
      <c r="E698" s="10">
        <v>16999</v>
      </c>
      <c r="F698" s="8">
        <v>0.76</v>
      </c>
      <c r="G698" s="8">
        <v>4.3</v>
      </c>
      <c r="H698" s="8">
        <v>17162</v>
      </c>
      <c r="I698" s="8">
        <v>76.48</v>
      </c>
      <c r="J698" s="8" t="str">
        <f t="shared" si="10"/>
        <v>&gt;50%</v>
      </c>
      <c r="K698" s="10">
        <v>291685841</v>
      </c>
      <c r="L698" s="7" t="s">
        <v>13087</v>
      </c>
      <c r="M698" s="8">
        <v>21.46</v>
      </c>
      <c r="N698" s="7" t="s">
        <v>13088</v>
      </c>
      <c r="O698" s="7" t="s">
        <v>13089</v>
      </c>
      <c r="P698" s="8">
        <v>4</v>
      </c>
    </row>
    <row r="699" spans="1:16" ht="15.6">
      <c r="A699" s="7" t="s">
        <v>3280</v>
      </c>
      <c r="B699" s="7" t="s">
        <v>13214</v>
      </c>
      <c r="C699" s="7" t="s">
        <v>13106</v>
      </c>
      <c r="D699" s="10">
        <v>3999</v>
      </c>
      <c r="E699" s="10">
        <v>16999</v>
      </c>
      <c r="F699" s="8">
        <v>0.76</v>
      </c>
      <c r="G699" s="8">
        <v>4.3</v>
      </c>
      <c r="H699" s="8">
        <v>17162</v>
      </c>
      <c r="I699" s="8">
        <v>76.48</v>
      </c>
      <c r="J699" s="8" t="str">
        <f t="shared" si="10"/>
        <v>&gt;50%</v>
      </c>
      <c r="K699" s="10">
        <v>291736838</v>
      </c>
      <c r="L699" s="7" t="s">
        <v>13087</v>
      </c>
      <c r="M699" s="8">
        <v>21.46</v>
      </c>
      <c r="N699" s="7" t="s">
        <v>13088</v>
      </c>
      <c r="O699" s="7" t="s">
        <v>13089</v>
      </c>
      <c r="P699" s="8">
        <v>4</v>
      </c>
    </row>
    <row r="700" spans="1:16" ht="15.6">
      <c r="A700" s="7" t="s">
        <v>3290</v>
      </c>
      <c r="B700" s="7" t="s">
        <v>13216</v>
      </c>
      <c r="C700" s="7" t="s">
        <v>13106</v>
      </c>
      <c r="D700" s="10">
        <v>2998</v>
      </c>
      <c r="E700" s="10">
        <v>5999</v>
      </c>
      <c r="F700" s="8">
        <v>0.5</v>
      </c>
      <c r="G700" s="8">
        <v>4.0999999999999996</v>
      </c>
      <c r="H700" s="8">
        <v>5179</v>
      </c>
      <c r="I700" s="8">
        <v>50.03</v>
      </c>
      <c r="J700" s="8" t="str">
        <f t="shared" si="10"/>
        <v>&gt;50%</v>
      </c>
      <c r="K700" s="10">
        <v>31068821</v>
      </c>
      <c r="L700" s="7" t="s">
        <v>13087</v>
      </c>
      <c r="M700" s="8">
        <v>9.2799999999999994</v>
      </c>
      <c r="N700" s="7" t="s">
        <v>13088</v>
      </c>
      <c r="O700" s="7" t="s">
        <v>13089</v>
      </c>
      <c r="P700" s="8">
        <v>4</v>
      </c>
    </row>
    <row r="701" spans="1:16" ht="15.6">
      <c r="A701" s="7" t="s">
        <v>3290</v>
      </c>
      <c r="B701" s="7" t="s">
        <v>13216</v>
      </c>
      <c r="C701" s="7" t="s">
        <v>13106</v>
      </c>
      <c r="D701" s="10">
        <v>2998</v>
      </c>
      <c r="E701" s="10">
        <v>5999</v>
      </c>
      <c r="F701" s="8">
        <v>0.5</v>
      </c>
      <c r="G701" s="8">
        <v>4.0999999999999996</v>
      </c>
      <c r="H701" s="8">
        <v>5179</v>
      </c>
      <c r="I701" s="8">
        <v>50.03</v>
      </c>
      <c r="J701" s="8" t="str">
        <f t="shared" si="10"/>
        <v>&gt;50%</v>
      </c>
      <c r="K701" s="10">
        <v>31068821</v>
      </c>
      <c r="L701" s="7" t="s">
        <v>13087</v>
      </c>
      <c r="M701" s="8">
        <v>9.2799999999999994</v>
      </c>
      <c r="N701" s="7" t="s">
        <v>13088</v>
      </c>
      <c r="O701" s="7" t="s">
        <v>13089</v>
      </c>
      <c r="P701" s="8">
        <v>4</v>
      </c>
    </row>
    <row r="702" spans="1:16" ht="15.6">
      <c r="A702" s="7" t="s">
        <v>3290</v>
      </c>
      <c r="B702" s="7" t="s">
        <v>13216</v>
      </c>
      <c r="C702" s="7" t="s">
        <v>13106</v>
      </c>
      <c r="D702" s="10">
        <v>2998</v>
      </c>
      <c r="E702" s="10">
        <v>5999</v>
      </c>
      <c r="F702" s="8">
        <v>0.5</v>
      </c>
      <c r="G702" s="8">
        <v>4.0999999999999996</v>
      </c>
      <c r="H702" s="8">
        <v>5179</v>
      </c>
      <c r="I702" s="8">
        <v>50.03</v>
      </c>
      <c r="J702" s="8" t="str">
        <f t="shared" si="10"/>
        <v>&gt;50%</v>
      </c>
      <c r="K702" s="10">
        <v>31068821</v>
      </c>
      <c r="L702" s="7" t="s">
        <v>13087</v>
      </c>
      <c r="M702" s="8">
        <v>9.2799999999999994</v>
      </c>
      <c r="N702" s="7" t="s">
        <v>13088</v>
      </c>
      <c r="O702" s="7" t="s">
        <v>13089</v>
      </c>
      <c r="P702" s="8">
        <v>4</v>
      </c>
    </row>
    <row r="703" spans="1:16" ht="15.6">
      <c r="A703" s="7" t="s">
        <v>3290</v>
      </c>
      <c r="B703" s="7" t="s">
        <v>13216</v>
      </c>
      <c r="C703" s="7" t="s">
        <v>13106</v>
      </c>
      <c r="D703" s="10">
        <v>2998</v>
      </c>
      <c r="E703" s="10">
        <v>5999</v>
      </c>
      <c r="F703" s="8">
        <v>0.5</v>
      </c>
      <c r="G703" s="8">
        <v>4.0999999999999996</v>
      </c>
      <c r="H703" s="8">
        <v>5179</v>
      </c>
      <c r="I703" s="8">
        <v>50.03</v>
      </c>
      <c r="J703" s="8" t="str">
        <f t="shared" si="10"/>
        <v>&gt;50%</v>
      </c>
      <c r="K703" s="10">
        <v>31068821</v>
      </c>
      <c r="L703" s="7" t="s">
        <v>13087</v>
      </c>
      <c r="M703" s="8">
        <v>9.2799999999999994</v>
      </c>
      <c r="N703" s="7" t="s">
        <v>13088</v>
      </c>
      <c r="O703" s="7" t="s">
        <v>13089</v>
      </c>
      <c r="P703" s="8">
        <v>4</v>
      </c>
    </row>
    <row r="704" spans="1:16" ht="15.6">
      <c r="A704" s="7" t="s">
        <v>3302</v>
      </c>
      <c r="B704" s="7" t="s">
        <v>13220</v>
      </c>
      <c r="C704" s="7" t="s">
        <v>13106</v>
      </c>
      <c r="D704" s="10">
        <v>15499</v>
      </c>
      <c r="E704" s="10">
        <v>18999</v>
      </c>
      <c r="F704" s="8">
        <v>0.18</v>
      </c>
      <c r="G704" s="8">
        <v>4.0999999999999996</v>
      </c>
      <c r="H704" s="8">
        <v>19252</v>
      </c>
      <c r="I704" s="8">
        <v>18.420000000000002</v>
      </c>
      <c r="J704" s="8" t="str">
        <f t="shared" si="10"/>
        <v>10–25%</v>
      </c>
      <c r="K704" s="10">
        <v>365768748</v>
      </c>
      <c r="L704" s="7" t="s">
        <v>13087</v>
      </c>
      <c r="M704" s="8">
        <v>23.35</v>
      </c>
      <c r="N704" s="7" t="s">
        <v>13089</v>
      </c>
      <c r="O704" s="7" t="s">
        <v>13089</v>
      </c>
      <c r="P704" s="8">
        <v>4</v>
      </c>
    </row>
    <row r="705" spans="1:16" ht="15.6">
      <c r="A705" s="7" t="s">
        <v>3316</v>
      </c>
      <c r="B705" s="7" t="s">
        <v>13214</v>
      </c>
      <c r="C705" s="7" t="s">
        <v>13106</v>
      </c>
      <c r="D705" s="10">
        <v>1799</v>
      </c>
      <c r="E705" s="10">
        <v>19999</v>
      </c>
      <c r="F705" s="8">
        <v>0.91</v>
      </c>
      <c r="G705" s="8">
        <v>4.2</v>
      </c>
      <c r="H705" s="8">
        <v>13937</v>
      </c>
      <c r="I705" s="8">
        <v>91</v>
      </c>
      <c r="J705" s="8" t="str">
        <f t="shared" si="10"/>
        <v>&gt;50%</v>
      </c>
      <c r="K705" s="10">
        <v>278726063</v>
      </c>
      <c r="L705" s="7" t="s">
        <v>13087</v>
      </c>
      <c r="M705" s="8">
        <v>18.14</v>
      </c>
      <c r="N705" s="7" t="s">
        <v>13088</v>
      </c>
      <c r="O705" s="7" t="s">
        <v>13089</v>
      </c>
      <c r="P705" s="8">
        <v>4</v>
      </c>
    </row>
    <row r="706" spans="1:16" ht="15.6">
      <c r="A706" s="7" t="s">
        <v>3319</v>
      </c>
      <c r="B706" s="7" t="s">
        <v>13128</v>
      </c>
      <c r="C706" s="7" t="s">
        <v>13106</v>
      </c>
      <c r="D706" s="10">
        <v>8999</v>
      </c>
      <c r="E706" s="10">
        <v>11999</v>
      </c>
      <c r="F706" s="8">
        <v>0.25</v>
      </c>
      <c r="G706" s="8">
        <v>4</v>
      </c>
      <c r="H706" s="8">
        <v>12796</v>
      </c>
      <c r="I706" s="8">
        <v>25</v>
      </c>
      <c r="J706" s="8" t="str">
        <f t="shared" ref="J706:J769" si="11">IF(I706&lt;10, "&lt;10%", IF(I706&lt;=25, "10–25%", IF(I706&lt;=50, "25–50%", "&gt;50%")))</f>
        <v>10–25%</v>
      </c>
      <c r="K706" s="10">
        <v>153539204</v>
      </c>
      <c r="L706" s="7" t="s">
        <v>13087</v>
      </c>
      <c r="M706" s="8">
        <v>16.8</v>
      </c>
      <c r="N706" s="7" t="s">
        <v>13089</v>
      </c>
      <c r="O706" s="7" t="s">
        <v>13089</v>
      </c>
      <c r="P706" s="8">
        <v>4</v>
      </c>
    </row>
    <row r="707" spans="1:16" ht="15.6">
      <c r="A707" s="7" t="s">
        <v>3323</v>
      </c>
      <c r="B707" s="7" t="s">
        <v>13108</v>
      </c>
      <c r="C707" s="7" t="s">
        <v>13106</v>
      </c>
      <c r="D707" s="10">
        <v>873</v>
      </c>
      <c r="E707" s="10">
        <v>1699</v>
      </c>
      <c r="F707" s="8">
        <v>0.49</v>
      </c>
      <c r="G707" s="8">
        <v>4.4000000000000004</v>
      </c>
      <c r="H707" s="8">
        <v>1680</v>
      </c>
      <c r="I707" s="8">
        <v>48.62</v>
      </c>
      <c r="J707" s="8" t="str">
        <f t="shared" si="11"/>
        <v>25–50%</v>
      </c>
      <c r="K707" s="10">
        <v>2854320</v>
      </c>
      <c r="L707" s="7" t="s">
        <v>13087</v>
      </c>
      <c r="M707" s="8">
        <v>6.08</v>
      </c>
      <c r="N707" s="7" t="s">
        <v>13089</v>
      </c>
      <c r="O707" s="7" t="s">
        <v>13089</v>
      </c>
      <c r="P707" s="8">
        <v>4</v>
      </c>
    </row>
    <row r="708" spans="1:16" ht="15.6">
      <c r="A708" s="7" t="s">
        <v>3333</v>
      </c>
      <c r="B708" s="7" t="s">
        <v>13161</v>
      </c>
      <c r="C708" s="7" t="s">
        <v>13106</v>
      </c>
      <c r="D708" s="10">
        <v>12999</v>
      </c>
      <c r="E708" s="10">
        <v>15999</v>
      </c>
      <c r="F708" s="8">
        <v>0.19</v>
      </c>
      <c r="G708" s="8">
        <v>4.2</v>
      </c>
      <c r="H708" s="8">
        <v>13246</v>
      </c>
      <c r="I708" s="8">
        <v>18.75</v>
      </c>
      <c r="J708" s="8" t="str">
        <f t="shared" si="11"/>
        <v>10–25%</v>
      </c>
      <c r="K708" s="10">
        <v>211922754</v>
      </c>
      <c r="L708" s="7" t="s">
        <v>13087</v>
      </c>
      <c r="M708" s="8">
        <v>17.45</v>
      </c>
      <c r="N708" s="7" t="s">
        <v>13089</v>
      </c>
      <c r="O708" s="7" t="s">
        <v>13089</v>
      </c>
      <c r="P708" s="8">
        <v>4</v>
      </c>
    </row>
    <row r="709" spans="1:16" ht="15.6">
      <c r="A709" s="7" t="s">
        <v>3343</v>
      </c>
      <c r="B709" s="7" t="s">
        <v>13222</v>
      </c>
      <c r="C709" s="7" t="s">
        <v>13106</v>
      </c>
      <c r="D709" s="10">
        <v>539</v>
      </c>
      <c r="E709" s="10">
        <v>1599</v>
      </c>
      <c r="F709" s="8">
        <v>0.66</v>
      </c>
      <c r="G709" s="8">
        <v>3.8</v>
      </c>
      <c r="H709" s="8">
        <v>14648</v>
      </c>
      <c r="I709" s="8">
        <v>66.290000000000006</v>
      </c>
      <c r="J709" s="8" t="str">
        <f t="shared" si="11"/>
        <v>&gt;50%</v>
      </c>
      <c r="K709" s="10">
        <v>23422152</v>
      </c>
      <c r="L709" s="7" t="s">
        <v>13087</v>
      </c>
      <c r="M709" s="8">
        <v>18.45</v>
      </c>
      <c r="N709" s="7" t="s">
        <v>13088</v>
      </c>
      <c r="O709" s="7" t="s">
        <v>13089</v>
      </c>
      <c r="P709" s="8">
        <v>4</v>
      </c>
    </row>
    <row r="710" spans="1:16" ht="15.6">
      <c r="A710" s="7" t="s">
        <v>3354</v>
      </c>
      <c r="B710" s="7" t="s">
        <v>13214</v>
      </c>
      <c r="C710" s="7" t="s">
        <v>13106</v>
      </c>
      <c r="D710" s="10">
        <v>1999</v>
      </c>
      <c r="E710" s="10">
        <v>9999</v>
      </c>
      <c r="F710" s="8">
        <v>0.8</v>
      </c>
      <c r="G710" s="8">
        <v>4.3</v>
      </c>
      <c r="H710" s="8">
        <v>27696</v>
      </c>
      <c r="I710" s="8">
        <v>80.010000000000005</v>
      </c>
      <c r="J710" s="8" t="str">
        <f t="shared" si="11"/>
        <v>&gt;50%</v>
      </c>
      <c r="K710" s="10">
        <v>276932304</v>
      </c>
      <c r="L710" s="7" t="s">
        <v>13087</v>
      </c>
      <c r="M710" s="8">
        <v>32</v>
      </c>
      <c r="N710" s="7" t="s">
        <v>13088</v>
      </c>
      <c r="O710" s="7" t="s">
        <v>13089</v>
      </c>
      <c r="P710" s="8">
        <v>4</v>
      </c>
    </row>
    <row r="711" spans="1:16" ht="15.6">
      <c r="A711" s="7" t="s">
        <v>3358</v>
      </c>
      <c r="B711" s="7" t="s">
        <v>13223</v>
      </c>
      <c r="C711" s="7" t="s">
        <v>13106</v>
      </c>
      <c r="D711" s="10">
        <v>15490</v>
      </c>
      <c r="E711" s="10">
        <v>20990</v>
      </c>
      <c r="F711" s="8">
        <v>0.26</v>
      </c>
      <c r="G711" s="8">
        <v>4.2</v>
      </c>
      <c r="H711" s="8">
        <v>32916</v>
      </c>
      <c r="I711" s="8">
        <v>26.2</v>
      </c>
      <c r="J711" s="8" t="str">
        <f t="shared" si="11"/>
        <v>25–50%</v>
      </c>
      <c r="K711" s="10">
        <v>690906840</v>
      </c>
      <c r="L711" s="7" t="s">
        <v>13087</v>
      </c>
      <c r="M711" s="8">
        <v>37.119999999999997</v>
      </c>
      <c r="N711" s="7" t="s">
        <v>13089</v>
      </c>
      <c r="O711" s="7" t="s">
        <v>13089</v>
      </c>
      <c r="P711" s="8">
        <v>4</v>
      </c>
    </row>
    <row r="712" spans="1:16" ht="15.6">
      <c r="A712" s="7" t="s">
        <v>3368</v>
      </c>
      <c r="B712" s="7" t="s">
        <v>13128</v>
      </c>
      <c r="C712" s="7" t="s">
        <v>13106</v>
      </c>
      <c r="D712" s="10">
        <v>19999</v>
      </c>
      <c r="E712" s="10">
        <v>24999</v>
      </c>
      <c r="F712" s="8">
        <v>0.2</v>
      </c>
      <c r="G712" s="8">
        <v>3.9</v>
      </c>
      <c r="H712" s="8">
        <v>25824</v>
      </c>
      <c r="I712" s="8">
        <v>20</v>
      </c>
      <c r="J712" s="8" t="str">
        <f t="shared" si="11"/>
        <v>10–25%</v>
      </c>
      <c r="K712" s="10">
        <v>645574176</v>
      </c>
      <c r="L712" s="7" t="s">
        <v>13087</v>
      </c>
      <c r="M712" s="8">
        <v>29.72</v>
      </c>
      <c r="N712" s="7" t="s">
        <v>13089</v>
      </c>
      <c r="O712" s="7" t="s">
        <v>13089</v>
      </c>
      <c r="P712" s="8">
        <v>4</v>
      </c>
    </row>
    <row r="713" spans="1:16" ht="15.6">
      <c r="A713" s="7" t="s">
        <v>3378</v>
      </c>
      <c r="B713" s="7" t="s">
        <v>13110</v>
      </c>
      <c r="C713" s="7" t="s">
        <v>13106</v>
      </c>
      <c r="D713" s="10">
        <v>1075</v>
      </c>
      <c r="E713" s="10">
        <v>1699</v>
      </c>
      <c r="F713" s="8">
        <v>0.37</v>
      </c>
      <c r="G713" s="8">
        <v>4.4000000000000004</v>
      </c>
      <c r="H713" s="8">
        <v>7462</v>
      </c>
      <c r="I713" s="8">
        <v>36.729999999999997</v>
      </c>
      <c r="J713" s="8" t="str">
        <f t="shared" si="11"/>
        <v>25–50%</v>
      </c>
      <c r="K713" s="10">
        <v>12677938</v>
      </c>
      <c r="L713" s="7" t="s">
        <v>13087</v>
      </c>
      <c r="M713" s="8">
        <v>11.86</v>
      </c>
      <c r="N713" s="7" t="s">
        <v>13089</v>
      </c>
      <c r="O713" s="7" t="s">
        <v>13089</v>
      </c>
      <c r="P713" s="8">
        <v>4</v>
      </c>
    </row>
    <row r="714" spans="1:16" ht="15.6">
      <c r="A714" s="7" t="s">
        <v>3388</v>
      </c>
      <c r="B714" s="7" t="s">
        <v>13161</v>
      </c>
      <c r="C714" s="7" t="s">
        <v>13106</v>
      </c>
      <c r="D714" s="10">
        <v>399</v>
      </c>
      <c r="E714" s="10">
        <v>699</v>
      </c>
      <c r="F714" s="8">
        <v>0.43</v>
      </c>
      <c r="G714" s="8">
        <v>4</v>
      </c>
      <c r="H714" s="8">
        <v>37817</v>
      </c>
      <c r="I714" s="8">
        <v>42.92</v>
      </c>
      <c r="J714" s="8" t="str">
        <f t="shared" si="11"/>
        <v>25–50%</v>
      </c>
      <c r="K714" s="10">
        <v>26434083</v>
      </c>
      <c r="L714" s="7" t="s">
        <v>13087</v>
      </c>
      <c r="M714" s="8">
        <v>41.82</v>
      </c>
      <c r="N714" s="7" t="s">
        <v>13089</v>
      </c>
      <c r="O714" s="7" t="s">
        <v>13089</v>
      </c>
      <c r="P714" s="8">
        <v>4</v>
      </c>
    </row>
    <row r="715" spans="1:16" ht="15.6">
      <c r="A715" s="7" t="s">
        <v>3398</v>
      </c>
      <c r="B715" s="7" t="s">
        <v>13216</v>
      </c>
      <c r="C715" s="7" t="s">
        <v>13106</v>
      </c>
      <c r="D715" s="10">
        <v>1999</v>
      </c>
      <c r="E715" s="10">
        <v>3990</v>
      </c>
      <c r="F715" s="8">
        <v>0.5</v>
      </c>
      <c r="G715" s="8">
        <v>4</v>
      </c>
      <c r="H715" s="8">
        <v>30254</v>
      </c>
      <c r="I715" s="8">
        <v>49.9</v>
      </c>
      <c r="J715" s="8" t="str">
        <f t="shared" si="11"/>
        <v>25–50%</v>
      </c>
      <c r="K715" s="10">
        <v>120713460</v>
      </c>
      <c r="L715" s="7" t="s">
        <v>13087</v>
      </c>
      <c r="M715" s="8">
        <v>34.25</v>
      </c>
      <c r="N715" s="7" t="s">
        <v>13089</v>
      </c>
      <c r="O715" s="7" t="s">
        <v>13089</v>
      </c>
      <c r="P715" s="8">
        <v>4</v>
      </c>
    </row>
    <row r="716" spans="1:16" ht="15.6">
      <c r="A716" s="7" t="s">
        <v>3403</v>
      </c>
      <c r="B716" s="7" t="s">
        <v>13100</v>
      </c>
      <c r="C716" s="7" t="s">
        <v>13106</v>
      </c>
      <c r="D716" s="10">
        <v>1999</v>
      </c>
      <c r="E716" s="10">
        <v>7990</v>
      </c>
      <c r="F716" s="8">
        <v>0.75</v>
      </c>
      <c r="G716" s="8">
        <v>3.8</v>
      </c>
      <c r="H716" s="8">
        <v>17831</v>
      </c>
      <c r="I716" s="8">
        <v>74.98</v>
      </c>
      <c r="J716" s="8" t="str">
        <f t="shared" si="11"/>
        <v>&gt;50%</v>
      </c>
      <c r="K716" s="10">
        <v>142469690</v>
      </c>
      <c r="L716" s="7" t="s">
        <v>13087</v>
      </c>
      <c r="M716" s="8">
        <v>21.63</v>
      </c>
      <c r="N716" s="7" t="s">
        <v>13088</v>
      </c>
      <c r="O716" s="7" t="s">
        <v>13089</v>
      </c>
      <c r="P716" s="8">
        <v>4</v>
      </c>
    </row>
    <row r="717" spans="1:16" ht="15.6">
      <c r="A717" s="7" t="s">
        <v>3411</v>
      </c>
      <c r="B717" s="7" t="s">
        <v>13220</v>
      </c>
      <c r="C717" s="7" t="s">
        <v>13106</v>
      </c>
      <c r="D717" s="10">
        <v>28999</v>
      </c>
      <c r="E717" s="10">
        <v>34999</v>
      </c>
      <c r="F717" s="8">
        <v>0.17</v>
      </c>
      <c r="G717" s="8">
        <v>4.4000000000000004</v>
      </c>
      <c r="H717" s="8">
        <v>20311</v>
      </c>
      <c r="I717" s="8">
        <v>17.14</v>
      </c>
      <c r="J717" s="8" t="str">
        <f t="shared" si="11"/>
        <v>10–25%</v>
      </c>
      <c r="K717" s="10">
        <v>710864689</v>
      </c>
      <c r="L717" s="7" t="s">
        <v>13087</v>
      </c>
      <c r="M717" s="8">
        <v>24.71</v>
      </c>
      <c r="N717" s="7" t="s">
        <v>13089</v>
      </c>
      <c r="O717" s="7" t="s">
        <v>13089</v>
      </c>
      <c r="P717" s="8">
        <v>4</v>
      </c>
    </row>
    <row r="718" spans="1:16" ht="15.6">
      <c r="A718" s="7" t="s">
        <v>3421</v>
      </c>
      <c r="B718" s="7" t="s">
        <v>13100</v>
      </c>
      <c r="C718" s="7" t="s">
        <v>13106</v>
      </c>
      <c r="D718" s="10">
        <v>2299</v>
      </c>
      <c r="E718" s="10">
        <v>7990</v>
      </c>
      <c r="F718" s="8">
        <v>0.71</v>
      </c>
      <c r="G718" s="8">
        <v>4.2</v>
      </c>
      <c r="H718" s="8">
        <v>69622</v>
      </c>
      <c r="I718" s="8">
        <v>71.23</v>
      </c>
      <c r="J718" s="8" t="str">
        <f t="shared" si="11"/>
        <v>&gt;50%</v>
      </c>
      <c r="K718" s="10">
        <v>556279780</v>
      </c>
      <c r="L718" s="7" t="s">
        <v>13087</v>
      </c>
      <c r="M718" s="8">
        <v>73.819999999999993</v>
      </c>
      <c r="N718" s="7" t="s">
        <v>13088</v>
      </c>
      <c r="O718" s="7" t="s">
        <v>13089</v>
      </c>
      <c r="P718" s="8">
        <v>4</v>
      </c>
    </row>
    <row r="719" spans="1:16" ht="15.6">
      <c r="A719" s="7" t="s">
        <v>3421</v>
      </c>
      <c r="B719" s="7" t="s">
        <v>13100</v>
      </c>
      <c r="C719" s="7" t="s">
        <v>13106</v>
      </c>
      <c r="D719" s="10">
        <v>2299</v>
      </c>
      <c r="E719" s="10">
        <v>7990</v>
      </c>
      <c r="F719" s="8">
        <v>0.71</v>
      </c>
      <c r="G719" s="8">
        <v>4.2</v>
      </c>
      <c r="H719" s="8">
        <v>69622</v>
      </c>
      <c r="I719" s="8">
        <v>71.23</v>
      </c>
      <c r="J719" s="8" t="str">
        <f t="shared" si="11"/>
        <v>&gt;50%</v>
      </c>
      <c r="K719" s="10">
        <v>556255810</v>
      </c>
      <c r="L719" s="7" t="s">
        <v>13087</v>
      </c>
      <c r="M719" s="8">
        <v>73.819999999999993</v>
      </c>
      <c r="N719" s="7" t="s">
        <v>13088</v>
      </c>
      <c r="O719" s="7" t="s">
        <v>13089</v>
      </c>
      <c r="P719" s="8">
        <v>4</v>
      </c>
    </row>
    <row r="720" spans="1:16" ht="15.6">
      <c r="A720" s="7" t="s">
        <v>3421</v>
      </c>
      <c r="B720" s="7" t="s">
        <v>13100</v>
      </c>
      <c r="C720" s="7" t="s">
        <v>13106</v>
      </c>
      <c r="D720" s="10">
        <v>2299</v>
      </c>
      <c r="E720" s="10">
        <v>7990</v>
      </c>
      <c r="F720" s="8">
        <v>0.71</v>
      </c>
      <c r="G720" s="8">
        <v>4.2</v>
      </c>
      <c r="H720" s="8">
        <v>69619</v>
      </c>
      <c r="I720" s="8">
        <v>71.23</v>
      </c>
      <c r="J720" s="8" t="str">
        <f t="shared" si="11"/>
        <v>&gt;50%</v>
      </c>
      <c r="K720" s="10">
        <v>556279780</v>
      </c>
      <c r="L720" s="7" t="s">
        <v>13087</v>
      </c>
      <c r="M720" s="8">
        <v>73.819999999999993</v>
      </c>
      <c r="N720" s="7" t="s">
        <v>13088</v>
      </c>
      <c r="O720" s="7" t="s">
        <v>13089</v>
      </c>
      <c r="P720" s="8">
        <v>4</v>
      </c>
    </row>
    <row r="721" spans="1:16" ht="15.6">
      <c r="A721" s="7" t="s">
        <v>3421</v>
      </c>
      <c r="B721" s="7" t="s">
        <v>13100</v>
      </c>
      <c r="C721" s="7" t="s">
        <v>13106</v>
      </c>
      <c r="D721" s="10">
        <v>2299</v>
      </c>
      <c r="E721" s="10">
        <v>7990</v>
      </c>
      <c r="F721" s="8">
        <v>0.71</v>
      </c>
      <c r="G721" s="8">
        <v>4.2</v>
      </c>
      <c r="H721" s="8">
        <v>69619</v>
      </c>
      <c r="I721" s="8">
        <v>71.23</v>
      </c>
      <c r="J721" s="8" t="str">
        <f t="shared" si="11"/>
        <v>&gt;50%</v>
      </c>
      <c r="K721" s="10">
        <v>556255810</v>
      </c>
      <c r="L721" s="7" t="s">
        <v>13087</v>
      </c>
      <c r="M721" s="8">
        <v>73.819999999999993</v>
      </c>
      <c r="N721" s="7" t="s">
        <v>13088</v>
      </c>
      <c r="O721" s="7" t="s">
        <v>13089</v>
      </c>
      <c r="P721" s="8">
        <v>4</v>
      </c>
    </row>
    <row r="722" spans="1:16" ht="15.6">
      <c r="A722" s="7" t="s">
        <v>3431</v>
      </c>
      <c r="B722" s="7" t="s">
        <v>13224</v>
      </c>
      <c r="C722" s="7" t="s">
        <v>13106</v>
      </c>
      <c r="D722" s="10">
        <v>399</v>
      </c>
      <c r="E722" s="10">
        <v>1999</v>
      </c>
      <c r="F722" s="8">
        <v>0.8</v>
      </c>
      <c r="G722" s="8">
        <v>4</v>
      </c>
      <c r="H722" s="8">
        <v>3382</v>
      </c>
      <c r="I722" s="8">
        <v>80.040000000000006</v>
      </c>
      <c r="J722" s="8" t="str">
        <f t="shared" si="11"/>
        <v>&gt;50%</v>
      </c>
      <c r="K722" s="10">
        <v>6760618</v>
      </c>
      <c r="L722" s="7" t="s">
        <v>13087</v>
      </c>
      <c r="M722" s="8">
        <v>7.38</v>
      </c>
      <c r="N722" s="7" t="s">
        <v>13088</v>
      </c>
      <c r="O722" s="7" t="s">
        <v>13089</v>
      </c>
      <c r="P722" s="8">
        <v>4</v>
      </c>
    </row>
    <row r="723" spans="1:16" ht="15.6">
      <c r="A723" s="7" t="s">
        <v>3431</v>
      </c>
      <c r="B723" s="7" t="s">
        <v>13224</v>
      </c>
      <c r="C723" s="7" t="s">
        <v>13106</v>
      </c>
      <c r="D723" s="10">
        <v>399</v>
      </c>
      <c r="E723" s="10">
        <v>1999</v>
      </c>
      <c r="F723" s="8">
        <v>0.8</v>
      </c>
      <c r="G723" s="8">
        <v>4</v>
      </c>
      <c r="H723" s="8">
        <v>3382</v>
      </c>
      <c r="I723" s="8">
        <v>80.040000000000006</v>
      </c>
      <c r="J723" s="8" t="str">
        <f t="shared" si="11"/>
        <v>&gt;50%</v>
      </c>
      <c r="K723" s="10">
        <v>6760618</v>
      </c>
      <c r="L723" s="7" t="s">
        <v>13087</v>
      </c>
      <c r="M723" s="8">
        <v>7.38</v>
      </c>
      <c r="N723" s="7" t="s">
        <v>13088</v>
      </c>
      <c r="O723" s="7" t="s">
        <v>13089</v>
      </c>
      <c r="P723" s="8">
        <v>4</v>
      </c>
    </row>
    <row r="724" spans="1:16" ht="15.6">
      <c r="A724" s="7" t="s">
        <v>3431</v>
      </c>
      <c r="B724" s="7" t="s">
        <v>13224</v>
      </c>
      <c r="C724" s="7" t="s">
        <v>13106</v>
      </c>
      <c r="D724" s="10">
        <v>399</v>
      </c>
      <c r="E724" s="10">
        <v>1999</v>
      </c>
      <c r="F724" s="8">
        <v>0.8</v>
      </c>
      <c r="G724" s="8">
        <v>4</v>
      </c>
      <c r="H724" s="8">
        <v>3382</v>
      </c>
      <c r="I724" s="8">
        <v>80.040000000000006</v>
      </c>
      <c r="J724" s="8" t="str">
        <f t="shared" si="11"/>
        <v>&gt;50%</v>
      </c>
      <c r="K724" s="10">
        <v>6760618</v>
      </c>
      <c r="L724" s="7" t="s">
        <v>13087</v>
      </c>
      <c r="M724" s="8">
        <v>7.38</v>
      </c>
      <c r="N724" s="7" t="s">
        <v>13088</v>
      </c>
      <c r="O724" s="7" t="s">
        <v>13089</v>
      </c>
      <c r="P724" s="8">
        <v>4</v>
      </c>
    </row>
    <row r="725" spans="1:16" ht="15.6">
      <c r="A725" s="7" t="s">
        <v>3431</v>
      </c>
      <c r="B725" s="7" t="s">
        <v>13224</v>
      </c>
      <c r="C725" s="7" t="s">
        <v>13106</v>
      </c>
      <c r="D725" s="10">
        <v>399</v>
      </c>
      <c r="E725" s="10">
        <v>1999</v>
      </c>
      <c r="F725" s="8">
        <v>0.8</v>
      </c>
      <c r="G725" s="8">
        <v>4</v>
      </c>
      <c r="H725" s="8">
        <v>3382</v>
      </c>
      <c r="I725" s="8">
        <v>80.040000000000006</v>
      </c>
      <c r="J725" s="8" t="str">
        <f t="shared" si="11"/>
        <v>&gt;50%</v>
      </c>
      <c r="K725" s="10">
        <v>6760618</v>
      </c>
      <c r="L725" s="7" t="s">
        <v>13087</v>
      </c>
      <c r="M725" s="8">
        <v>7.38</v>
      </c>
      <c r="N725" s="7" t="s">
        <v>13088</v>
      </c>
      <c r="O725" s="7" t="s">
        <v>13089</v>
      </c>
      <c r="P725" s="8">
        <v>4</v>
      </c>
    </row>
    <row r="726" spans="1:16" ht="15.6">
      <c r="A726" s="7" t="s">
        <v>3441</v>
      </c>
      <c r="B726" s="7" t="s">
        <v>13110</v>
      </c>
      <c r="C726" s="7" t="s">
        <v>13106</v>
      </c>
      <c r="D726" s="10">
        <v>1149</v>
      </c>
      <c r="E726" s="10">
        <v>3999</v>
      </c>
      <c r="F726" s="8">
        <v>0.71</v>
      </c>
      <c r="G726" s="8">
        <v>4.3</v>
      </c>
      <c r="H726" s="8">
        <v>140036</v>
      </c>
      <c r="I726" s="8">
        <v>71.27</v>
      </c>
      <c r="J726" s="8" t="str">
        <f t="shared" si="11"/>
        <v>&gt;50%</v>
      </c>
      <c r="K726" s="10">
        <v>560003964</v>
      </c>
      <c r="L726" s="7" t="s">
        <v>13087</v>
      </c>
      <c r="M726" s="8">
        <v>144.34</v>
      </c>
      <c r="N726" s="7" t="s">
        <v>13088</v>
      </c>
      <c r="O726" s="7" t="s">
        <v>13089</v>
      </c>
      <c r="P726" s="8">
        <v>4</v>
      </c>
    </row>
    <row r="727" spans="1:16" ht="15.6">
      <c r="A727" s="7" t="s">
        <v>3441</v>
      </c>
      <c r="B727" s="7" t="s">
        <v>13110</v>
      </c>
      <c r="C727" s="7" t="s">
        <v>13106</v>
      </c>
      <c r="D727" s="10">
        <v>1149</v>
      </c>
      <c r="E727" s="10">
        <v>3999</v>
      </c>
      <c r="F727" s="8">
        <v>0.71</v>
      </c>
      <c r="G727" s="8">
        <v>4.3</v>
      </c>
      <c r="H727" s="8">
        <v>140036</v>
      </c>
      <c r="I727" s="8">
        <v>73.52</v>
      </c>
      <c r="J727" s="8" t="str">
        <f t="shared" si="11"/>
        <v>&gt;50%</v>
      </c>
      <c r="K727" s="10">
        <v>559999965</v>
      </c>
      <c r="L727" s="7" t="s">
        <v>13087</v>
      </c>
      <c r="M727" s="8">
        <v>144.34</v>
      </c>
      <c r="N727" s="7" t="s">
        <v>13088</v>
      </c>
      <c r="O727" s="7" t="s">
        <v>13089</v>
      </c>
      <c r="P727" s="8">
        <v>4</v>
      </c>
    </row>
    <row r="728" spans="1:16" ht="15.6">
      <c r="A728" s="7" t="s">
        <v>3441</v>
      </c>
      <c r="B728" s="7" t="s">
        <v>13110</v>
      </c>
      <c r="C728" s="7" t="s">
        <v>13106</v>
      </c>
      <c r="D728" s="10">
        <v>1059</v>
      </c>
      <c r="E728" s="10">
        <v>3999</v>
      </c>
      <c r="F728" s="8">
        <v>0.74</v>
      </c>
      <c r="G728" s="8">
        <v>4.3</v>
      </c>
      <c r="H728" s="8">
        <v>140035</v>
      </c>
      <c r="I728" s="8">
        <v>71.27</v>
      </c>
      <c r="J728" s="8" t="str">
        <f t="shared" si="11"/>
        <v>&gt;50%</v>
      </c>
      <c r="K728" s="10">
        <v>560003964</v>
      </c>
      <c r="L728" s="7" t="s">
        <v>13087</v>
      </c>
      <c r="M728" s="8">
        <v>144.34</v>
      </c>
      <c r="N728" s="7" t="s">
        <v>13088</v>
      </c>
      <c r="O728" s="7" t="s">
        <v>13089</v>
      </c>
      <c r="P728" s="8">
        <v>4</v>
      </c>
    </row>
    <row r="729" spans="1:16" ht="15.6">
      <c r="A729" s="7" t="s">
        <v>3441</v>
      </c>
      <c r="B729" s="7" t="s">
        <v>13110</v>
      </c>
      <c r="C729" s="7" t="s">
        <v>13106</v>
      </c>
      <c r="D729" s="10">
        <v>1059</v>
      </c>
      <c r="E729" s="10">
        <v>3999</v>
      </c>
      <c r="F729" s="8">
        <v>0.74</v>
      </c>
      <c r="G729" s="8">
        <v>4.3</v>
      </c>
      <c r="H729" s="8">
        <v>140035</v>
      </c>
      <c r="I729" s="8">
        <v>73.52</v>
      </c>
      <c r="J729" s="8" t="str">
        <f t="shared" si="11"/>
        <v>&gt;50%</v>
      </c>
      <c r="K729" s="10">
        <v>559999965</v>
      </c>
      <c r="L729" s="7" t="s">
        <v>13087</v>
      </c>
      <c r="M729" s="8">
        <v>144.34</v>
      </c>
      <c r="N729" s="7" t="s">
        <v>13088</v>
      </c>
      <c r="O729" s="7" t="s">
        <v>13089</v>
      </c>
      <c r="P729" s="8">
        <v>4</v>
      </c>
    </row>
    <row r="730" spans="1:16" ht="15.6">
      <c r="A730" s="7" t="s">
        <v>3451</v>
      </c>
      <c r="B730" s="7" t="s">
        <v>13101</v>
      </c>
      <c r="C730" s="7" t="s">
        <v>13106</v>
      </c>
      <c r="D730" s="10">
        <v>529</v>
      </c>
      <c r="E730" s="10">
        <v>1499</v>
      </c>
      <c r="F730" s="8">
        <v>0.65</v>
      </c>
      <c r="G730" s="8">
        <v>4.0999999999999996</v>
      </c>
      <c r="H730" s="8">
        <v>8599</v>
      </c>
      <c r="I730" s="8">
        <v>64.709999999999994</v>
      </c>
      <c r="J730" s="8" t="str">
        <f t="shared" si="11"/>
        <v>&gt;50%</v>
      </c>
      <c r="K730" s="10">
        <v>12889901</v>
      </c>
      <c r="L730" s="7" t="s">
        <v>13087</v>
      </c>
      <c r="M730" s="8">
        <v>12.7</v>
      </c>
      <c r="N730" s="7" t="s">
        <v>13088</v>
      </c>
      <c r="O730" s="7" t="s">
        <v>13089</v>
      </c>
      <c r="P730" s="8">
        <v>4</v>
      </c>
    </row>
    <row r="731" spans="1:16" ht="15.6">
      <c r="A731" s="7" t="s">
        <v>3461</v>
      </c>
      <c r="B731" s="7" t="s">
        <v>13110</v>
      </c>
      <c r="C731" s="7" t="s">
        <v>13106</v>
      </c>
      <c r="D731" s="10">
        <v>13999</v>
      </c>
      <c r="E731" s="10">
        <v>19499</v>
      </c>
      <c r="F731" s="8">
        <v>0.28000000000000003</v>
      </c>
      <c r="G731" s="8">
        <v>4.0999999999999996</v>
      </c>
      <c r="H731" s="8">
        <v>18998</v>
      </c>
      <c r="I731" s="8">
        <v>28.21</v>
      </c>
      <c r="J731" s="8" t="str">
        <f t="shared" si="11"/>
        <v>25–50%</v>
      </c>
      <c r="K731" s="10">
        <v>370442002</v>
      </c>
      <c r="L731" s="7" t="s">
        <v>13087</v>
      </c>
      <c r="M731" s="8">
        <v>23.1</v>
      </c>
      <c r="N731" s="7" t="s">
        <v>13089</v>
      </c>
      <c r="O731" s="7" t="s">
        <v>13089</v>
      </c>
      <c r="P731" s="8">
        <v>4</v>
      </c>
    </row>
    <row r="732" spans="1:16" ht="15.6">
      <c r="A732" s="7" t="s">
        <v>3466</v>
      </c>
      <c r="B732" s="7" t="s">
        <v>13100</v>
      </c>
      <c r="C732" s="7" t="s">
        <v>13106</v>
      </c>
      <c r="D732" s="10">
        <v>379</v>
      </c>
      <c r="E732" s="10">
        <v>999</v>
      </c>
      <c r="F732" s="8">
        <v>0.62</v>
      </c>
      <c r="G732" s="8">
        <v>4.0999999999999996</v>
      </c>
      <c r="H732" s="8">
        <v>363713</v>
      </c>
      <c r="I732" s="8">
        <v>62.06</v>
      </c>
      <c r="J732" s="8" t="str">
        <f t="shared" si="11"/>
        <v>&gt;50%</v>
      </c>
      <c r="K732" s="10">
        <v>363349287</v>
      </c>
      <c r="L732" s="7" t="s">
        <v>13087</v>
      </c>
      <c r="M732" s="8">
        <v>367.81</v>
      </c>
      <c r="N732" s="7" t="s">
        <v>13088</v>
      </c>
      <c r="O732" s="7" t="s">
        <v>13089</v>
      </c>
      <c r="P732" s="8">
        <v>4</v>
      </c>
    </row>
    <row r="733" spans="1:16" ht="15.6">
      <c r="A733" s="7" t="s">
        <v>3471</v>
      </c>
      <c r="B733" s="7" t="s">
        <v>13220</v>
      </c>
      <c r="C733" s="7" t="s">
        <v>13106</v>
      </c>
      <c r="D733" s="10">
        <v>13999</v>
      </c>
      <c r="E733" s="10">
        <v>19999</v>
      </c>
      <c r="F733" s="8">
        <v>0.3</v>
      </c>
      <c r="G733" s="8">
        <v>4.0999999999999996</v>
      </c>
      <c r="H733" s="8">
        <v>19252</v>
      </c>
      <c r="I733" s="8">
        <v>30</v>
      </c>
      <c r="J733" s="8" t="str">
        <f t="shared" si="11"/>
        <v>25–50%</v>
      </c>
      <c r="K733" s="10">
        <v>385020748</v>
      </c>
      <c r="L733" s="7" t="s">
        <v>13087</v>
      </c>
      <c r="M733" s="8">
        <v>23.35</v>
      </c>
      <c r="N733" s="7" t="s">
        <v>13089</v>
      </c>
      <c r="O733" s="7" t="s">
        <v>13089</v>
      </c>
      <c r="P733" s="8">
        <v>4</v>
      </c>
    </row>
    <row r="734" spans="1:16" ht="15.6">
      <c r="A734" s="7" t="s">
        <v>3476</v>
      </c>
      <c r="B734" s="7" t="s">
        <v>13214</v>
      </c>
      <c r="C734" s="7" t="s">
        <v>13106</v>
      </c>
      <c r="D734" s="10">
        <v>3999</v>
      </c>
      <c r="E734" s="10">
        <v>9999</v>
      </c>
      <c r="F734" s="8">
        <v>0.6</v>
      </c>
      <c r="G734" s="8">
        <v>4.4000000000000004</v>
      </c>
      <c r="H734" s="8">
        <v>73</v>
      </c>
      <c r="I734" s="8">
        <v>60.01</v>
      </c>
      <c r="J734" s="8" t="str">
        <f t="shared" si="11"/>
        <v>&gt;50%</v>
      </c>
      <c r="K734" s="10">
        <v>729927</v>
      </c>
      <c r="L734" s="7" t="s">
        <v>13087</v>
      </c>
      <c r="M734" s="8">
        <v>4.47</v>
      </c>
      <c r="N734" s="7" t="s">
        <v>13088</v>
      </c>
      <c r="O734" s="7" t="s">
        <v>13088</v>
      </c>
      <c r="P734" s="8">
        <v>4</v>
      </c>
    </row>
    <row r="735" spans="1:16" ht="15.6">
      <c r="A735" s="7" t="s">
        <v>3493</v>
      </c>
      <c r="B735" s="7" t="s">
        <v>13225</v>
      </c>
      <c r="C735" s="7" t="s">
        <v>13106</v>
      </c>
      <c r="D735" s="10">
        <v>99</v>
      </c>
      <c r="E735" s="10">
        <v>499</v>
      </c>
      <c r="F735" s="8">
        <v>0.8</v>
      </c>
      <c r="G735" s="8">
        <v>4.3</v>
      </c>
      <c r="H735" s="8">
        <v>42641</v>
      </c>
      <c r="I735" s="8">
        <v>80.16</v>
      </c>
      <c r="J735" s="8" t="str">
        <f t="shared" si="11"/>
        <v>&gt;50%</v>
      </c>
      <c r="K735" s="10">
        <v>21277859</v>
      </c>
      <c r="L735" s="7" t="s">
        <v>13090</v>
      </c>
      <c r="M735" s="8">
        <v>46.94</v>
      </c>
      <c r="N735" s="7" t="s">
        <v>13088</v>
      </c>
      <c r="O735" s="7" t="s">
        <v>13089</v>
      </c>
      <c r="P735" s="8">
        <v>4</v>
      </c>
    </row>
    <row r="736" spans="1:16" ht="15.6">
      <c r="A736" s="7" t="s">
        <v>3503</v>
      </c>
      <c r="B736" s="7" t="s">
        <v>13110</v>
      </c>
      <c r="C736" s="7" t="s">
        <v>13106</v>
      </c>
      <c r="D736" s="10">
        <v>4790</v>
      </c>
      <c r="E736" s="10">
        <v>15990</v>
      </c>
      <c r="F736" s="8">
        <v>0.7</v>
      </c>
      <c r="G736" s="8">
        <v>4</v>
      </c>
      <c r="H736" s="8">
        <v>4390</v>
      </c>
      <c r="I736" s="8">
        <v>70.040000000000006</v>
      </c>
      <c r="J736" s="8" t="str">
        <f t="shared" si="11"/>
        <v>&gt;50%</v>
      </c>
      <c r="K736" s="10">
        <v>70196100</v>
      </c>
      <c r="L736" s="7" t="s">
        <v>13087</v>
      </c>
      <c r="M736" s="8">
        <v>8.39</v>
      </c>
      <c r="N736" s="7" t="s">
        <v>13088</v>
      </c>
      <c r="O736" s="7" t="s">
        <v>13089</v>
      </c>
      <c r="P736" s="8">
        <v>4</v>
      </c>
    </row>
    <row r="737" spans="1:16" ht="15.6">
      <c r="A737" s="7" t="s">
        <v>3513</v>
      </c>
      <c r="B737" s="7" t="s">
        <v>13114</v>
      </c>
      <c r="C737" s="7" t="s">
        <v>13106</v>
      </c>
      <c r="D737" s="10">
        <v>33999</v>
      </c>
      <c r="E737" s="10">
        <v>33999</v>
      </c>
      <c r="F737" s="8">
        <v>0</v>
      </c>
      <c r="G737" s="8">
        <v>4.3</v>
      </c>
      <c r="H737" s="8">
        <v>17415</v>
      </c>
      <c r="I737" s="8">
        <v>0</v>
      </c>
      <c r="J737" s="8" t="str">
        <f t="shared" si="11"/>
        <v>&lt;10%</v>
      </c>
      <c r="K737" s="10">
        <v>592092585</v>
      </c>
      <c r="L737" s="7" t="s">
        <v>13087</v>
      </c>
      <c r="M737" s="8">
        <v>21.72</v>
      </c>
      <c r="N737" s="7" t="s">
        <v>13089</v>
      </c>
      <c r="O737" s="7" t="s">
        <v>13089</v>
      </c>
      <c r="P737" s="8">
        <v>4</v>
      </c>
    </row>
    <row r="738" spans="1:16" ht="15.6">
      <c r="A738" s="7" t="s">
        <v>3517</v>
      </c>
      <c r="B738" s="7" t="s">
        <v>13099</v>
      </c>
      <c r="C738" s="7" t="s">
        <v>13097</v>
      </c>
      <c r="D738" s="10">
        <v>99</v>
      </c>
      <c r="E738" s="10">
        <v>999</v>
      </c>
      <c r="F738" s="8">
        <v>0.9</v>
      </c>
      <c r="G738" s="8">
        <v>4</v>
      </c>
      <c r="H738" s="8">
        <v>1396</v>
      </c>
      <c r="I738" s="8">
        <v>90.09</v>
      </c>
      <c r="J738" s="8" t="str">
        <f t="shared" si="11"/>
        <v>&gt;50%</v>
      </c>
      <c r="K738" s="10">
        <v>1394604</v>
      </c>
      <c r="L738" s="7" t="s">
        <v>13087</v>
      </c>
      <c r="M738" s="8">
        <v>5.4</v>
      </c>
      <c r="N738" s="7" t="s">
        <v>13088</v>
      </c>
      <c r="O738" s="7" t="s">
        <v>13089</v>
      </c>
      <c r="P738" s="8">
        <v>4</v>
      </c>
    </row>
    <row r="739" spans="1:16" ht="15.6">
      <c r="A739" s="7" t="s">
        <v>3517</v>
      </c>
      <c r="B739" s="7" t="s">
        <v>13099</v>
      </c>
      <c r="C739" s="7" t="s">
        <v>13097</v>
      </c>
      <c r="D739" s="10">
        <v>99</v>
      </c>
      <c r="E739" s="10">
        <v>999</v>
      </c>
      <c r="F739" s="8">
        <v>0.9</v>
      </c>
      <c r="G739" s="8">
        <v>4</v>
      </c>
      <c r="H739" s="8">
        <v>1396</v>
      </c>
      <c r="I739" s="8">
        <v>90.09</v>
      </c>
      <c r="J739" s="8" t="str">
        <f t="shared" si="11"/>
        <v>&gt;50%</v>
      </c>
      <c r="K739" s="10">
        <v>1394604</v>
      </c>
      <c r="L739" s="7" t="s">
        <v>13087</v>
      </c>
      <c r="M739" s="8">
        <v>5.4</v>
      </c>
      <c r="N739" s="7" t="s">
        <v>13088</v>
      </c>
      <c r="O739" s="7" t="s">
        <v>13089</v>
      </c>
      <c r="P739" s="8">
        <v>4</v>
      </c>
    </row>
    <row r="740" spans="1:16" ht="15.6">
      <c r="A740" s="7" t="s">
        <v>3517</v>
      </c>
      <c r="B740" s="7" t="s">
        <v>13099</v>
      </c>
      <c r="C740" s="7" t="s">
        <v>13097</v>
      </c>
      <c r="D740" s="10">
        <v>99</v>
      </c>
      <c r="E740" s="10">
        <v>999</v>
      </c>
      <c r="F740" s="8">
        <v>0.9</v>
      </c>
      <c r="G740" s="8">
        <v>4</v>
      </c>
      <c r="H740" s="8">
        <v>1396</v>
      </c>
      <c r="I740" s="8">
        <v>90.09</v>
      </c>
      <c r="J740" s="8" t="str">
        <f t="shared" si="11"/>
        <v>&gt;50%</v>
      </c>
      <c r="K740" s="10">
        <v>1394604</v>
      </c>
      <c r="L740" s="7" t="s">
        <v>13087</v>
      </c>
      <c r="M740" s="8">
        <v>5.4</v>
      </c>
      <c r="N740" s="7" t="s">
        <v>13088</v>
      </c>
      <c r="O740" s="7" t="s">
        <v>13089</v>
      </c>
      <c r="P740" s="8">
        <v>4</v>
      </c>
    </row>
    <row r="741" spans="1:16" ht="15.6">
      <c r="A741" s="7" t="s">
        <v>3517</v>
      </c>
      <c r="B741" s="7" t="s">
        <v>13099</v>
      </c>
      <c r="C741" s="7" t="s">
        <v>13097</v>
      </c>
      <c r="D741" s="10">
        <v>99</v>
      </c>
      <c r="E741" s="10">
        <v>999</v>
      </c>
      <c r="F741" s="8">
        <v>0.9</v>
      </c>
      <c r="G741" s="8">
        <v>4</v>
      </c>
      <c r="H741" s="8">
        <v>1396</v>
      </c>
      <c r="I741" s="8">
        <v>90.09</v>
      </c>
      <c r="J741" s="8" t="str">
        <f t="shared" si="11"/>
        <v>&gt;50%</v>
      </c>
      <c r="K741" s="10">
        <v>1394604</v>
      </c>
      <c r="L741" s="7" t="s">
        <v>13087</v>
      </c>
      <c r="M741" s="8">
        <v>5.4</v>
      </c>
      <c r="N741" s="7" t="s">
        <v>13088</v>
      </c>
      <c r="O741" s="7" t="s">
        <v>13089</v>
      </c>
      <c r="P741" s="8">
        <v>4</v>
      </c>
    </row>
    <row r="742" spans="1:16" ht="15.6">
      <c r="A742" s="7" t="s">
        <v>3528</v>
      </c>
      <c r="B742" s="7" t="s">
        <v>13145</v>
      </c>
      <c r="C742" s="7" t="s">
        <v>13106</v>
      </c>
      <c r="D742" s="10">
        <v>299</v>
      </c>
      <c r="E742" s="10">
        <v>1900</v>
      </c>
      <c r="F742" s="8">
        <v>0.84</v>
      </c>
      <c r="G742" s="8">
        <v>3.6</v>
      </c>
      <c r="H742" s="8">
        <v>18202</v>
      </c>
      <c r="I742" s="8">
        <v>84.26</v>
      </c>
      <c r="J742" s="8" t="str">
        <f t="shared" si="11"/>
        <v>&gt;50%</v>
      </c>
      <c r="K742" s="10">
        <v>34583800</v>
      </c>
      <c r="L742" s="7" t="s">
        <v>13087</v>
      </c>
      <c r="M742" s="8">
        <v>21.8</v>
      </c>
      <c r="N742" s="7" t="s">
        <v>13088</v>
      </c>
      <c r="O742" s="7" t="s">
        <v>13089</v>
      </c>
      <c r="P742" s="8">
        <v>4</v>
      </c>
    </row>
    <row r="743" spans="1:16" ht="15.6">
      <c r="A743" s="7" t="s">
        <v>3538</v>
      </c>
      <c r="B743" s="7" t="s">
        <v>13110</v>
      </c>
      <c r="C743" s="7" t="s">
        <v>13106</v>
      </c>
      <c r="D743" s="10">
        <v>10999</v>
      </c>
      <c r="E743" s="10">
        <v>14999</v>
      </c>
      <c r="F743" s="8">
        <v>0.27</v>
      </c>
      <c r="G743" s="8">
        <v>4.0999999999999996</v>
      </c>
      <c r="H743" s="8">
        <v>18998</v>
      </c>
      <c r="I743" s="8">
        <v>26.67</v>
      </c>
      <c r="J743" s="8" t="str">
        <f t="shared" si="11"/>
        <v>25–50%</v>
      </c>
      <c r="K743" s="10">
        <v>284951002</v>
      </c>
      <c r="L743" s="7" t="s">
        <v>13087</v>
      </c>
      <c r="M743" s="8">
        <v>23.1</v>
      </c>
      <c r="N743" s="7" t="s">
        <v>13089</v>
      </c>
      <c r="O743" s="7" t="s">
        <v>13089</v>
      </c>
      <c r="P743" s="8">
        <v>4</v>
      </c>
    </row>
    <row r="744" spans="1:16" ht="15.6">
      <c r="A744" s="7" t="s">
        <v>3542</v>
      </c>
      <c r="B744" s="7" t="s">
        <v>13114</v>
      </c>
      <c r="C744" s="7" t="s">
        <v>13106</v>
      </c>
      <c r="D744" s="10">
        <v>34999</v>
      </c>
      <c r="E744" s="10">
        <v>38999</v>
      </c>
      <c r="F744" s="8">
        <v>0.1</v>
      </c>
      <c r="G744" s="8">
        <v>4.2</v>
      </c>
      <c r="H744" s="8">
        <v>11029</v>
      </c>
      <c r="I744" s="8">
        <v>10.26</v>
      </c>
      <c r="J744" s="8" t="str">
        <f t="shared" si="11"/>
        <v>10–25%</v>
      </c>
      <c r="K744" s="10">
        <v>430119971</v>
      </c>
      <c r="L744" s="7" t="s">
        <v>13087</v>
      </c>
      <c r="M744" s="8">
        <v>15.23</v>
      </c>
      <c r="N744" s="7" t="s">
        <v>13089</v>
      </c>
      <c r="O744" s="7" t="s">
        <v>13089</v>
      </c>
      <c r="P744" s="8">
        <v>4</v>
      </c>
    </row>
    <row r="745" spans="1:16" ht="15.6">
      <c r="A745" s="7" t="s">
        <v>3552</v>
      </c>
      <c r="B745" s="7" t="s">
        <v>13110</v>
      </c>
      <c r="C745" s="7" t="s">
        <v>13106</v>
      </c>
      <c r="D745" s="10">
        <v>16999</v>
      </c>
      <c r="E745" s="10">
        <v>24999</v>
      </c>
      <c r="F745" s="8">
        <v>0.32</v>
      </c>
      <c r="G745" s="8">
        <v>4.0999999999999996</v>
      </c>
      <c r="H745" s="8">
        <v>22318</v>
      </c>
      <c r="I745" s="8">
        <v>32</v>
      </c>
      <c r="J745" s="8" t="str">
        <f t="shared" si="11"/>
        <v>25–50%</v>
      </c>
      <c r="K745" s="10">
        <v>557927682</v>
      </c>
      <c r="L745" s="7" t="s">
        <v>13087</v>
      </c>
      <c r="M745" s="8">
        <v>26.42</v>
      </c>
      <c r="N745" s="7" t="s">
        <v>13089</v>
      </c>
      <c r="O745" s="7" t="s">
        <v>13089</v>
      </c>
      <c r="P745" s="8">
        <v>4</v>
      </c>
    </row>
    <row r="746" spans="1:16" ht="15.6">
      <c r="A746" s="7" t="s">
        <v>3554</v>
      </c>
      <c r="B746" s="7" t="s">
        <v>13098</v>
      </c>
      <c r="C746" s="7" t="s">
        <v>13106</v>
      </c>
      <c r="D746" s="10">
        <v>199</v>
      </c>
      <c r="E746" s="10">
        <v>499</v>
      </c>
      <c r="F746" s="8">
        <v>0.6</v>
      </c>
      <c r="G746" s="8">
        <v>4.0999999999999996</v>
      </c>
      <c r="H746" s="8">
        <v>1786</v>
      </c>
      <c r="I746" s="8">
        <v>60.12</v>
      </c>
      <c r="J746" s="8" t="str">
        <f t="shared" si="11"/>
        <v>&gt;50%</v>
      </c>
      <c r="K746" s="10">
        <v>891214</v>
      </c>
      <c r="L746" s="7" t="s">
        <v>13090</v>
      </c>
      <c r="M746" s="8">
        <v>5.89</v>
      </c>
      <c r="N746" s="7" t="s">
        <v>13088</v>
      </c>
      <c r="O746" s="7" t="s">
        <v>13089</v>
      </c>
      <c r="P746" s="8">
        <v>4</v>
      </c>
    </row>
    <row r="747" spans="1:16" ht="15.6">
      <c r="A747" s="7" t="s">
        <v>3564</v>
      </c>
      <c r="B747" s="7" t="s">
        <v>13098</v>
      </c>
      <c r="C747" s="7" t="s">
        <v>13106</v>
      </c>
      <c r="D747" s="10">
        <v>999</v>
      </c>
      <c r="E747" s="10">
        <v>1599</v>
      </c>
      <c r="F747" s="8">
        <v>0.38</v>
      </c>
      <c r="G747" s="8">
        <v>4</v>
      </c>
      <c r="H747" s="8">
        <v>7222</v>
      </c>
      <c r="I747" s="8">
        <v>37.520000000000003</v>
      </c>
      <c r="J747" s="8" t="str">
        <f t="shared" si="11"/>
        <v>25–50%</v>
      </c>
      <c r="K747" s="10">
        <v>11547978</v>
      </c>
      <c r="L747" s="7" t="s">
        <v>13087</v>
      </c>
      <c r="M747" s="8">
        <v>11.22</v>
      </c>
      <c r="N747" s="7" t="s">
        <v>13089</v>
      </c>
      <c r="O747" s="7" t="s">
        <v>13089</v>
      </c>
      <c r="P747" s="8">
        <v>4</v>
      </c>
    </row>
    <row r="748" spans="1:16" ht="15.6">
      <c r="A748" s="7" t="s">
        <v>3574</v>
      </c>
      <c r="B748" s="7" t="s">
        <v>13217</v>
      </c>
      <c r="C748" s="7" t="s">
        <v>13106</v>
      </c>
      <c r="D748" s="10">
        <v>1299</v>
      </c>
      <c r="E748" s="10">
        <v>1599</v>
      </c>
      <c r="F748" s="8">
        <v>0.19</v>
      </c>
      <c r="G748" s="8">
        <v>4</v>
      </c>
      <c r="H748" s="8">
        <v>128311</v>
      </c>
      <c r="I748" s="8">
        <v>18.760000000000002</v>
      </c>
      <c r="J748" s="8" t="str">
        <f t="shared" si="11"/>
        <v>10–25%</v>
      </c>
      <c r="K748" s="10">
        <v>205169289</v>
      </c>
      <c r="L748" s="7" t="s">
        <v>13087</v>
      </c>
      <c r="M748" s="8">
        <v>132.31</v>
      </c>
      <c r="N748" s="7" t="s">
        <v>13089</v>
      </c>
      <c r="O748" s="7" t="s">
        <v>13089</v>
      </c>
      <c r="P748" s="8">
        <v>4</v>
      </c>
    </row>
    <row r="749" spans="1:16" ht="15.6">
      <c r="A749" s="7" t="s">
        <v>3578</v>
      </c>
      <c r="B749" s="7" t="s">
        <v>13145</v>
      </c>
      <c r="C749" s="7" t="s">
        <v>13106</v>
      </c>
      <c r="D749" s="10">
        <v>599</v>
      </c>
      <c r="E749" s="10">
        <v>1800</v>
      </c>
      <c r="F749" s="8">
        <v>0.67</v>
      </c>
      <c r="G749" s="8">
        <v>3.5</v>
      </c>
      <c r="H749" s="8">
        <v>83996</v>
      </c>
      <c r="I749" s="8">
        <v>66.72</v>
      </c>
      <c r="J749" s="8" t="str">
        <f t="shared" si="11"/>
        <v>&gt;50%</v>
      </c>
      <c r="K749" s="10">
        <v>151192800</v>
      </c>
      <c r="L749" s="7" t="s">
        <v>13087</v>
      </c>
      <c r="M749" s="8">
        <v>87.5</v>
      </c>
      <c r="N749" s="7" t="s">
        <v>13088</v>
      </c>
      <c r="O749" s="7" t="s">
        <v>13089</v>
      </c>
      <c r="P749" s="8">
        <v>4</v>
      </c>
    </row>
    <row r="750" spans="1:16" ht="15.6">
      <c r="A750" s="7" t="s">
        <v>3588</v>
      </c>
      <c r="B750" s="7" t="s">
        <v>13110</v>
      </c>
      <c r="C750" s="7" t="s">
        <v>13106</v>
      </c>
      <c r="D750" s="10">
        <v>599</v>
      </c>
      <c r="E750" s="10">
        <v>1899</v>
      </c>
      <c r="F750" s="8">
        <v>0.68</v>
      </c>
      <c r="G750" s="8">
        <v>4.3</v>
      </c>
      <c r="H750" s="8">
        <v>140036</v>
      </c>
      <c r="I750" s="8">
        <v>68.459999999999994</v>
      </c>
      <c r="J750" s="8" t="str">
        <f t="shared" si="11"/>
        <v>&gt;50%</v>
      </c>
      <c r="K750" s="10">
        <v>265928364</v>
      </c>
      <c r="L750" s="7" t="s">
        <v>13087</v>
      </c>
      <c r="M750" s="8">
        <v>144.34</v>
      </c>
      <c r="N750" s="7" t="s">
        <v>13088</v>
      </c>
      <c r="O750" s="7" t="s">
        <v>13089</v>
      </c>
      <c r="P750" s="8">
        <v>4</v>
      </c>
    </row>
    <row r="751" spans="1:16" ht="15.6">
      <c r="A751" s="7" t="s">
        <v>3592</v>
      </c>
      <c r="B751" s="7" t="s">
        <v>13098</v>
      </c>
      <c r="C751" s="7" t="s">
        <v>13106</v>
      </c>
      <c r="D751" s="10">
        <v>1799</v>
      </c>
      <c r="E751" s="10">
        <v>2499</v>
      </c>
      <c r="F751" s="8">
        <v>0.28000000000000003</v>
      </c>
      <c r="G751" s="8">
        <v>4.0999999999999996</v>
      </c>
      <c r="H751" s="8">
        <v>18678</v>
      </c>
      <c r="I751" s="8">
        <v>28.01</v>
      </c>
      <c r="J751" s="8" t="str">
        <f t="shared" si="11"/>
        <v>25–50%</v>
      </c>
      <c r="K751" s="10">
        <v>46676322</v>
      </c>
      <c r="L751" s="7" t="s">
        <v>13087</v>
      </c>
      <c r="M751" s="8">
        <v>22.78</v>
      </c>
      <c r="N751" s="7" t="s">
        <v>13089</v>
      </c>
      <c r="O751" s="7" t="s">
        <v>13089</v>
      </c>
      <c r="P751" s="8">
        <v>4</v>
      </c>
    </row>
    <row r="752" spans="1:16" ht="15.6">
      <c r="A752" s="7" t="s">
        <v>3592</v>
      </c>
      <c r="B752" s="7" t="s">
        <v>13098</v>
      </c>
      <c r="C752" s="7" t="s">
        <v>13106</v>
      </c>
      <c r="D752" s="10">
        <v>1799</v>
      </c>
      <c r="E752" s="10">
        <v>2499</v>
      </c>
      <c r="F752" s="8">
        <v>0.28000000000000003</v>
      </c>
      <c r="G752" s="8">
        <v>4.0999999999999996</v>
      </c>
      <c r="H752" s="8">
        <v>18678</v>
      </c>
      <c r="I752" s="8">
        <v>28.01</v>
      </c>
      <c r="J752" s="8" t="str">
        <f t="shared" si="11"/>
        <v>25–50%</v>
      </c>
      <c r="K752" s="10">
        <v>46676322</v>
      </c>
      <c r="L752" s="7" t="s">
        <v>13087</v>
      </c>
      <c r="M752" s="8">
        <v>22.78</v>
      </c>
      <c r="N752" s="7" t="s">
        <v>13089</v>
      </c>
      <c r="O752" s="7" t="s">
        <v>13089</v>
      </c>
      <c r="P752" s="8">
        <v>4</v>
      </c>
    </row>
    <row r="753" spans="1:16" ht="15.6">
      <c r="A753" s="7" t="s">
        <v>3592</v>
      </c>
      <c r="B753" s="7" t="s">
        <v>13098</v>
      </c>
      <c r="C753" s="7" t="s">
        <v>13106</v>
      </c>
      <c r="D753" s="10">
        <v>1799</v>
      </c>
      <c r="E753" s="10">
        <v>2499</v>
      </c>
      <c r="F753" s="8">
        <v>0.28000000000000003</v>
      </c>
      <c r="G753" s="8">
        <v>4.0999999999999996</v>
      </c>
      <c r="H753" s="8">
        <v>18678</v>
      </c>
      <c r="I753" s="8">
        <v>28.01</v>
      </c>
      <c r="J753" s="8" t="str">
        <f t="shared" si="11"/>
        <v>25–50%</v>
      </c>
      <c r="K753" s="10">
        <v>46676322</v>
      </c>
      <c r="L753" s="7" t="s">
        <v>13087</v>
      </c>
      <c r="M753" s="8">
        <v>22.78</v>
      </c>
      <c r="N753" s="7" t="s">
        <v>13089</v>
      </c>
      <c r="O753" s="7" t="s">
        <v>13089</v>
      </c>
      <c r="P753" s="8">
        <v>4</v>
      </c>
    </row>
    <row r="754" spans="1:16" ht="15.6">
      <c r="A754" s="7" t="s">
        <v>3592</v>
      </c>
      <c r="B754" s="7" t="s">
        <v>13098</v>
      </c>
      <c r="C754" s="7" t="s">
        <v>13106</v>
      </c>
      <c r="D754" s="10">
        <v>1799</v>
      </c>
      <c r="E754" s="10">
        <v>2499</v>
      </c>
      <c r="F754" s="8">
        <v>0.28000000000000003</v>
      </c>
      <c r="G754" s="8">
        <v>4.0999999999999996</v>
      </c>
      <c r="H754" s="8">
        <v>18678</v>
      </c>
      <c r="I754" s="8">
        <v>28.01</v>
      </c>
      <c r="J754" s="8" t="str">
        <f t="shared" si="11"/>
        <v>25–50%</v>
      </c>
      <c r="K754" s="10">
        <v>46676322</v>
      </c>
      <c r="L754" s="7" t="s">
        <v>13087</v>
      </c>
      <c r="M754" s="8">
        <v>22.78</v>
      </c>
      <c r="N754" s="7" t="s">
        <v>13089</v>
      </c>
      <c r="O754" s="7" t="s">
        <v>13089</v>
      </c>
      <c r="P754" s="8">
        <v>4</v>
      </c>
    </row>
    <row r="755" spans="1:16" ht="15.6">
      <c r="A755" s="7" t="s">
        <v>3603</v>
      </c>
      <c r="B755" s="7" t="s">
        <v>13110</v>
      </c>
      <c r="C755" s="7" t="s">
        <v>13106</v>
      </c>
      <c r="D755" s="10">
        <v>10999</v>
      </c>
      <c r="E755" s="10">
        <v>14999</v>
      </c>
      <c r="F755" s="8">
        <v>0.27</v>
      </c>
      <c r="G755" s="8">
        <v>4.0999999999999996</v>
      </c>
      <c r="H755" s="8">
        <v>18998</v>
      </c>
      <c r="I755" s="8">
        <v>26.67</v>
      </c>
      <c r="J755" s="8" t="str">
        <f t="shared" si="11"/>
        <v>25–50%</v>
      </c>
      <c r="K755" s="10">
        <v>284951002</v>
      </c>
      <c r="L755" s="7" t="s">
        <v>13087</v>
      </c>
      <c r="M755" s="8">
        <v>23.1</v>
      </c>
      <c r="N755" s="7" t="s">
        <v>13089</v>
      </c>
      <c r="O755" s="7" t="s">
        <v>13089</v>
      </c>
      <c r="P755" s="8">
        <v>4</v>
      </c>
    </row>
    <row r="756" spans="1:16" ht="15.6">
      <c r="A756" s="7" t="s">
        <v>3607</v>
      </c>
      <c r="B756" s="7" t="s">
        <v>13100</v>
      </c>
      <c r="C756" s="7" t="s">
        <v>13106</v>
      </c>
      <c r="D756" s="10">
        <v>2999</v>
      </c>
      <c r="E756" s="10">
        <v>7990</v>
      </c>
      <c r="F756" s="8">
        <v>0.62</v>
      </c>
      <c r="G756" s="8">
        <v>4.0999999999999996</v>
      </c>
      <c r="H756" s="8">
        <v>48449</v>
      </c>
      <c r="I756" s="8">
        <v>62.47</v>
      </c>
      <c r="J756" s="8" t="str">
        <f t="shared" si="11"/>
        <v>&gt;50%</v>
      </c>
      <c r="K756" s="10">
        <v>387107510</v>
      </c>
      <c r="L756" s="7" t="s">
        <v>13087</v>
      </c>
      <c r="M756" s="8">
        <v>52.55</v>
      </c>
      <c r="N756" s="7" t="s">
        <v>13088</v>
      </c>
      <c r="O756" s="7" t="s">
        <v>13089</v>
      </c>
      <c r="P756" s="8">
        <v>4</v>
      </c>
    </row>
    <row r="757" spans="1:16" ht="15.6">
      <c r="A757" s="7" t="s">
        <v>3607</v>
      </c>
      <c r="B757" s="7" t="s">
        <v>13100</v>
      </c>
      <c r="C757" s="7" t="s">
        <v>13106</v>
      </c>
      <c r="D757" s="10">
        <v>2999</v>
      </c>
      <c r="E757" s="10">
        <v>7990</v>
      </c>
      <c r="F757" s="8">
        <v>0.62</v>
      </c>
      <c r="G757" s="8">
        <v>4.0999999999999996</v>
      </c>
      <c r="H757" s="8">
        <v>48449</v>
      </c>
      <c r="I757" s="8">
        <v>62.47</v>
      </c>
      <c r="J757" s="8" t="str">
        <f t="shared" si="11"/>
        <v>&gt;50%</v>
      </c>
      <c r="K757" s="10">
        <v>387099520</v>
      </c>
      <c r="L757" s="7" t="s">
        <v>13087</v>
      </c>
      <c r="M757" s="8">
        <v>52.55</v>
      </c>
      <c r="N757" s="7" t="s">
        <v>13088</v>
      </c>
      <c r="O757" s="7" t="s">
        <v>13089</v>
      </c>
      <c r="P757" s="8">
        <v>4</v>
      </c>
    </row>
    <row r="758" spans="1:16" ht="15.6">
      <c r="A758" s="7" t="s">
        <v>3607</v>
      </c>
      <c r="B758" s="7" t="s">
        <v>13100</v>
      </c>
      <c r="C758" s="7" t="s">
        <v>13106</v>
      </c>
      <c r="D758" s="10">
        <v>2999</v>
      </c>
      <c r="E758" s="10">
        <v>7990</v>
      </c>
      <c r="F758" s="8">
        <v>0.62</v>
      </c>
      <c r="G758" s="8">
        <v>4.0999999999999996</v>
      </c>
      <c r="H758" s="8">
        <v>48448</v>
      </c>
      <c r="I758" s="8">
        <v>62.47</v>
      </c>
      <c r="J758" s="8" t="str">
        <f t="shared" si="11"/>
        <v>&gt;50%</v>
      </c>
      <c r="K758" s="10">
        <v>387107510</v>
      </c>
      <c r="L758" s="7" t="s">
        <v>13087</v>
      </c>
      <c r="M758" s="8">
        <v>52.55</v>
      </c>
      <c r="N758" s="7" t="s">
        <v>13088</v>
      </c>
      <c r="O758" s="7" t="s">
        <v>13089</v>
      </c>
      <c r="P758" s="8">
        <v>4</v>
      </c>
    </row>
    <row r="759" spans="1:16" ht="15.6">
      <c r="A759" s="7" t="s">
        <v>3607</v>
      </c>
      <c r="B759" s="7" t="s">
        <v>13100</v>
      </c>
      <c r="C759" s="7" t="s">
        <v>13106</v>
      </c>
      <c r="D759" s="10">
        <v>2999</v>
      </c>
      <c r="E759" s="10">
        <v>7990</v>
      </c>
      <c r="F759" s="8">
        <v>0.62</v>
      </c>
      <c r="G759" s="8">
        <v>4.0999999999999996</v>
      </c>
      <c r="H759" s="8">
        <v>48448</v>
      </c>
      <c r="I759" s="8">
        <v>62.47</v>
      </c>
      <c r="J759" s="8" t="str">
        <f t="shared" si="11"/>
        <v>&gt;50%</v>
      </c>
      <c r="K759" s="10">
        <v>387099520</v>
      </c>
      <c r="L759" s="7" t="s">
        <v>13087</v>
      </c>
      <c r="M759" s="8">
        <v>52.55</v>
      </c>
      <c r="N759" s="7" t="s">
        <v>13088</v>
      </c>
      <c r="O759" s="7" t="s">
        <v>13089</v>
      </c>
      <c r="P759" s="8">
        <v>4</v>
      </c>
    </row>
    <row r="760" spans="1:16" ht="15.6">
      <c r="A760" s="7" t="s">
        <v>3616</v>
      </c>
      <c r="B760" s="7" t="s">
        <v>13100</v>
      </c>
      <c r="C760" s="7" t="s">
        <v>13106</v>
      </c>
      <c r="D760" s="10">
        <v>1999</v>
      </c>
      <c r="E760" s="10">
        <v>7990</v>
      </c>
      <c r="F760" s="8">
        <v>0.75</v>
      </c>
      <c r="G760" s="8">
        <v>3.8</v>
      </c>
      <c r="H760" s="8">
        <v>17831</v>
      </c>
      <c r="I760" s="8">
        <v>74.98</v>
      </c>
      <c r="J760" s="8" t="str">
        <f t="shared" si="11"/>
        <v>&gt;50%</v>
      </c>
      <c r="K760" s="10">
        <v>142469690</v>
      </c>
      <c r="L760" s="7" t="s">
        <v>13087</v>
      </c>
      <c r="M760" s="8">
        <v>21.63</v>
      </c>
      <c r="N760" s="7" t="s">
        <v>13088</v>
      </c>
      <c r="O760" s="7" t="s">
        <v>13089</v>
      </c>
      <c r="P760" s="8">
        <v>4</v>
      </c>
    </row>
    <row r="761" spans="1:16" ht="15.6">
      <c r="A761" s="7" t="s">
        <v>3624</v>
      </c>
      <c r="B761" s="7" t="s">
        <v>13103</v>
      </c>
      <c r="C761" s="7" t="s">
        <v>13106</v>
      </c>
      <c r="D761" s="10">
        <v>649</v>
      </c>
      <c r="E761" s="10">
        <v>999</v>
      </c>
      <c r="F761" s="8">
        <v>0.35</v>
      </c>
      <c r="G761" s="8">
        <v>4.2</v>
      </c>
      <c r="H761" s="8">
        <v>1315</v>
      </c>
      <c r="I761" s="8">
        <v>35.04</v>
      </c>
      <c r="J761" s="8" t="str">
        <f t="shared" si="11"/>
        <v>25–50%</v>
      </c>
      <c r="K761" s="10">
        <v>1313685</v>
      </c>
      <c r="L761" s="7" t="s">
        <v>13087</v>
      </c>
      <c r="M761" s="8">
        <v>5.52</v>
      </c>
      <c r="N761" s="7" t="s">
        <v>13089</v>
      </c>
      <c r="O761" s="7" t="s">
        <v>13089</v>
      </c>
      <c r="P761" s="8">
        <v>4</v>
      </c>
    </row>
    <row r="762" spans="1:16" ht="15.6">
      <c r="A762" s="7" t="s">
        <v>3634</v>
      </c>
      <c r="B762" s="7" t="s">
        <v>13110</v>
      </c>
      <c r="C762" s="7" t="s">
        <v>13106</v>
      </c>
      <c r="D762" s="10">
        <v>13999</v>
      </c>
      <c r="E762" s="10">
        <v>19499</v>
      </c>
      <c r="F762" s="8">
        <v>0.28000000000000003</v>
      </c>
      <c r="G762" s="8">
        <v>4.0999999999999996</v>
      </c>
      <c r="H762" s="8">
        <v>18998</v>
      </c>
      <c r="I762" s="8">
        <v>28.21</v>
      </c>
      <c r="J762" s="8" t="str">
        <f t="shared" si="11"/>
        <v>25–50%</v>
      </c>
      <c r="K762" s="10">
        <v>370442002</v>
      </c>
      <c r="L762" s="7" t="s">
        <v>13087</v>
      </c>
      <c r="M762" s="8">
        <v>23.1</v>
      </c>
      <c r="N762" s="7" t="s">
        <v>13089</v>
      </c>
      <c r="O762" s="7" t="s">
        <v>13089</v>
      </c>
      <c r="P762" s="8">
        <v>4</v>
      </c>
    </row>
    <row r="763" spans="1:16" ht="15.6">
      <c r="A763" s="7" t="s">
        <v>3636</v>
      </c>
      <c r="B763" s="7" t="s">
        <v>13137</v>
      </c>
      <c r="C763" s="7" t="s">
        <v>13106</v>
      </c>
      <c r="D763" s="10">
        <v>119</v>
      </c>
      <c r="E763" s="10">
        <v>299</v>
      </c>
      <c r="F763" s="8">
        <v>0.6</v>
      </c>
      <c r="G763" s="8">
        <v>4.0999999999999996</v>
      </c>
      <c r="H763" s="8">
        <v>5999</v>
      </c>
      <c r="I763" s="8">
        <v>60.2</v>
      </c>
      <c r="J763" s="8" t="str">
        <f t="shared" si="11"/>
        <v>&gt;50%</v>
      </c>
      <c r="K763" s="10">
        <v>1793701</v>
      </c>
      <c r="L763" s="7" t="s">
        <v>13090</v>
      </c>
      <c r="M763" s="8">
        <v>10.1</v>
      </c>
      <c r="N763" s="7" t="s">
        <v>13088</v>
      </c>
      <c r="O763" s="7" t="s">
        <v>13089</v>
      </c>
      <c r="P763" s="8">
        <v>4</v>
      </c>
    </row>
    <row r="764" spans="1:16" ht="15.6">
      <c r="A764" s="7" t="s">
        <v>3636</v>
      </c>
      <c r="B764" s="7" t="s">
        <v>13137</v>
      </c>
      <c r="C764" s="7" t="s">
        <v>13106</v>
      </c>
      <c r="D764" s="10">
        <v>119</v>
      </c>
      <c r="E764" s="10">
        <v>299</v>
      </c>
      <c r="F764" s="8">
        <v>0.6</v>
      </c>
      <c r="G764" s="8">
        <v>4.0999999999999996</v>
      </c>
      <c r="H764" s="8">
        <v>5999</v>
      </c>
      <c r="I764" s="8">
        <v>60.2</v>
      </c>
      <c r="J764" s="8" t="str">
        <f t="shared" si="11"/>
        <v>&gt;50%</v>
      </c>
      <c r="K764" s="10">
        <v>1793701</v>
      </c>
      <c r="L764" s="7" t="s">
        <v>13090</v>
      </c>
      <c r="M764" s="8">
        <v>10.1</v>
      </c>
      <c r="N764" s="7" t="s">
        <v>13088</v>
      </c>
      <c r="O764" s="7" t="s">
        <v>13089</v>
      </c>
      <c r="P764" s="8">
        <v>4</v>
      </c>
    </row>
    <row r="765" spans="1:16" ht="15.6">
      <c r="A765" s="7" t="s">
        <v>3636</v>
      </c>
      <c r="B765" s="7" t="s">
        <v>13137</v>
      </c>
      <c r="C765" s="7" t="s">
        <v>13106</v>
      </c>
      <c r="D765" s="10">
        <v>119</v>
      </c>
      <c r="E765" s="10">
        <v>299</v>
      </c>
      <c r="F765" s="8">
        <v>0.6</v>
      </c>
      <c r="G765" s="8">
        <v>4.0999999999999996</v>
      </c>
      <c r="H765" s="8">
        <v>5999</v>
      </c>
      <c r="I765" s="8">
        <v>60.2</v>
      </c>
      <c r="J765" s="8" t="str">
        <f t="shared" si="11"/>
        <v>&gt;50%</v>
      </c>
      <c r="K765" s="10">
        <v>1793701</v>
      </c>
      <c r="L765" s="7" t="s">
        <v>13090</v>
      </c>
      <c r="M765" s="8">
        <v>10.1</v>
      </c>
      <c r="N765" s="7" t="s">
        <v>13088</v>
      </c>
      <c r="O765" s="7" t="s">
        <v>13089</v>
      </c>
      <c r="P765" s="8">
        <v>4</v>
      </c>
    </row>
    <row r="766" spans="1:16" ht="15.6">
      <c r="A766" s="7" t="s">
        <v>3636</v>
      </c>
      <c r="B766" s="7" t="s">
        <v>13137</v>
      </c>
      <c r="C766" s="7" t="s">
        <v>13106</v>
      </c>
      <c r="D766" s="10">
        <v>119</v>
      </c>
      <c r="E766" s="10">
        <v>299</v>
      </c>
      <c r="F766" s="8">
        <v>0.6</v>
      </c>
      <c r="G766" s="8">
        <v>4.0999999999999996</v>
      </c>
      <c r="H766" s="8">
        <v>5999</v>
      </c>
      <c r="I766" s="8">
        <v>60.2</v>
      </c>
      <c r="J766" s="8" t="str">
        <f t="shared" si="11"/>
        <v>&gt;50%</v>
      </c>
      <c r="K766" s="10">
        <v>1793701</v>
      </c>
      <c r="L766" s="7" t="s">
        <v>13090</v>
      </c>
      <c r="M766" s="8">
        <v>10.1</v>
      </c>
      <c r="N766" s="7" t="s">
        <v>13088</v>
      </c>
      <c r="O766" s="7" t="s">
        <v>13089</v>
      </c>
      <c r="P766" s="8">
        <v>4</v>
      </c>
    </row>
    <row r="767" spans="1:16" ht="15.6">
      <c r="A767" s="7" t="s">
        <v>3647</v>
      </c>
      <c r="B767" s="7" t="s">
        <v>13128</v>
      </c>
      <c r="C767" s="7" t="s">
        <v>13106</v>
      </c>
      <c r="D767" s="10">
        <v>12999</v>
      </c>
      <c r="E767" s="10">
        <v>17999</v>
      </c>
      <c r="F767" s="8">
        <v>0.28000000000000003</v>
      </c>
      <c r="G767" s="8">
        <v>4.0999999999999996</v>
      </c>
      <c r="H767" s="8">
        <v>50772</v>
      </c>
      <c r="I767" s="8">
        <v>27.78</v>
      </c>
      <c r="J767" s="8" t="str">
        <f t="shared" si="11"/>
        <v>25–50%</v>
      </c>
      <c r="K767" s="10">
        <v>913845228</v>
      </c>
      <c r="L767" s="7" t="s">
        <v>13087</v>
      </c>
      <c r="M767" s="8">
        <v>54.87</v>
      </c>
      <c r="N767" s="7" t="s">
        <v>13089</v>
      </c>
      <c r="O767" s="7" t="s">
        <v>13089</v>
      </c>
      <c r="P767" s="8">
        <v>4</v>
      </c>
    </row>
    <row r="768" spans="1:16" ht="15.6">
      <c r="A768" s="7" t="s">
        <v>3658</v>
      </c>
      <c r="B768" s="7" t="s">
        <v>13128</v>
      </c>
      <c r="C768" s="7" t="s">
        <v>13106</v>
      </c>
      <c r="D768" s="10">
        <v>20999</v>
      </c>
      <c r="E768" s="10">
        <v>26999</v>
      </c>
      <c r="F768" s="8">
        <v>0.22</v>
      </c>
      <c r="G768" s="8">
        <v>3.9</v>
      </c>
      <c r="H768" s="8">
        <v>25824</v>
      </c>
      <c r="I768" s="8">
        <v>22.22</v>
      </c>
      <c r="J768" s="8" t="str">
        <f t="shared" si="11"/>
        <v>10–25%</v>
      </c>
      <c r="K768" s="10">
        <v>697222176</v>
      </c>
      <c r="L768" s="7" t="s">
        <v>13087</v>
      </c>
      <c r="M768" s="8">
        <v>29.72</v>
      </c>
      <c r="N768" s="7" t="s">
        <v>13089</v>
      </c>
      <c r="O768" s="7" t="s">
        <v>13089</v>
      </c>
      <c r="P768" s="8">
        <v>4</v>
      </c>
    </row>
    <row r="769" spans="1:16" ht="15.6">
      <c r="A769" s="7" t="s">
        <v>3663</v>
      </c>
      <c r="B769" s="7" t="s">
        <v>13226</v>
      </c>
      <c r="C769" s="7" t="s">
        <v>13106</v>
      </c>
      <c r="D769" s="10">
        <v>249</v>
      </c>
      <c r="E769" s="10">
        <v>649</v>
      </c>
      <c r="F769" s="8">
        <v>0.62</v>
      </c>
      <c r="G769" s="8">
        <v>4</v>
      </c>
      <c r="H769" s="8">
        <v>14404</v>
      </c>
      <c r="I769" s="8">
        <v>61.63</v>
      </c>
      <c r="J769" s="8" t="str">
        <f t="shared" si="11"/>
        <v>&gt;50%</v>
      </c>
      <c r="K769" s="10">
        <v>9348196</v>
      </c>
      <c r="L769" s="7" t="s">
        <v>13087</v>
      </c>
      <c r="M769" s="8">
        <v>18.399999999999999</v>
      </c>
      <c r="N769" s="7" t="s">
        <v>13088</v>
      </c>
      <c r="O769" s="7" t="s">
        <v>13089</v>
      </c>
      <c r="P769" s="8">
        <v>4</v>
      </c>
    </row>
    <row r="770" spans="1:16" ht="15.6">
      <c r="A770" s="7" t="s">
        <v>3673</v>
      </c>
      <c r="B770" s="7" t="s">
        <v>13227</v>
      </c>
      <c r="C770" s="7" t="s">
        <v>13106</v>
      </c>
      <c r="D770" s="10">
        <v>99</v>
      </c>
      <c r="E770" s="10">
        <v>171</v>
      </c>
      <c r="F770" s="8">
        <v>0.42</v>
      </c>
      <c r="G770" s="8">
        <v>4.5</v>
      </c>
      <c r="H770" s="8">
        <v>11339</v>
      </c>
      <c r="I770" s="8">
        <v>42.11</v>
      </c>
      <c r="J770" s="8" t="str">
        <f t="shared" ref="J770:J833" si="12">IF(I770&lt;10, "&lt;10%", IF(I770&lt;=25, "10–25%", IF(I770&lt;=50, "25–50%", "&gt;50%")))</f>
        <v>25–50%</v>
      </c>
      <c r="K770" s="10">
        <v>1938969</v>
      </c>
      <c r="L770" s="7" t="s">
        <v>13091</v>
      </c>
      <c r="M770" s="8">
        <v>15.84</v>
      </c>
      <c r="N770" s="7" t="s">
        <v>13089</v>
      </c>
      <c r="O770" s="7" t="s">
        <v>13089</v>
      </c>
      <c r="P770" s="8">
        <v>4</v>
      </c>
    </row>
    <row r="771" spans="1:16" ht="15.6">
      <c r="A771" s="7" t="s">
        <v>3683</v>
      </c>
      <c r="B771" s="7" t="s">
        <v>13222</v>
      </c>
      <c r="C771" s="7" t="s">
        <v>13106</v>
      </c>
      <c r="D771" s="10">
        <v>489</v>
      </c>
      <c r="E771" s="10">
        <v>1999</v>
      </c>
      <c r="F771" s="8">
        <v>0.76</v>
      </c>
      <c r="G771" s="8">
        <v>4</v>
      </c>
      <c r="H771" s="8">
        <v>3626</v>
      </c>
      <c r="I771" s="8">
        <v>75.540000000000006</v>
      </c>
      <c r="J771" s="8" t="str">
        <f t="shared" si="12"/>
        <v>&gt;50%</v>
      </c>
      <c r="K771" s="10">
        <v>7248374</v>
      </c>
      <c r="L771" s="7" t="s">
        <v>13087</v>
      </c>
      <c r="M771" s="8">
        <v>7.63</v>
      </c>
      <c r="N771" s="7" t="s">
        <v>13088</v>
      </c>
      <c r="O771" s="7" t="s">
        <v>13089</v>
      </c>
      <c r="P771" s="8">
        <v>4</v>
      </c>
    </row>
    <row r="772" spans="1:16" ht="15.6">
      <c r="A772" s="7" t="s">
        <v>3693</v>
      </c>
      <c r="B772" s="7" t="s">
        <v>13228</v>
      </c>
      <c r="C772" s="7" t="s">
        <v>13106</v>
      </c>
      <c r="D772" s="10">
        <v>369</v>
      </c>
      <c r="E772" s="10">
        <v>1600</v>
      </c>
      <c r="F772" s="8">
        <v>0.77</v>
      </c>
      <c r="G772" s="8">
        <v>4</v>
      </c>
      <c r="H772" s="8">
        <v>32625</v>
      </c>
      <c r="I772" s="8">
        <v>76.94</v>
      </c>
      <c r="J772" s="8" t="str">
        <f t="shared" si="12"/>
        <v>&gt;50%</v>
      </c>
      <c r="K772" s="10">
        <v>52200000</v>
      </c>
      <c r="L772" s="7" t="s">
        <v>13087</v>
      </c>
      <c r="M772" s="8">
        <v>36.619999999999997</v>
      </c>
      <c r="N772" s="7" t="s">
        <v>13088</v>
      </c>
      <c r="O772" s="7" t="s">
        <v>13089</v>
      </c>
      <c r="P772" s="8">
        <v>4</v>
      </c>
    </row>
    <row r="773" spans="1:16" ht="15.6">
      <c r="A773" s="7" t="s">
        <v>3693</v>
      </c>
      <c r="B773" s="7" t="s">
        <v>13228</v>
      </c>
      <c r="C773" s="7" t="s">
        <v>13106</v>
      </c>
      <c r="D773" s="10">
        <v>369</v>
      </c>
      <c r="E773" s="10">
        <v>1600</v>
      </c>
      <c r="F773" s="8">
        <v>0.77</v>
      </c>
      <c r="G773" s="8">
        <v>4</v>
      </c>
      <c r="H773" s="8">
        <v>32625</v>
      </c>
      <c r="I773" s="8">
        <v>76.94</v>
      </c>
      <c r="J773" s="8" t="str">
        <f t="shared" si="12"/>
        <v>&gt;50%</v>
      </c>
      <c r="K773" s="10">
        <v>52200000</v>
      </c>
      <c r="L773" s="7" t="s">
        <v>13087</v>
      </c>
      <c r="M773" s="8">
        <v>36.619999999999997</v>
      </c>
      <c r="N773" s="7" t="s">
        <v>13088</v>
      </c>
      <c r="O773" s="7" t="s">
        <v>13089</v>
      </c>
      <c r="P773" s="8">
        <v>4</v>
      </c>
    </row>
    <row r="774" spans="1:16" ht="15.6">
      <c r="A774" s="7" t="s">
        <v>3693</v>
      </c>
      <c r="B774" s="7" t="s">
        <v>13228</v>
      </c>
      <c r="C774" s="7" t="s">
        <v>13106</v>
      </c>
      <c r="D774" s="10">
        <v>369</v>
      </c>
      <c r="E774" s="10">
        <v>1600</v>
      </c>
      <c r="F774" s="8">
        <v>0.77</v>
      </c>
      <c r="G774" s="8">
        <v>4</v>
      </c>
      <c r="H774" s="8">
        <v>32625</v>
      </c>
      <c r="I774" s="8">
        <v>76.94</v>
      </c>
      <c r="J774" s="8" t="str">
        <f t="shared" si="12"/>
        <v>&gt;50%</v>
      </c>
      <c r="K774" s="10">
        <v>52200000</v>
      </c>
      <c r="L774" s="7" t="s">
        <v>13087</v>
      </c>
      <c r="M774" s="8">
        <v>36.619999999999997</v>
      </c>
      <c r="N774" s="7" t="s">
        <v>13088</v>
      </c>
      <c r="O774" s="7" t="s">
        <v>13089</v>
      </c>
      <c r="P774" s="8">
        <v>4</v>
      </c>
    </row>
    <row r="775" spans="1:16" ht="15.6">
      <c r="A775" s="7" t="s">
        <v>3693</v>
      </c>
      <c r="B775" s="7" t="s">
        <v>13228</v>
      </c>
      <c r="C775" s="7" t="s">
        <v>13106</v>
      </c>
      <c r="D775" s="10">
        <v>369</v>
      </c>
      <c r="E775" s="10">
        <v>1600</v>
      </c>
      <c r="F775" s="8">
        <v>0.77</v>
      </c>
      <c r="G775" s="8">
        <v>4</v>
      </c>
      <c r="H775" s="8">
        <v>32625</v>
      </c>
      <c r="I775" s="8">
        <v>76.94</v>
      </c>
      <c r="J775" s="8" t="str">
        <f t="shared" si="12"/>
        <v>&gt;50%</v>
      </c>
      <c r="K775" s="10">
        <v>52200000</v>
      </c>
      <c r="L775" s="7" t="s">
        <v>13087</v>
      </c>
      <c r="M775" s="8">
        <v>36.619999999999997</v>
      </c>
      <c r="N775" s="7" t="s">
        <v>13088</v>
      </c>
      <c r="O775" s="7" t="s">
        <v>13089</v>
      </c>
      <c r="P775" s="8">
        <v>4</v>
      </c>
    </row>
    <row r="776" spans="1:16" ht="15.6">
      <c r="A776" s="7" t="s">
        <v>3703</v>
      </c>
      <c r="B776" s="7" t="s">
        <v>13220</v>
      </c>
      <c r="C776" s="7" t="s">
        <v>13106</v>
      </c>
      <c r="D776" s="10">
        <v>15499</v>
      </c>
      <c r="E776" s="10">
        <v>20999</v>
      </c>
      <c r="F776" s="8">
        <v>0.26</v>
      </c>
      <c r="G776" s="8">
        <v>4.0999999999999996</v>
      </c>
      <c r="H776" s="8">
        <v>19252</v>
      </c>
      <c r="I776" s="8">
        <v>26.19</v>
      </c>
      <c r="J776" s="8" t="str">
        <f t="shared" si="12"/>
        <v>25–50%</v>
      </c>
      <c r="K776" s="10">
        <v>404272748</v>
      </c>
      <c r="L776" s="7" t="s">
        <v>13087</v>
      </c>
      <c r="M776" s="8">
        <v>23.35</v>
      </c>
      <c r="N776" s="7" t="s">
        <v>13089</v>
      </c>
      <c r="O776" s="7" t="s">
        <v>13089</v>
      </c>
      <c r="P776" s="8">
        <v>4</v>
      </c>
    </row>
    <row r="777" spans="1:16" ht="15.6">
      <c r="A777" s="7" t="s">
        <v>3707</v>
      </c>
      <c r="B777" s="7" t="s">
        <v>13220</v>
      </c>
      <c r="C777" s="7" t="s">
        <v>13106</v>
      </c>
      <c r="D777" s="10">
        <v>15499</v>
      </c>
      <c r="E777" s="10">
        <v>18999</v>
      </c>
      <c r="F777" s="8">
        <v>0.18</v>
      </c>
      <c r="G777" s="8">
        <v>4.0999999999999996</v>
      </c>
      <c r="H777" s="8">
        <v>19252</v>
      </c>
      <c r="I777" s="8">
        <v>18.420000000000002</v>
      </c>
      <c r="J777" s="8" t="str">
        <f t="shared" si="12"/>
        <v>10–25%</v>
      </c>
      <c r="K777" s="10">
        <v>365768748</v>
      </c>
      <c r="L777" s="7" t="s">
        <v>13087</v>
      </c>
      <c r="M777" s="8">
        <v>23.35</v>
      </c>
      <c r="N777" s="7" t="s">
        <v>13089</v>
      </c>
      <c r="O777" s="7" t="s">
        <v>13089</v>
      </c>
      <c r="P777" s="8">
        <v>4</v>
      </c>
    </row>
    <row r="778" spans="1:16" ht="15.6">
      <c r="A778" s="7" t="s">
        <v>3711</v>
      </c>
      <c r="B778" s="7" t="s">
        <v>13128</v>
      </c>
      <c r="C778" s="7" t="s">
        <v>13106</v>
      </c>
      <c r="D778" s="10">
        <v>22999</v>
      </c>
      <c r="E778" s="10">
        <v>28999</v>
      </c>
      <c r="F778" s="8">
        <v>0.21</v>
      </c>
      <c r="G778" s="8">
        <v>3.9</v>
      </c>
      <c r="H778" s="8">
        <v>25824</v>
      </c>
      <c r="I778" s="8">
        <v>20.69</v>
      </c>
      <c r="J778" s="8" t="str">
        <f t="shared" si="12"/>
        <v>10–25%</v>
      </c>
      <c r="K778" s="10">
        <v>748870176</v>
      </c>
      <c r="L778" s="7" t="s">
        <v>13087</v>
      </c>
      <c r="M778" s="8">
        <v>29.72</v>
      </c>
      <c r="N778" s="7" t="s">
        <v>13089</v>
      </c>
      <c r="O778" s="7" t="s">
        <v>13089</v>
      </c>
      <c r="P778" s="8">
        <v>4</v>
      </c>
    </row>
    <row r="779" spans="1:16" ht="15.6">
      <c r="A779" s="7" t="s">
        <v>3715</v>
      </c>
      <c r="B779" s="7" t="s">
        <v>13100</v>
      </c>
      <c r="C779" s="7" t="s">
        <v>13106</v>
      </c>
      <c r="D779" s="10">
        <v>599</v>
      </c>
      <c r="E779" s="10">
        <v>1490</v>
      </c>
      <c r="F779" s="8">
        <v>0.6</v>
      </c>
      <c r="G779" s="8">
        <v>4.0999999999999996</v>
      </c>
      <c r="H779" s="8">
        <v>161679</v>
      </c>
      <c r="I779" s="8">
        <v>59.8</v>
      </c>
      <c r="J779" s="8" t="str">
        <f t="shared" si="12"/>
        <v>&gt;50%</v>
      </c>
      <c r="K779" s="10">
        <v>240901710</v>
      </c>
      <c r="L779" s="7" t="s">
        <v>13087</v>
      </c>
      <c r="M779" s="8">
        <v>165.78</v>
      </c>
      <c r="N779" s="7" t="s">
        <v>13088</v>
      </c>
      <c r="O779" s="7" t="s">
        <v>13089</v>
      </c>
      <c r="P779" s="8">
        <v>4</v>
      </c>
    </row>
    <row r="780" spans="1:16" ht="15.6">
      <c r="A780" s="7" t="s">
        <v>3725</v>
      </c>
      <c r="B780" s="7" t="s">
        <v>13101</v>
      </c>
      <c r="C780" s="7" t="s">
        <v>13106</v>
      </c>
      <c r="D780" s="10">
        <v>134</v>
      </c>
      <c r="E780" s="10">
        <v>699</v>
      </c>
      <c r="F780" s="8">
        <v>0.81</v>
      </c>
      <c r="G780" s="8">
        <v>4.0999999999999996</v>
      </c>
      <c r="H780" s="8">
        <v>16685</v>
      </c>
      <c r="I780" s="8">
        <v>80.83</v>
      </c>
      <c r="J780" s="8" t="str">
        <f t="shared" si="12"/>
        <v>&gt;50%</v>
      </c>
      <c r="K780" s="10">
        <v>11662815</v>
      </c>
      <c r="L780" s="7" t="s">
        <v>13087</v>
      </c>
      <c r="M780" s="8">
        <v>20.78</v>
      </c>
      <c r="N780" s="7" t="s">
        <v>13088</v>
      </c>
      <c r="O780" s="7" t="s">
        <v>13089</v>
      </c>
      <c r="P780" s="8">
        <v>4</v>
      </c>
    </row>
    <row r="781" spans="1:16" ht="15.6">
      <c r="A781" s="7" t="s">
        <v>3735</v>
      </c>
      <c r="B781" s="7" t="s">
        <v>13161</v>
      </c>
      <c r="C781" s="7" t="s">
        <v>13106</v>
      </c>
      <c r="D781" s="10">
        <v>7499</v>
      </c>
      <c r="E781" s="10">
        <v>7999</v>
      </c>
      <c r="F781" s="8">
        <v>0.06</v>
      </c>
      <c r="G781" s="8">
        <v>4</v>
      </c>
      <c r="H781" s="8">
        <v>30907</v>
      </c>
      <c r="I781" s="8">
        <v>6.25</v>
      </c>
      <c r="J781" s="8" t="str">
        <f t="shared" si="12"/>
        <v>&lt;10%</v>
      </c>
      <c r="K781" s="10">
        <v>247225093</v>
      </c>
      <c r="L781" s="7" t="s">
        <v>13087</v>
      </c>
      <c r="M781" s="8">
        <v>34.909999999999997</v>
      </c>
      <c r="N781" s="7" t="s">
        <v>13089</v>
      </c>
      <c r="O781" s="7" t="s">
        <v>13089</v>
      </c>
      <c r="P781" s="8">
        <v>4</v>
      </c>
    </row>
    <row r="782" spans="1:16" ht="15.6">
      <c r="A782" s="7" t="s">
        <v>3745</v>
      </c>
      <c r="B782" s="7" t="s">
        <v>13103</v>
      </c>
      <c r="C782" s="7" t="s">
        <v>13106</v>
      </c>
      <c r="D782" s="10">
        <v>1149</v>
      </c>
      <c r="E782" s="10">
        <v>2199</v>
      </c>
      <c r="F782" s="8">
        <v>0.48</v>
      </c>
      <c r="G782" s="8">
        <v>4.3</v>
      </c>
      <c r="H782" s="8">
        <v>178912</v>
      </c>
      <c r="I782" s="8">
        <v>47.75</v>
      </c>
      <c r="J782" s="8" t="str">
        <f t="shared" si="12"/>
        <v>25–50%</v>
      </c>
      <c r="K782" s="10">
        <v>393427488</v>
      </c>
      <c r="L782" s="7" t="s">
        <v>13087</v>
      </c>
      <c r="M782" s="8">
        <v>183.21</v>
      </c>
      <c r="N782" s="7" t="s">
        <v>13089</v>
      </c>
      <c r="O782" s="7" t="s">
        <v>13089</v>
      </c>
      <c r="P782" s="8">
        <v>4</v>
      </c>
    </row>
    <row r="783" spans="1:16" ht="15.6">
      <c r="A783" s="7" t="s">
        <v>3750</v>
      </c>
      <c r="B783" s="7" t="s">
        <v>13217</v>
      </c>
      <c r="C783" s="7" t="s">
        <v>13106</v>
      </c>
      <c r="D783" s="10">
        <v>1324</v>
      </c>
      <c r="E783" s="10">
        <v>1699</v>
      </c>
      <c r="F783" s="8">
        <v>0.22</v>
      </c>
      <c r="G783" s="8">
        <v>4</v>
      </c>
      <c r="H783" s="8">
        <v>128311</v>
      </c>
      <c r="I783" s="8">
        <v>22.07</v>
      </c>
      <c r="J783" s="8" t="str">
        <f t="shared" si="12"/>
        <v>10–25%</v>
      </c>
      <c r="K783" s="10">
        <v>218000389</v>
      </c>
      <c r="L783" s="7" t="s">
        <v>13087</v>
      </c>
      <c r="M783" s="8">
        <v>132.31</v>
      </c>
      <c r="N783" s="7" t="s">
        <v>13089</v>
      </c>
      <c r="O783" s="7" t="s">
        <v>13089</v>
      </c>
      <c r="P783" s="8">
        <v>4</v>
      </c>
    </row>
    <row r="784" spans="1:16" ht="15.6">
      <c r="A784" s="7" t="s">
        <v>3755</v>
      </c>
      <c r="B784" s="7" t="s">
        <v>13220</v>
      </c>
      <c r="C784" s="7" t="s">
        <v>13106</v>
      </c>
      <c r="D784" s="10">
        <v>13999</v>
      </c>
      <c r="E784" s="10">
        <v>19999</v>
      </c>
      <c r="F784" s="8">
        <v>0.3</v>
      </c>
      <c r="G784" s="8">
        <v>4.0999999999999996</v>
      </c>
      <c r="H784" s="8">
        <v>19252</v>
      </c>
      <c r="I784" s="8">
        <v>30</v>
      </c>
      <c r="J784" s="8" t="str">
        <f t="shared" si="12"/>
        <v>25–50%</v>
      </c>
      <c r="K784" s="10">
        <v>385020748</v>
      </c>
      <c r="L784" s="7" t="s">
        <v>13087</v>
      </c>
      <c r="M784" s="8">
        <v>23.35</v>
      </c>
      <c r="N784" s="7" t="s">
        <v>13089</v>
      </c>
      <c r="O784" s="7" t="s">
        <v>13089</v>
      </c>
      <c r="P784" s="8">
        <v>4</v>
      </c>
    </row>
    <row r="785" spans="1:16" ht="15.6">
      <c r="A785" s="7" t="s">
        <v>3761</v>
      </c>
      <c r="B785" s="7" t="s">
        <v>13098</v>
      </c>
      <c r="C785" s="7" t="s">
        <v>13106</v>
      </c>
      <c r="D785" s="10">
        <v>999</v>
      </c>
      <c r="E785" s="10">
        <v>1599</v>
      </c>
      <c r="F785" s="8">
        <v>0.38</v>
      </c>
      <c r="G785" s="8">
        <v>4</v>
      </c>
      <c r="H785" s="8">
        <v>7222</v>
      </c>
      <c r="I785" s="8">
        <v>37.520000000000003</v>
      </c>
      <c r="J785" s="8" t="str">
        <f t="shared" si="12"/>
        <v>25–50%</v>
      </c>
      <c r="K785" s="10">
        <v>11547978</v>
      </c>
      <c r="L785" s="7" t="s">
        <v>13087</v>
      </c>
      <c r="M785" s="8">
        <v>11.22</v>
      </c>
      <c r="N785" s="7" t="s">
        <v>13089</v>
      </c>
      <c r="O785" s="7" t="s">
        <v>13089</v>
      </c>
      <c r="P785" s="8">
        <v>4</v>
      </c>
    </row>
    <row r="786" spans="1:16" ht="15.6">
      <c r="A786" s="7" t="s">
        <v>3766</v>
      </c>
      <c r="B786" s="7" t="s">
        <v>13110</v>
      </c>
      <c r="C786" s="7" t="s">
        <v>13106</v>
      </c>
      <c r="D786" s="10">
        <v>12999</v>
      </c>
      <c r="E786" s="10">
        <v>17999</v>
      </c>
      <c r="F786" s="8">
        <v>0.28000000000000003</v>
      </c>
      <c r="G786" s="8">
        <v>4.0999999999999996</v>
      </c>
      <c r="H786" s="8">
        <v>18998</v>
      </c>
      <c r="I786" s="8">
        <v>27.78</v>
      </c>
      <c r="J786" s="8" t="str">
        <f t="shared" si="12"/>
        <v>25–50%</v>
      </c>
      <c r="K786" s="10">
        <v>341945002</v>
      </c>
      <c r="L786" s="7" t="s">
        <v>13087</v>
      </c>
      <c r="M786" s="8">
        <v>23.1</v>
      </c>
      <c r="N786" s="7" t="s">
        <v>13089</v>
      </c>
      <c r="O786" s="7" t="s">
        <v>13089</v>
      </c>
      <c r="P786" s="8">
        <v>4</v>
      </c>
    </row>
    <row r="787" spans="1:16" ht="15.6">
      <c r="A787" s="7" t="s">
        <v>3770</v>
      </c>
      <c r="B787" s="7" t="s">
        <v>13223</v>
      </c>
      <c r="C787" s="7" t="s">
        <v>13106</v>
      </c>
      <c r="D787" s="10">
        <v>15490</v>
      </c>
      <c r="E787" s="10">
        <v>20990</v>
      </c>
      <c r="F787" s="8">
        <v>0.26</v>
      </c>
      <c r="G787" s="8">
        <v>4.2</v>
      </c>
      <c r="H787" s="8">
        <v>32916</v>
      </c>
      <c r="I787" s="8">
        <v>26.2</v>
      </c>
      <c r="J787" s="8" t="str">
        <f t="shared" si="12"/>
        <v>25–50%</v>
      </c>
      <c r="K787" s="10">
        <v>690906840</v>
      </c>
      <c r="L787" s="7" t="s">
        <v>13087</v>
      </c>
      <c r="M787" s="8">
        <v>37.119999999999997</v>
      </c>
      <c r="N787" s="7" t="s">
        <v>13089</v>
      </c>
      <c r="O787" s="7" t="s">
        <v>13089</v>
      </c>
      <c r="P787" s="8">
        <v>4</v>
      </c>
    </row>
    <row r="788" spans="1:16" ht="15.6">
      <c r="A788" s="7" t="s">
        <v>3775</v>
      </c>
      <c r="B788" s="7" t="s">
        <v>13229</v>
      </c>
      <c r="C788" s="7" t="s">
        <v>13106</v>
      </c>
      <c r="D788" s="10">
        <v>999</v>
      </c>
      <c r="E788" s="10">
        <v>2899</v>
      </c>
      <c r="F788" s="8">
        <v>0.66</v>
      </c>
      <c r="G788" s="8">
        <v>4.5999999999999996</v>
      </c>
      <c r="H788" s="8">
        <v>26603</v>
      </c>
      <c r="I788" s="8">
        <v>65.540000000000006</v>
      </c>
      <c r="J788" s="8" t="str">
        <f t="shared" si="12"/>
        <v>&gt;50%</v>
      </c>
      <c r="K788" s="10">
        <v>77122097</v>
      </c>
      <c r="L788" s="7" t="s">
        <v>13087</v>
      </c>
      <c r="M788" s="8">
        <v>31.2</v>
      </c>
      <c r="N788" s="7" t="s">
        <v>13088</v>
      </c>
      <c r="O788" s="7" t="s">
        <v>13089</v>
      </c>
      <c r="P788" s="8">
        <v>5</v>
      </c>
    </row>
    <row r="789" spans="1:16" ht="15.6">
      <c r="A789" s="7" t="s">
        <v>3786</v>
      </c>
      <c r="B789" s="7" t="s">
        <v>13216</v>
      </c>
      <c r="C789" s="7" t="s">
        <v>13106</v>
      </c>
      <c r="D789" s="10">
        <v>1599</v>
      </c>
      <c r="E789" s="10">
        <v>4999</v>
      </c>
      <c r="F789" s="8">
        <v>0.68</v>
      </c>
      <c r="G789" s="8">
        <v>4</v>
      </c>
      <c r="H789" s="8">
        <v>67950</v>
      </c>
      <c r="I789" s="8">
        <v>68.010000000000005</v>
      </c>
      <c r="J789" s="8" t="str">
        <f t="shared" si="12"/>
        <v>&gt;50%</v>
      </c>
      <c r="K789" s="10">
        <v>339682050</v>
      </c>
      <c r="L789" s="7" t="s">
        <v>13087</v>
      </c>
      <c r="M789" s="8">
        <v>71.95</v>
      </c>
      <c r="N789" s="7" t="s">
        <v>13088</v>
      </c>
      <c r="O789" s="7" t="s">
        <v>13089</v>
      </c>
      <c r="P789" s="8">
        <v>4</v>
      </c>
    </row>
    <row r="790" spans="1:16" ht="15.6">
      <c r="A790" s="7" t="s">
        <v>3786</v>
      </c>
      <c r="B790" s="7" t="s">
        <v>13216</v>
      </c>
      <c r="C790" s="7" t="s">
        <v>13106</v>
      </c>
      <c r="D790" s="10">
        <v>1599</v>
      </c>
      <c r="E790" s="10">
        <v>4999</v>
      </c>
      <c r="F790" s="8">
        <v>0.68</v>
      </c>
      <c r="G790" s="8">
        <v>4</v>
      </c>
      <c r="H790" s="8">
        <v>67950</v>
      </c>
      <c r="I790" s="8">
        <v>68.010000000000005</v>
      </c>
      <c r="J790" s="8" t="str">
        <f t="shared" si="12"/>
        <v>&gt;50%</v>
      </c>
      <c r="K790" s="10">
        <v>339687049</v>
      </c>
      <c r="L790" s="7" t="s">
        <v>13087</v>
      </c>
      <c r="M790" s="8">
        <v>71.95</v>
      </c>
      <c r="N790" s="7" t="s">
        <v>13088</v>
      </c>
      <c r="O790" s="7" t="s">
        <v>13089</v>
      </c>
      <c r="P790" s="8">
        <v>4</v>
      </c>
    </row>
    <row r="791" spans="1:16" ht="15.6">
      <c r="A791" s="7" t="s">
        <v>3786</v>
      </c>
      <c r="B791" s="7" t="s">
        <v>13216</v>
      </c>
      <c r="C791" s="7" t="s">
        <v>13106</v>
      </c>
      <c r="D791" s="10">
        <v>1599</v>
      </c>
      <c r="E791" s="10">
        <v>4999</v>
      </c>
      <c r="F791" s="8">
        <v>0.68</v>
      </c>
      <c r="G791" s="8">
        <v>4</v>
      </c>
      <c r="H791" s="8">
        <v>67951</v>
      </c>
      <c r="I791" s="8">
        <v>68.010000000000005</v>
      </c>
      <c r="J791" s="8" t="str">
        <f t="shared" si="12"/>
        <v>&gt;50%</v>
      </c>
      <c r="K791" s="10">
        <v>339682050</v>
      </c>
      <c r="L791" s="7" t="s">
        <v>13087</v>
      </c>
      <c r="M791" s="8">
        <v>71.95</v>
      </c>
      <c r="N791" s="7" t="s">
        <v>13088</v>
      </c>
      <c r="O791" s="7" t="s">
        <v>13089</v>
      </c>
      <c r="P791" s="8">
        <v>4</v>
      </c>
    </row>
    <row r="792" spans="1:16" ht="15.6">
      <c r="A792" s="7" t="s">
        <v>3786</v>
      </c>
      <c r="B792" s="7" t="s">
        <v>13216</v>
      </c>
      <c r="C792" s="7" t="s">
        <v>13106</v>
      </c>
      <c r="D792" s="10">
        <v>1599</v>
      </c>
      <c r="E792" s="10">
        <v>4999</v>
      </c>
      <c r="F792" s="8">
        <v>0.68</v>
      </c>
      <c r="G792" s="8">
        <v>4</v>
      </c>
      <c r="H792" s="8">
        <v>67951</v>
      </c>
      <c r="I792" s="8">
        <v>68.010000000000005</v>
      </c>
      <c r="J792" s="8" t="str">
        <f t="shared" si="12"/>
        <v>&gt;50%</v>
      </c>
      <c r="K792" s="10">
        <v>339687049</v>
      </c>
      <c r="L792" s="7" t="s">
        <v>13087</v>
      </c>
      <c r="M792" s="8">
        <v>71.95</v>
      </c>
      <c r="N792" s="7" t="s">
        <v>13088</v>
      </c>
      <c r="O792" s="7" t="s">
        <v>13089</v>
      </c>
      <c r="P792" s="8">
        <v>4</v>
      </c>
    </row>
    <row r="793" spans="1:16" ht="15.6">
      <c r="A793" s="7" t="s">
        <v>3796</v>
      </c>
      <c r="B793" s="7" t="s">
        <v>13217</v>
      </c>
      <c r="C793" s="7" t="s">
        <v>13106</v>
      </c>
      <c r="D793" s="10">
        <v>1324</v>
      </c>
      <c r="E793" s="10">
        <v>1699</v>
      </c>
      <c r="F793" s="8">
        <v>0.22</v>
      </c>
      <c r="G793" s="8">
        <v>4</v>
      </c>
      <c r="H793" s="8">
        <v>128311</v>
      </c>
      <c r="I793" s="8">
        <v>22.07</v>
      </c>
      <c r="J793" s="8" t="str">
        <f t="shared" si="12"/>
        <v>10–25%</v>
      </c>
      <c r="K793" s="10">
        <v>218000389</v>
      </c>
      <c r="L793" s="7" t="s">
        <v>13087</v>
      </c>
      <c r="M793" s="8">
        <v>132.31</v>
      </c>
      <c r="N793" s="7" t="s">
        <v>13089</v>
      </c>
      <c r="O793" s="7" t="s">
        <v>13089</v>
      </c>
      <c r="P793" s="8">
        <v>4</v>
      </c>
    </row>
    <row r="794" spans="1:16" ht="15.6">
      <c r="A794" s="7" t="s">
        <v>3799</v>
      </c>
      <c r="B794" s="7" t="s">
        <v>13220</v>
      </c>
      <c r="C794" s="7" t="s">
        <v>13106</v>
      </c>
      <c r="D794" s="10">
        <v>20999</v>
      </c>
      <c r="E794" s="10">
        <v>29990</v>
      </c>
      <c r="F794" s="8">
        <v>0.3</v>
      </c>
      <c r="G794" s="8">
        <v>4.3</v>
      </c>
      <c r="H794" s="8">
        <v>9499</v>
      </c>
      <c r="I794" s="8">
        <v>29.98</v>
      </c>
      <c r="J794" s="8" t="str">
        <f t="shared" si="12"/>
        <v>25–50%</v>
      </c>
      <c r="K794" s="10">
        <v>284875010</v>
      </c>
      <c r="L794" s="7" t="s">
        <v>13087</v>
      </c>
      <c r="M794" s="8">
        <v>13.8</v>
      </c>
      <c r="N794" s="7" t="s">
        <v>13089</v>
      </c>
      <c r="O794" s="7" t="s">
        <v>13089</v>
      </c>
      <c r="P794" s="8">
        <v>4</v>
      </c>
    </row>
    <row r="795" spans="1:16" ht="15.6">
      <c r="A795" s="7" t="s">
        <v>3809</v>
      </c>
      <c r="B795" s="7" t="s">
        <v>13103</v>
      </c>
      <c r="C795" s="7" t="s">
        <v>13106</v>
      </c>
      <c r="D795" s="10">
        <v>999</v>
      </c>
      <c r="E795" s="10">
        <v>1999</v>
      </c>
      <c r="F795" s="8">
        <v>0.5</v>
      </c>
      <c r="G795" s="8">
        <v>4.3</v>
      </c>
      <c r="H795" s="8">
        <v>1777</v>
      </c>
      <c r="I795" s="8">
        <v>50.03</v>
      </c>
      <c r="J795" s="8" t="str">
        <f t="shared" si="12"/>
        <v>&gt;50%</v>
      </c>
      <c r="K795" s="10">
        <v>3552223</v>
      </c>
      <c r="L795" s="7" t="s">
        <v>13087</v>
      </c>
      <c r="M795" s="8">
        <v>6.08</v>
      </c>
      <c r="N795" s="7" t="s">
        <v>13088</v>
      </c>
      <c r="O795" s="7" t="s">
        <v>13089</v>
      </c>
      <c r="P795" s="8">
        <v>4</v>
      </c>
    </row>
    <row r="796" spans="1:16" ht="15.6">
      <c r="A796" s="7" t="s">
        <v>3819</v>
      </c>
      <c r="B796" s="7" t="s">
        <v>13223</v>
      </c>
      <c r="C796" s="7" t="s">
        <v>13106</v>
      </c>
      <c r="D796" s="10">
        <v>12490</v>
      </c>
      <c r="E796" s="10">
        <v>15990</v>
      </c>
      <c r="F796" s="8">
        <v>0.22</v>
      </c>
      <c r="G796" s="8">
        <v>4.2</v>
      </c>
      <c r="H796" s="8">
        <v>58506</v>
      </c>
      <c r="I796" s="8">
        <v>21.89</v>
      </c>
      <c r="J796" s="8" t="str">
        <f t="shared" si="12"/>
        <v>10–25%</v>
      </c>
      <c r="K796" s="10">
        <v>935510940</v>
      </c>
      <c r="L796" s="7" t="s">
        <v>13087</v>
      </c>
      <c r="M796" s="8">
        <v>62.71</v>
      </c>
      <c r="N796" s="7" t="s">
        <v>13089</v>
      </c>
      <c r="O796" s="7" t="s">
        <v>13089</v>
      </c>
      <c r="P796" s="8">
        <v>4</v>
      </c>
    </row>
    <row r="797" spans="1:16" ht="15.6">
      <c r="A797" s="7" t="s">
        <v>3829</v>
      </c>
      <c r="B797" s="7" t="s">
        <v>13220</v>
      </c>
      <c r="C797" s="7" t="s">
        <v>13106</v>
      </c>
      <c r="D797" s="10">
        <v>17999</v>
      </c>
      <c r="E797" s="10">
        <v>21990</v>
      </c>
      <c r="F797" s="8">
        <v>0.18</v>
      </c>
      <c r="G797" s="8">
        <v>4</v>
      </c>
      <c r="H797" s="8">
        <v>21350</v>
      </c>
      <c r="I797" s="8">
        <v>18.149999999999999</v>
      </c>
      <c r="J797" s="8" t="str">
        <f t="shared" si="12"/>
        <v>10–25%</v>
      </c>
      <c r="K797" s="10">
        <v>469486500</v>
      </c>
      <c r="L797" s="7" t="s">
        <v>13087</v>
      </c>
      <c r="M797" s="8">
        <v>25.35</v>
      </c>
      <c r="N797" s="7" t="s">
        <v>13089</v>
      </c>
      <c r="O797" s="7" t="s">
        <v>13089</v>
      </c>
      <c r="P797" s="8">
        <v>4</v>
      </c>
    </row>
    <row r="798" spans="1:16" ht="15.6">
      <c r="A798" s="7" t="s">
        <v>3835</v>
      </c>
      <c r="B798" s="7" t="s">
        <v>13230</v>
      </c>
      <c r="C798" s="7" t="s">
        <v>13106</v>
      </c>
      <c r="D798" s="10">
        <v>1399</v>
      </c>
      <c r="E798" s="10">
        <v>1630</v>
      </c>
      <c r="F798" s="8">
        <v>0.14000000000000001</v>
      </c>
      <c r="G798" s="8">
        <v>4</v>
      </c>
      <c r="H798" s="8">
        <v>9378</v>
      </c>
      <c r="I798" s="8">
        <v>14.17</v>
      </c>
      <c r="J798" s="8" t="str">
        <f t="shared" si="12"/>
        <v>10–25%</v>
      </c>
      <c r="K798" s="10">
        <v>15286140</v>
      </c>
      <c r="L798" s="7" t="s">
        <v>13087</v>
      </c>
      <c r="M798" s="8">
        <v>13.38</v>
      </c>
      <c r="N798" s="7" t="s">
        <v>13089</v>
      </c>
      <c r="O798" s="7" t="s">
        <v>13089</v>
      </c>
      <c r="P798" s="8">
        <v>4</v>
      </c>
    </row>
    <row r="799" spans="1:16" ht="15.6">
      <c r="A799" s="7" t="s">
        <v>3847</v>
      </c>
      <c r="B799" s="7" t="s">
        <v>13100</v>
      </c>
      <c r="C799" s="7" t="s">
        <v>13106</v>
      </c>
      <c r="D799" s="10">
        <v>1499</v>
      </c>
      <c r="E799" s="10">
        <v>6990</v>
      </c>
      <c r="F799" s="8">
        <v>0.79</v>
      </c>
      <c r="G799" s="8">
        <v>3.9</v>
      </c>
      <c r="H799" s="8">
        <v>21796</v>
      </c>
      <c r="I799" s="8">
        <v>78.56</v>
      </c>
      <c r="J799" s="8" t="str">
        <f t="shared" si="12"/>
        <v>&gt;50%</v>
      </c>
      <c r="K799" s="10">
        <v>152354040</v>
      </c>
      <c r="L799" s="7" t="s">
        <v>13087</v>
      </c>
      <c r="M799" s="8">
        <v>25.7</v>
      </c>
      <c r="N799" s="7" t="s">
        <v>13088</v>
      </c>
      <c r="O799" s="7" t="s">
        <v>13089</v>
      </c>
      <c r="P799" s="8">
        <v>4</v>
      </c>
    </row>
    <row r="800" spans="1:16" ht="15.6">
      <c r="A800" s="7" t="s">
        <v>3851</v>
      </c>
      <c r="B800" s="7" t="s">
        <v>13100</v>
      </c>
      <c r="C800" s="7" t="s">
        <v>13106</v>
      </c>
      <c r="D800" s="10">
        <v>1999</v>
      </c>
      <c r="E800" s="10">
        <v>7990</v>
      </c>
      <c r="F800" s="8">
        <v>0.75</v>
      </c>
      <c r="G800" s="8">
        <v>3.8</v>
      </c>
      <c r="H800" s="8">
        <v>17833</v>
      </c>
      <c r="I800" s="8">
        <v>74.98</v>
      </c>
      <c r="J800" s="8" t="str">
        <f t="shared" si="12"/>
        <v>&gt;50%</v>
      </c>
      <c r="K800" s="10">
        <v>142485670</v>
      </c>
      <c r="L800" s="7" t="s">
        <v>13087</v>
      </c>
      <c r="M800" s="8">
        <v>21.63</v>
      </c>
      <c r="N800" s="7" t="s">
        <v>13088</v>
      </c>
      <c r="O800" s="7" t="s">
        <v>13089</v>
      </c>
      <c r="P800" s="8">
        <v>4</v>
      </c>
    </row>
    <row r="801" spans="1:16" ht="15.6">
      <c r="A801" s="7" t="s">
        <v>3855</v>
      </c>
      <c r="B801" s="7" t="s">
        <v>13229</v>
      </c>
      <c r="C801" s="7" t="s">
        <v>13106</v>
      </c>
      <c r="D801" s="10">
        <v>999</v>
      </c>
      <c r="E801" s="10">
        <v>2899</v>
      </c>
      <c r="F801" s="8">
        <v>0.66</v>
      </c>
      <c r="G801" s="8">
        <v>4.7</v>
      </c>
      <c r="H801" s="8">
        <v>7779</v>
      </c>
      <c r="I801" s="8">
        <v>65.540000000000006</v>
      </c>
      <c r="J801" s="8" t="str">
        <f t="shared" si="12"/>
        <v>&gt;50%</v>
      </c>
      <c r="K801" s="10">
        <v>22551321</v>
      </c>
      <c r="L801" s="7" t="s">
        <v>13087</v>
      </c>
      <c r="M801" s="8">
        <v>12.48</v>
      </c>
      <c r="N801" s="7" t="s">
        <v>13088</v>
      </c>
      <c r="O801" s="7" t="s">
        <v>13089</v>
      </c>
      <c r="P801" s="8">
        <v>5</v>
      </c>
    </row>
    <row r="802" spans="1:16" ht="15.6">
      <c r="A802" s="7" t="s">
        <v>3865</v>
      </c>
      <c r="B802" s="7" t="s">
        <v>13231</v>
      </c>
      <c r="C802" s="7" t="s">
        <v>13106</v>
      </c>
      <c r="D802" s="10">
        <v>2099</v>
      </c>
      <c r="E802" s="10">
        <v>5999</v>
      </c>
      <c r="F802" s="8">
        <v>0.65</v>
      </c>
      <c r="G802" s="8">
        <v>4.3</v>
      </c>
      <c r="H802" s="8">
        <v>17129</v>
      </c>
      <c r="I802" s="8">
        <v>65.010000000000005</v>
      </c>
      <c r="J802" s="8" t="str">
        <f t="shared" si="12"/>
        <v>&gt;50%</v>
      </c>
      <c r="K802" s="10">
        <v>102756871</v>
      </c>
      <c r="L802" s="7" t="s">
        <v>13087</v>
      </c>
      <c r="M802" s="8">
        <v>21.43</v>
      </c>
      <c r="N802" s="7" t="s">
        <v>13088</v>
      </c>
      <c r="O802" s="7" t="s">
        <v>13089</v>
      </c>
      <c r="P802" s="8">
        <v>4</v>
      </c>
    </row>
    <row r="803" spans="1:16" ht="15.6">
      <c r="A803" s="7" t="s">
        <v>3865</v>
      </c>
      <c r="B803" s="7" t="s">
        <v>13231</v>
      </c>
      <c r="C803" s="7" t="s">
        <v>13106</v>
      </c>
      <c r="D803" s="10">
        <v>2099</v>
      </c>
      <c r="E803" s="10">
        <v>5999</v>
      </c>
      <c r="F803" s="8">
        <v>0.65</v>
      </c>
      <c r="G803" s="8">
        <v>4.3</v>
      </c>
      <c r="H803" s="8">
        <v>17129</v>
      </c>
      <c r="I803" s="8">
        <v>65.010000000000005</v>
      </c>
      <c r="J803" s="8" t="str">
        <f t="shared" si="12"/>
        <v>&gt;50%</v>
      </c>
      <c r="K803" s="10">
        <v>102756871</v>
      </c>
      <c r="L803" s="7" t="s">
        <v>13087</v>
      </c>
      <c r="M803" s="8">
        <v>21.43</v>
      </c>
      <c r="N803" s="7" t="s">
        <v>13088</v>
      </c>
      <c r="O803" s="7" t="s">
        <v>13089</v>
      </c>
      <c r="P803" s="8">
        <v>4</v>
      </c>
    </row>
    <row r="804" spans="1:16" ht="15.6">
      <c r="A804" s="7" t="s">
        <v>3865</v>
      </c>
      <c r="B804" s="7" t="s">
        <v>13231</v>
      </c>
      <c r="C804" s="7" t="s">
        <v>13106</v>
      </c>
      <c r="D804" s="10">
        <v>2099</v>
      </c>
      <c r="E804" s="10">
        <v>5999</v>
      </c>
      <c r="F804" s="8">
        <v>0.65</v>
      </c>
      <c r="G804" s="8">
        <v>4.3</v>
      </c>
      <c r="H804" s="8">
        <v>17129</v>
      </c>
      <c r="I804" s="8">
        <v>65.010000000000005</v>
      </c>
      <c r="J804" s="8" t="str">
        <f t="shared" si="12"/>
        <v>&gt;50%</v>
      </c>
      <c r="K804" s="10">
        <v>102756871</v>
      </c>
      <c r="L804" s="7" t="s">
        <v>13087</v>
      </c>
      <c r="M804" s="8">
        <v>21.43</v>
      </c>
      <c r="N804" s="7" t="s">
        <v>13088</v>
      </c>
      <c r="O804" s="7" t="s">
        <v>13089</v>
      </c>
      <c r="P804" s="8">
        <v>4</v>
      </c>
    </row>
    <row r="805" spans="1:16" ht="15.6">
      <c r="A805" s="7" t="s">
        <v>3865</v>
      </c>
      <c r="B805" s="7" t="s">
        <v>13231</v>
      </c>
      <c r="C805" s="7" t="s">
        <v>13106</v>
      </c>
      <c r="D805" s="10">
        <v>2099</v>
      </c>
      <c r="E805" s="10">
        <v>5999</v>
      </c>
      <c r="F805" s="8">
        <v>0.65</v>
      </c>
      <c r="G805" s="8">
        <v>4.3</v>
      </c>
      <c r="H805" s="8">
        <v>17129</v>
      </c>
      <c r="I805" s="8">
        <v>65.010000000000005</v>
      </c>
      <c r="J805" s="8" t="str">
        <f t="shared" si="12"/>
        <v>&gt;50%</v>
      </c>
      <c r="K805" s="10">
        <v>102756871</v>
      </c>
      <c r="L805" s="7" t="s">
        <v>13087</v>
      </c>
      <c r="M805" s="8">
        <v>21.43</v>
      </c>
      <c r="N805" s="7" t="s">
        <v>13088</v>
      </c>
      <c r="O805" s="7" t="s">
        <v>13089</v>
      </c>
      <c r="P805" s="8">
        <v>4</v>
      </c>
    </row>
    <row r="806" spans="1:16" ht="15.6">
      <c r="A806" s="7" t="s">
        <v>3876</v>
      </c>
      <c r="B806" s="7" t="s">
        <v>13101</v>
      </c>
      <c r="C806" s="7" t="s">
        <v>13106</v>
      </c>
      <c r="D806" s="10">
        <v>337</v>
      </c>
      <c r="E806" s="10">
        <v>699</v>
      </c>
      <c r="F806" s="8">
        <v>0.52</v>
      </c>
      <c r="G806" s="8">
        <v>4.2</v>
      </c>
      <c r="H806" s="8">
        <v>4969</v>
      </c>
      <c r="I806" s="8">
        <v>51.79</v>
      </c>
      <c r="J806" s="8" t="str">
        <f t="shared" si="12"/>
        <v>&gt;50%</v>
      </c>
      <c r="K806" s="10">
        <v>3473331</v>
      </c>
      <c r="L806" s="7" t="s">
        <v>13087</v>
      </c>
      <c r="M806" s="8">
        <v>9.17</v>
      </c>
      <c r="N806" s="7" t="s">
        <v>13088</v>
      </c>
      <c r="O806" s="7" t="s">
        <v>13089</v>
      </c>
      <c r="P806" s="8">
        <v>4</v>
      </c>
    </row>
    <row r="807" spans="1:16" ht="15.6">
      <c r="A807" s="7" t="s">
        <v>3886</v>
      </c>
      <c r="B807" s="7" t="s">
        <v>13100</v>
      </c>
      <c r="C807" s="7" t="s">
        <v>13106</v>
      </c>
      <c r="D807" s="10">
        <v>2999</v>
      </c>
      <c r="E807" s="10">
        <v>7990</v>
      </c>
      <c r="F807" s="8">
        <v>0.62</v>
      </c>
      <c r="G807" s="8">
        <v>4.0999999999999996</v>
      </c>
      <c r="H807" s="8">
        <v>154</v>
      </c>
      <c r="I807" s="8">
        <v>62.47</v>
      </c>
      <c r="J807" s="8" t="str">
        <f t="shared" si="12"/>
        <v>&gt;50%</v>
      </c>
      <c r="K807" s="10">
        <v>1230460</v>
      </c>
      <c r="L807" s="7" t="s">
        <v>13087</v>
      </c>
      <c r="M807" s="8">
        <v>4.25</v>
      </c>
      <c r="N807" s="7" t="s">
        <v>13088</v>
      </c>
      <c r="O807" s="7" t="s">
        <v>13088</v>
      </c>
      <c r="P807" s="8">
        <v>4</v>
      </c>
    </row>
    <row r="808" spans="1:16" ht="15.6">
      <c r="A808" s="7" t="s">
        <v>3895</v>
      </c>
      <c r="B808" s="7" t="s">
        <v>13145</v>
      </c>
      <c r="C808" s="7" t="s">
        <v>13106</v>
      </c>
      <c r="D808" s="10">
        <v>1299</v>
      </c>
      <c r="E808" s="10">
        <v>5999</v>
      </c>
      <c r="F808" s="8">
        <v>0.78</v>
      </c>
      <c r="G808" s="8">
        <v>3.3</v>
      </c>
      <c r="H808" s="8">
        <v>4415</v>
      </c>
      <c r="I808" s="8">
        <v>78.349999999999994</v>
      </c>
      <c r="J808" s="8" t="str">
        <f t="shared" si="12"/>
        <v>&gt;50%</v>
      </c>
      <c r="K808" s="10">
        <v>26485585</v>
      </c>
      <c r="L808" s="7" t="s">
        <v>13087</v>
      </c>
      <c r="M808" s="8">
        <v>7.72</v>
      </c>
      <c r="N808" s="7" t="s">
        <v>13088</v>
      </c>
      <c r="O808" s="7" t="s">
        <v>13089</v>
      </c>
      <c r="P808" s="8">
        <v>3</v>
      </c>
    </row>
    <row r="809" spans="1:16" ht="15.6">
      <c r="A809" s="7" t="s">
        <v>3908</v>
      </c>
      <c r="B809" s="7" t="s">
        <v>13220</v>
      </c>
      <c r="C809" s="7" t="s">
        <v>13106</v>
      </c>
      <c r="D809" s="10">
        <v>16499</v>
      </c>
      <c r="E809" s="10">
        <v>20990</v>
      </c>
      <c r="F809" s="8">
        <v>0.21</v>
      </c>
      <c r="G809" s="8">
        <v>4</v>
      </c>
      <c r="H809" s="8">
        <v>21350</v>
      </c>
      <c r="I809" s="8">
        <v>21.4</v>
      </c>
      <c r="J809" s="8" t="str">
        <f t="shared" si="12"/>
        <v>10–25%</v>
      </c>
      <c r="K809" s="10">
        <v>448136500</v>
      </c>
      <c r="L809" s="7" t="s">
        <v>13087</v>
      </c>
      <c r="M809" s="8">
        <v>25.35</v>
      </c>
      <c r="N809" s="7" t="s">
        <v>13089</v>
      </c>
      <c r="O809" s="7" t="s">
        <v>13089</v>
      </c>
      <c r="P809" s="8">
        <v>4</v>
      </c>
    </row>
    <row r="810" spans="1:16" ht="15.6">
      <c r="A810" s="7" t="s">
        <v>3912</v>
      </c>
      <c r="B810" s="7" t="s">
        <v>13110</v>
      </c>
      <c r="C810" s="7" t="s">
        <v>13106</v>
      </c>
      <c r="D810" s="10">
        <v>499</v>
      </c>
      <c r="E810" s="10">
        <v>499</v>
      </c>
      <c r="F810" s="8">
        <v>0</v>
      </c>
      <c r="G810" s="8">
        <v>4.2</v>
      </c>
      <c r="H810" s="8">
        <v>31539</v>
      </c>
      <c r="I810" s="8">
        <v>0</v>
      </c>
      <c r="J810" s="8" t="str">
        <f t="shared" si="12"/>
        <v>&lt;10%</v>
      </c>
      <c r="K810" s="10">
        <v>15737961</v>
      </c>
      <c r="L810" s="7" t="s">
        <v>13090</v>
      </c>
      <c r="M810" s="8">
        <v>35.74</v>
      </c>
      <c r="N810" s="7" t="s">
        <v>13089</v>
      </c>
      <c r="O810" s="7" t="s">
        <v>13089</v>
      </c>
      <c r="P810" s="8">
        <v>4</v>
      </c>
    </row>
    <row r="811" spans="1:16" ht="15.6">
      <c r="A811" s="7" t="s">
        <v>3924</v>
      </c>
      <c r="B811" s="7" t="s">
        <v>13229</v>
      </c>
      <c r="C811" s="7" t="s">
        <v>13106</v>
      </c>
      <c r="D811" s="10">
        <v>999</v>
      </c>
      <c r="E811" s="10">
        <v>2899</v>
      </c>
      <c r="F811" s="8">
        <v>0.66</v>
      </c>
      <c r="G811" s="8">
        <v>4.5999999999999996</v>
      </c>
      <c r="H811" s="8">
        <v>6129</v>
      </c>
      <c r="I811" s="8">
        <v>65.540000000000006</v>
      </c>
      <c r="J811" s="8" t="str">
        <f t="shared" si="12"/>
        <v>&gt;50%</v>
      </c>
      <c r="K811" s="10">
        <v>17767971</v>
      </c>
      <c r="L811" s="7" t="s">
        <v>13087</v>
      </c>
      <c r="M811" s="8">
        <v>10.73</v>
      </c>
      <c r="N811" s="7" t="s">
        <v>13088</v>
      </c>
      <c r="O811" s="7" t="s">
        <v>13089</v>
      </c>
      <c r="P811" s="8">
        <v>5</v>
      </c>
    </row>
    <row r="812" spans="1:16" ht="15.6">
      <c r="A812" s="7" t="s">
        <v>3933</v>
      </c>
      <c r="B812" s="7" t="s">
        <v>13110</v>
      </c>
      <c r="C812" s="7" t="s">
        <v>13106</v>
      </c>
      <c r="D812" s="10">
        <v>10499</v>
      </c>
      <c r="E812" s="10">
        <v>13499</v>
      </c>
      <c r="F812" s="8">
        <v>0.22</v>
      </c>
      <c r="G812" s="8">
        <v>4.2</v>
      </c>
      <c r="H812" s="8">
        <v>284</v>
      </c>
      <c r="I812" s="8">
        <v>22.22</v>
      </c>
      <c r="J812" s="8" t="str">
        <f t="shared" si="12"/>
        <v>10–25%</v>
      </c>
      <c r="K812" s="10">
        <v>3833716</v>
      </c>
      <c r="L812" s="7" t="s">
        <v>13087</v>
      </c>
      <c r="M812" s="8">
        <v>4.4800000000000004</v>
      </c>
      <c r="N812" s="7" t="s">
        <v>13089</v>
      </c>
      <c r="O812" s="7" t="s">
        <v>13088</v>
      </c>
      <c r="P812" s="8">
        <v>4</v>
      </c>
    </row>
    <row r="813" spans="1:16" ht="15.6">
      <c r="A813" s="7" t="s">
        <v>3938</v>
      </c>
      <c r="B813" s="7" t="s">
        <v>13134</v>
      </c>
      <c r="C813" s="7" t="s">
        <v>13106</v>
      </c>
      <c r="D813" s="10">
        <v>251</v>
      </c>
      <c r="E813" s="10">
        <v>999</v>
      </c>
      <c r="F813" s="8">
        <v>0.75</v>
      </c>
      <c r="G813" s="8">
        <v>3.7</v>
      </c>
      <c r="H813" s="8">
        <v>3234</v>
      </c>
      <c r="I813" s="8">
        <v>74.87</v>
      </c>
      <c r="J813" s="8" t="str">
        <f t="shared" si="12"/>
        <v>&gt;50%</v>
      </c>
      <c r="K813" s="10">
        <v>3230766</v>
      </c>
      <c r="L813" s="7" t="s">
        <v>13087</v>
      </c>
      <c r="M813" s="8">
        <v>6.93</v>
      </c>
      <c r="N813" s="7" t="s">
        <v>13088</v>
      </c>
      <c r="O813" s="7" t="s">
        <v>13089</v>
      </c>
      <c r="P813" s="8">
        <v>4</v>
      </c>
    </row>
    <row r="814" spans="1:16" ht="15.6">
      <c r="A814" s="7" t="s">
        <v>3956</v>
      </c>
      <c r="B814" s="7" t="s">
        <v>13128</v>
      </c>
      <c r="C814" s="7" t="s">
        <v>13106</v>
      </c>
      <c r="D814" s="10">
        <v>6499</v>
      </c>
      <c r="E814" s="10">
        <v>7999</v>
      </c>
      <c r="F814" s="8">
        <v>0.19</v>
      </c>
      <c r="G814" s="8">
        <v>4.0999999999999996</v>
      </c>
      <c r="H814" s="8">
        <v>313832</v>
      </c>
      <c r="I814" s="8">
        <v>18.75</v>
      </c>
      <c r="J814" s="8" t="str">
        <f t="shared" si="12"/>
        <v>10–25%</v>
      </c>
      <c r="K814" s="10">
        <v>2510342168</v>
      </c>
      <c r="L814" s="7" t="s">
        <v>13087</v>
      </c>
      <c r="M814" s="8">
        <v>317.93</v>
      </c>
      <c r="N814" s="7" t="s">
        <v>13089</v>
      </c>
      <c r="O814" s="7" t="s">
        <v>13089</v>
      </c>
      <c r="P814" s="8">
        <v>4</v>
      </c>
    </row>
    <row r="815" spans="1:16" ht="15.6">
      <c r="A815" s="7" t="s">
        <v>3961</v>
      </c>
      <c r="B815" s="7" t="s">
        <v>13214</v>
      </c>
      <c r="C815" s="7" t="s">
        <v>13106</v>
      </c>
      <c r="D815" s="10">
        <v>2999</v>
      </c>
      <c r="E815" s="10">
        <v>9999</v>
      </c>
      <c r="F815" s="8">
        <v>0.7</v>
      </c>
      <c r="G815" s="8">
        <v>4.2</v>
      </c>
      <c r="H815" s="8">
        <v>20879</v>
      </c>
      <c r="I815" s="8">
        <v>70.010000000000005</v>
      </c>
      <c r="J815" s="8" t="str">
        <f t="shared" si="12"/>
        <v>&gt;50%</v>
      </c>
      <c r="K815" s="10">
        <v>208769121</v>
      </c>
      <c r="L815" s="7" t="s">
        <v>13087</v>
      </c>
      <c r="M815" s="8">
        <v>25.08</v>
      </c>
      <c r="N815" s="7" t="s">
        <v>13088</v>
      </c>
      <c r="O815" s="7" t="s">
        <v>13089</v>
      </c>
      <c r="P815" s="8">
        <v>4</v>
      </c>
    </row>
    <row r="816" spans="1:16" ht="15.6">
      <c r="A816" s="7" t="s">
        <v>3961</v>
      </c>
      <c r="B816" s="7" t="s">
        <v>13214</v>
      </c>
      <c r="C816" s="7" t="s">
        <v>13106</v>
      </c>
      <c r="D816" s="10">
        <v>2999</v>
      </c>
      <c r="E816" s="10">
        <v>9999</v>
      </c>
      <c r="F816" s="8">
        <v>0.7</v>
      </c>
      <c r="G816" s="8">
        <v>4.2</v>
      </c>
      <c r="H816" s="8">
        <v>20879</v>
      </c>
      <c r="I816" s="8">
        <v>70.010000000000005</v>
      </c>
      <c r="J816" s="8" t="str">
        <f t="shared" si="12"/>
        <v>&gt;50%</v>
      </c>
      <c r="K816" s="10">
        <v>208789119</v>
      </c>
      <c r="L816" s="7" t="s">
        <v>13087</v>
      </c>
      <c r="M816" s="8">
        <v>25.08</v>
      </c>
      <c r="N816" s="7" t="s">
        <v>13088</v>
      </c>
      <c r="O816" s="7" t="s">
        <v>13089</v>
      </c>
      <c r="P816" s="8">
        <v>4</v>
      </c>
    </row>
    <row r="817" spans="1:16" ht="15.6">
      <c r="A817" s="7" t="s">
        <v>3961</v>
      </c>
      <c r="B817" s="7" t="s">
        <v>13214</v>
      </c>
      <c r="C817" s="7" t="s">
        <v>13106</v>
      </c>
      <c r="D817" s="10">
        <v>2999</v>
      </c>
      <c r="E817" s="10">
        <v>9999</v>
      </c>
      <c r="F817" s="8">
        <v>0.7</v>
      </c>
      <c r="G817" s="8">
        <v>4.2</v>
      </c>
      <c r="H817" s="8">
        <v>20881</v>
      </c>
      <c r="I817" s="8">
        <v>70.010000000000005</v>
      </c>
      <c r="J817" s="8" t="str">
        <f t="shared" si="12"/>
        <v>&gt;50%</v>
      </c>
      <c r="K817" s="10">
        <v>208769121</v>
      </c>
      <c r="L817" s="7" t="s">
        <v>13087</v>
      </c>
      <c r="M817" s="8">
        <v>25.08</v>
      </c>
      <c r="N817" s="7" t="s">
        <v>13088</v>
      </c>
      <c r="O817" s="7" t="s">
        <v>13089</v>
      </c>
      <c r="P817" s="8">
        <v>4</v>
      </c>
    </row>
    <row r="818" spans="1:16" ht="15.6">
      <c r="A818" s="7" t="s">
        <v>3961</v>
      </c>
      <c r="B818" s="7" t="s">
        <v>13214</v>
      </c>
      <c r="C818" s="7" t="s">
        <v>13106</v>
      </c>
      <c r="D818" s="10">
        <v>2999</v>
      </c>
      <c r="E818" s="10">
        <v>9999</v>
      </c>
      <c r="F818" s="8">
        <v>0.7</v>
      </c>
      <c r="G818" s="8">
        <v>4.2</v>
      </c>
      <c r="H818" s="8">
        <v>20881</v>
      </c>
      <c r="I818" s="8">
        <v>70.010000000000005</v>
      </c>
      <c r="J818" s="8" t="str">
        <f t="shared" si="12"/>
        <v>&gt;50%</v>
      </c>
      <c r="K818" s="10">
        <v>208789119</v>
      </c>
      <c r="L818" s="7" t="s">
        <v>13087</v>
      </c>
      <c r="M818" s="8">
        <v>25.08</v>
      </c>
      <c r="N818" s="7" t="s">
        <v>13088</v>
      </c>
      <c r="O818" s="7" t="s">
        <v>13089</v>
      </c>
      <c r="P818" s="8">
        <v>4</v>
      </c>
    </row>
    <row r="819" spans="1:16" ht="15.6">
      <c r="A819" s="7" t="s">
        <v>3971</v>
      </c>
      <c r="B819" s="7" t="s">
        <v>13232</v>
      </c>
      <c r="C819" s="7" t="s">
        <v>13106</v>
      </c>
      <c r="D819" s="10">
        <v>279</v>
      </c>
      <c r="E819" s="10">
        <v>1499</v>
      </c>
      <c r="F819" s="8">
        <v>0.81</v>
      </c>
      <c r="G819" s="8">
        <v>4.2</v>
      </c>
      <c r="H819" s="8">
        <v>2646</v>
      </c>
      <c r="I819" s="8">
        <v>81.39</v>
      </c>
      <c r="J819" s="8" t="str">
        <f t="shared" si="12"/>
        <v>&gt;50%</v>
      </c>
      <c r="K819" s="10">
        <v>3966354</v>
      </c>
      <c r="L819" s="7" t="s">
        <v>13087</v>
      </c>
      <c r="M819" s="8">
        <v>6.85</v>
      </c>
      <c r="N819" s="7" t="s">
        <v>13088</v>
      </c>
      <c r="O819" s="7" t="s">
        <v>13089</v>
      </c>
      <c r="P819" s="8">
        <v>4</v>
      </c>
    </row>
    <row r="820" spans="1:16" ht="15.6">
      <c r="A820" s="7" t="s">
        <v>3982</v>
      </c>
      <c r="B820" s="7" t="s">
        <v>13219</v>
      </c>
      <c r="C820" s="7" t="s">
        <v>13106</v>
      </c>
      <c r="D820" s="10">
        <v>269</v>
      </c>
      <c r="E820" s="10">
        <v>1499</v>
      </c>
      <c r="F820" s="8">
        <v>0.82</v>
      </c>
      <c r="G820" s="8">
        <v>4.5</v>
      </c>
      <c r="H820" s="8">
        <v>28978</v>
      </c>
      <c r="I820" s="8">
        <v>82.05</v>
      </c>
      <c r="J820" s="8" t="str">
        <f t="shared" si="12"/>
        <v>&gt;50%</v>
      </c>
      <c r="K820" s="10">
        <v>43438022</v>
      </c>
      <c r="L820" s="7" t="s">
        <v>13087</v>
      </c>
      <c r="M820" s="8">
        <v>33.479999999999997</v>
      </c>
      <c r="N820" s="7" t="s">
        <v>13088</v>
      </c>
      <c r="O820" s="7" t="s">
        <v>13089</v>
      </c>
      <c r="P820" s="8">
        <v>4</v>
      </c>
    </row>
    <row r="821" spans="1:16" ht="15.6">
      <c r="A821" s="7" t="s">
        <v>3992</v>
      </c>
      <c r="B821" s="7" t="s">
        <v>13233</v>
      </c>
      <c r="C821" s="7" t="s">
        <v>13106</v>
      </c>
      <c r="D821" s="10">
        <v>8999</v>
      </c>
      <c r="E821" s="10">
        <v>13499</v>
      </c>
      <c r="F821" s="8">
        <v>0.33</v>
      </c>
      <c r="G821" s="8">
        <v>3.8</v>
      </c>
      <c r="H821" s="8">
        <v>3145</v>
      </c>
      <c r="I821" s="8">
        <v>33.340000000000003</v>
      </c>
      <c r="J821" s="8" t="str">
        <f t="shared" si="12"/>
        <v>25–50%</v>
      </c>
      <c r="K821" s="10">
        <v>42454355</v>
      </c>
      <c r="L821" s="7" t="s">
        <v>13087</v>
      </c>
      <c r="M821" s="8">
        <v>6.94</v>
      </c>
      <c r="N821" s="7" t="s">
        <v>13089</v>
      </c>
      <c r="O821" s="7" t="s">
        <v>13089</v>
      </c>
      <c r="P821" s="8">
        <v>4</v>
      </c>
    </row>
    <row r="822" spans="1:16" ht="15.6">
      <c r="A822" s="7" t="s">
        <v>4004</v>
      </c>
      <c r="B822" s="7" t="s">
        <v>13218</v>
      </c>
      <c r="C822" s="7" t="s">
        <v>13106</v>
      </c>
      <c r="D822" s="10">
        <v>599</v>
      </c>
      <c r="E822" s="10">
        <v>1299</v>
      </c>
      <c r="F822" s="8">
        <v>0.54</v>
      </c>
      <c r="G822" s="8">
        <v>4.0999999999999996</v>
      </c>
      <c r="H822" s="8">
        <v>192589</v>
      </c>
      <c r="I822" s="8">
        <v>53.89</v>
      </c>
      <c r="J822" s="8" t="str">
        <f t="shared" si="12"/>
        <v>&gt;50%</v>
      </c>
      <c r="K822" s="10">
        <v>250173111</v>
      </c>
      <c r="L822" s="7" t="s">
        <v>13087</v>
      </c>
      <c r="M822" s="8">
        <v>196.69</v>
      </c>
      <c r="N822" s="7" t="s">
        <v>13088</v>
      </c>
      <c r="O822" s="7" t="s">
        <v>13089</v>
      </c>
      <c r="P822" s="8">
        <v>4</v>
      </c>
    </row>
    <row r="823" spans="1:16" ht="15.6">
      <c r="A823" s="7" t="s">
        <v>4009</v>
      </c>
      <c r="B823" s="7" t="s">
        <v>13234</v>
      </c>
      <c r="C823" s="7" t="s">
        <v>13106</v>
      </c>
      <c r="D823" s="10">
        <v>349</v>
      </c>
      <c r="E823" s="10">
        <v>999</v>
      </c>
      <c r="F823" s="8">
        <v>0.65</v>
      </c>
      <c r="G823" s="8">
        <v>3.8</v>
      </c>
      <c r="H823" s="8">
        <v>16557</v>
      </c>
      <c r="I823" s="8">
        <v>65.069999999999993</v>
      </c>
      <c r="J823" s="8" t="str">
        <f t="shared" si="12"/>
        <v>&gt;50%</v>
      </c>
      <c r="K823" s="10">
        <v>16540443</v>
      </c>
      <c r="L823" s="7" t="s">
        <v>13087</v>
      </c>
      <c r="M823" s="8">
        <v>20.36</v>
      </c>
      <c r="N823" s="7" t="s">
        <v>13088</v>
      </c>
      <c r="O823" s="7" t="s">
        <v>13089</v>
      </c>
      <c r="P823" s="8">
        <v>4</v>
      </c>
    </row>
    <row r="824" spans="1:16" ht="15.6">
      <c r="A824" s="7" t="s">
        <v>4009</v>
      </c>
      <c r="B824" s="7" t="s">
        <v>13234</v>
      </c>
      <c r="C824" s="7" t="s">
        <v>13106</v>
      </c>
      <c r="D824" s="10">
        <v>349</v>
      </c>
      <c r="E824" s="10">
        <v>999</v>
      </c>
      <c r="F824" s="8">
        <v>0.65</v>
      </c>
      <c r="G824" s="8">
        <v>3.8</v>
      </c>
      <c r="H824" s="8">
        <v>16557</v>
      </c>
      <c r="I824" s="8">
        <v>65.069999999999993</v>
      </c>
      <c r="J824" s="8" t="str">
        <f t="shared" si="12"/>
        <v>&gt;50%</v>
      </c>
      <c r="K824" s="10">
        <v>16540443</v>
      </c>
      <c r="L824" s="7" t="s">
        <v>13087</v>
      </c>
      <c r="M824" s="8">
        <v>20.36</v>
      </c>
      <c r="N824" s="7" t="s">
        <v>13088</v>
      </c>
      <c r="O824" s="7" t="s">
        <v>13089</v>
      </c>
      <c r="P824" s="8">
        <v>4</v>
      </c>
    </row>
    <row r="825" spans="1:16" ht="15.6">
      <c r="A825" s="7" t="s">
        <v>4009</v>
      </c>
      <c r="B825" s="7" t="s">
        <v>13234</v>
      </c>
      <c r="C825" s="7" t="s">
        <v>13106</v>
      </c>
      <c r="D825" s="10">
        <v>349</v>
      </c>
      <c r="E825" s="10">
        <v>999</v>
      </c>
      <c r="F825" s="8">
        <v>0.65</v>
      </c>
      <c r="G825" s="8">
        <v>3.8</v>
      </c>
      <c r="H825" s="8">
        <v>16557</v>
      </c>
      <c r="I825" s="8">
        <v>65.069999999999993</v>
      </c>
      <c r="J825" s="8" t="str">
        <f t="shared" si="12"/>
        <v>&gt;50%</v>
      </c>
      <c r="K825" s="10">
        <v>16540443</v>
      </c>
      <c r="L825" s="7" t="s">
        <v>13087</v>
      </c>
      <c r="M825" s="8">
        <v>20.36</v>
      </c>
      <c r="N825" s="7" t="s">
        <v>13088</v>
      </c>
      <c r="O825" s="7" t="s">
        <v>13089</v>
      </c>
      <c r="P825" s="8">
        <v>4</v>
      </c>
    </row>
    <row r="826" spans="1:16" ht="15.6">
      <c r="A826" s="7" t="s">
        <v>4009</v>
      </c>
      <c r="B826" s="7" t="s">
        <v>13234</v>
      </c>
      <c r="C826" s="7" t="s">
        <v>13106</v>
      </c>
      <c r="D826" s="10">
        <v>349</v>
      </c>
      <c r="E826" s="10">
        <v>999</v>
      </c>
      <c r="F826" s="8">
        <v>0.65</v>
      </c>
      <c r="G826" s="8">
        <v>3.8</v>
      </c>
      <c r="H826" s="8">
        <v>16557</v>
      </c>
      <c r="I826" s="8">
        <v>65.069999999999993</v>
      </c>
      <c r="J826" s="8" t="str">
        <f t="shared" si="12"/>
        <v>&gt;50%</v>
      </c>
      <c r="K826" s="10">
        <v>16540443</v>
      </c>
      <c r="L826" s="7" t="s">
        <v>13087</v>
      </c>
      <c r="M826" s="8">
        <v>20.36</v>
      </c>
      <c r="N826" s="7" t="s">
        <v>13088</v>
      </c>
      <c r="O826" s="7" t="s">
        <v>13089</v>
      </c>
      <c r="P826" s="8">
        <v>4</v>
      </c>
    </row>
    <row r="827" spans="1:16" ht="15.6">
      <c r="A827" s="7" t="s">
        <v>4019</v>
      </c>
      <c r="B827" s="7" t="s">
        <v>13110</v>
      </c>
      <c r="C827" s="7" t="s">
        <v>13106</v>
      </c>
      <c r="D827" s="10">
        <v>13999</v>
      </c>
      <c r="E827" s="10">
        <v>19499</v>
      </c>
      <c r="F827" s="8">
        <v>0.28000000000000003</v>
      </c>
      <c r="G827" s="8">
        <v>4.0999999999999996</v>
      </c>
      <c r="H827" s="8">
        <v>18998</v>
      </c>
      <c r="I827" s="8">
        <v>28.21</v>
      </c>
      <c r="J827" s="8" t="str">
        <f t="shared" si="12"/>
        <v>25–50%</v>
      </c>
      <c r="K827" s="10">
        <v>370442002</v>
      </c>
      <c r="L827" s="7" t="s">
        <v>13087</v>
      </c>
      <c r="M827" s="8">
        <v>23.1</v>
      </c>
      <c r="N827" s="7" t="s">
        <v>13089</v>
      </c>
      <c r="O827" s="7" t="s">
        <v>13089</v>
      </c>
      <c r="P827" s="8">
        <v>4</v>
      </c>
    </row>
    <row r="828" spans="1:16" ht="15.6">
      <c r="A828" s="7" t="s">
        <v>4021</v>
      </c>
      <c r="B828" s="7" t="s">
        <v>13234</v>
      </c>
      <c r="C828" s="7" t="s">
        <v>13106</v>
      </c>
      <c r="D828" s="10">
        <v>349</v>
      </c>
      <c r="E828" s="10">
        <v>999</v>
      </c>
      <c r="F828" s="8">
        <v>0.65</v>
      </c>
      <c r="G828" s="8">
        <v>3.8</v>
      </c>
      <c r="H828" s="8">
        <v>16557</v>
      </c>
      <c r="I828" s="8">
        <v>65.069999999999993</v>
      </c>
      <c r="J828" s="8" t="str">
        <f t="shared" si="12"/>
        <v>&gt;50%</v>
      </c>
      <c r="K828" s="10">
        <v>16540443</v>
      </c>
      <c r="L828" s="7" t="s">
        <v>13087</v>
      </c>
      <c r="M828" s="8">
        <v>20.36</v>
      </c>
      <c r="N828" s="7" t="s">
        <v>13088</v>
      </c>
      <c r="O828" s="7" t="s">
        <v>13089</v>
      </c>
      <c r="P828" s="8">
        <v>4</v>
      </c>
    </row>
    <row r="829" spans="1:16" ht="15.6">
      <c r="A829" s="7" t="s">
        <v>4026</v>
      </c>
      <c r="B829" s="7" t="s">
        <v>13117</v>
      </c>
      <c r="C829" s="7" t="s">
        <v>13106</v>
      </c>
      <c r="D829" s="10">
        <v>499</v>
      </c>
      <c r="E829" s="10">
        <v>599</v>
      </c>
      <c r="F829" s="8">
        <v>0.17</v>
      </c>
      <c r="G829" s="8">
        <v>4.2</v>
      </c>
      <c r="H829" s="8">
        <v>21916</v>
      </c>
      <c r="I829" s="8">
        <v>16.690000000000001</v>
      </c>
      <c r="J829" s="8" t="str">
        <f t="shared" si="12"/>
        <v>10–25%</v>
      </c>
      <c r="K829" s="10">
        <v>13127684</v>
      </c>
      <c r="L829" s="7" t="s">
        <v>13087</v>
      </c>
      <c r="M829" s="8">
        <v>26.12</v>
      </c>
      <c r="N829" s="7" t="s">
        <v>13089</v>
      </c>
      <c r="O829" s="7" t="s">
        <v>13089</v>
      </c>
      <c r="P829" s="8">
        <v>4</v>
      </c>
    </row>
    <row r="830" spans="1:16" ht="15.6">
      <c r="A830" s="7" t="s">
        <v>4036</v>
      </c>
      <c r="B830" s="7" t="s">
        <v>13214</v>
      </c>
      <c r="C830" s="7" t="s">
        <v>13106</v>
      </c>
      <c r="D830" s="10">
        <v>2199</v>
      </c>
      <c r="E830" s="10">
        <v>9999</v>
      </c>
      <c r="F830" s="8">
        <v>0.78</v>
      </c>
      <c r="G830" s="8">
        <v>4.2</v>
      </c>
      <c r="H830" s="8">
        <v>29472</v>
      </c>
      <c r="I830" s="8">
        <v>78.010000000000005</v>
      </c>
      <c r="J830" s="8" t="str">
        <f t="shared" si="12"/>
        <v>&gt;50%</v>
      </c>
      <c r="K830" s="10">
        <v>294690528</v>
      </c>
      <c r="L830" s="7" t="s">
        <v>13087</v>
      </c>
      <c r="M830" s="8">
        <v>33.67</v>
      </c>
      <c r="N830" s="7" t="s">
        <v>13088</v>
      </c>
      <c r="O830" s="7" t="s">
        <v>13089</v>
      </c>
      <c r="P830" s="8">
        <v>4</v>
      </c>
    </row>
    <row r="831" spans="1:16" ht="15.6">
      <c r="A831" s="7" t="s">
        <v>4040</v>
      </c>
      <c r="B831" s="7" t="s">
        <v>13225</v>
      </c>
      <c r="C831" s="7" t="s">
        <v>13106</v>
      </c>
      <c r="D831" s="10">
        <v>95</v>
      </c>
      <c r="E831" s="10">
        <v>499</v>
      </c>
      <c r="F831" s="8">
        <v>0.81</v>
      </c>
      <c r="G831" s="8">
        <v>4.2</v>
      </c>
      <c r="H831" s="8">
        <v>1949</v>
      </c>
      <c r="I831" s="8">
        <v>80.959999999999994</v>
      </c>
      <c r="J831" s="8" t="str">
        <f t="shared" si="12"/>
        <v>&gt;50%</v>
      </c>
      <c r="K831" s="10">
        <v>972551</v>
      </c>
      <c r="L831" s="7" t="s">
        <v>13090</v>
      </c>
      <c r="M831" s="8">
        <v>6.15</v>
      </c>
      <c r="N831" s="7" t="s">
        <v>13088</v>
      </c>
      <c r="O831" s="7" t="s">
        <v>13089</v>
      </c>
      <c r="P831" s="8">
        <v>4</v>
      </c>
    </row>
    <row r="832" spans="1:16" ht="15.6">
      <c r="A832" s="7" t="s">
        <v>4040</v>
      </c>
      <c r="B832" s="7" t="s">
        <v>13225</v>
      </c>
      <c r="C832" s="7" t="s">
        <v>13106</v>
      </c>
      <c r="D832" s="10">
        <v>95</v>
      </c>
      <c r="E832" s="10">
        <v>499</v>
      </c>
      <c r="F832" s="8">
        <v>0.81</v>
      </c>
      <c r="G832" s="8">
        <v>4.2</v>
      </c>
      <c r="H832" s="8">
        <v>1949</v>
      </c>
      <c r="I832" s="8">
        <v>80.959999999999994</v>
      </c>
      <c r="J832" s="8" t="str">
        <f t="shared" si="12"/>
        <v>&gt;50%</v>
      </c>
      <c r="K832" s="10">
        <v>972551</v>
      </c>
      <c r="L832" s="7" t="s">
        <v>13090</v>
      </c>
      <c r="M832" s="8">
        <v>6.15</v>
      </c>
      <c r="N832" s="7" t="s">
        <v>13088</v>
      </c>
      <c r="O832" s="7" t="s">
        <v>13089</v>
      </c>
      <c r="P832" s="8">
        <v>4</v>
      </c>
    </row>
    <row r="833" spans="1:16" ht="15.6">
      <c r="A833" s="7" t="s">
        <v>4040</v>
      </c>
      <c r="B833" s="7" t="s">
        <v>13225</v>
      </c>
      <c r="C833" s="7" t="s">
        <v>13106</v>
      </c>
      <c r="D833" s="10">
        <v>95</v>
      </c>
      <c r="E833" s="10">
        <v>499</v>
      </c>
      <c r="F833" s="8">
        <v>0.81</v>
      </c>
      <c r="G833" s="8">
        <v>4.2</v>
      </c>
      <c r="H833" s="8">
        <v>1949</v>
      </c>
      <c r="I833" s="8">
        <v>80.959999999999994</v>
      </c>
      <c r="J833" s="8" t="str">
        <f t="shared" si="12"/>
        <v>&gt;50%</v>
      </c>
      <c r="K833" s="10">
        <v>972551</v>
      </c>
      <c r="L833" s="7" t="s">
        <v>13090</v>
      </c>
      <c r="M833" s="8">
        <v>6.15</v>
      </c>
      <c r="N833" s="7" t="s">
        <v>13088</v>
      </c>
      <c r="O833" s="7" t="s">
        <v>13089</v>
      </c>
      <c r="P833" s="8">
        <v>4</v>
      </c>
    </row>
    <row r="834" spans="1:16" ht="15.6">
      <c r="A834" s="7" t="s">
        <v>4040</v>
      </c>
      <c r="B834" s="7" t="s">
        <v>13225</v>
      </c>
      <c r="C834" s="7" t="s">
        <v>13106</v>
      </c>
      <c r="D834" s="10">
        <v>95</v>
      </c>
      <c r="E834" s="10">
        <v>499</v>
      </c>
      <c r="F834" s="8">
        <v>0.81</v>
      </c>
      <c r="G834" s="8">
        <v>4.2</v>
      </c>
      <c r="H834" s="8">
        <v>1949</v>
      </c>
      <c r="I834" s="8">
        <v>80.959999999999994</v>
      </c>
      <c r="J834" s="8" t="str">
        <f t="shared" ref="J834:J897" si="13">IF(I834&lt;10, "&lt;10%", IF(I834&lt;=25, "10–25%", IF(I834&lt;=50, "25–50%", "&gt;50%")))</f>
        <v>&gt;50%</v>
      </c>
      <c r="K834" s="10">
        <v>972551</v>
      </c>
      <c r="L834" s="7" t="s">
        <v>13090</v>
      </c>
      <c r="M834" s="8">
        <v>6.15</v>
      </c>
      <c r="N834" s="7" t="s">
        <v>13088</v>
      </c>
      <c r="O834" s="7" t="s">
        <v>13089</v>
      </c>
      <c r="P834" s="8">
        <v>4</v>
      </c>
    </row>
    <row r="835" spans="1:16" ht="15.6">
      <c r="A835" s="7" t="s">
        <v>4050</v>
      </c>
      <c r="B835" s="7" t="s">
        <v>13118</v>
      </c>
      <c r="C835" s="7" t="s">
        <v>13097</v>
      </c>
      <c r="D835" s="10">
        <v>139</v>
      </c>
      <c r="E835" s="10">
        <v>249</v>
      </c>
      <c r="F835" s="8">
        <v>0.44</v>
      </c>
      <c r="G835" s="8">
        <v>4</v>
      </c>
      <c r="H835" s="8">
        <v>9377</v>
      </c>
      <c r="I835" s="8">
        <v>44.18</v>
      </c>
      <c r="J835" s="8" t="str">
        <f t="shared" si="13"/>
        <v>25–50%</v>
      </c>
      <c r="K835" s="10">
        <v>2334873</v>
      </c>
      <c r="L835" s="7" t="s">
        <v>13090</v>
      </c>
      <c r="M835" s="8">
        <v>13.38</v>
      </c>
      <c r="N835" s="7" t="s">
        <v>13089</v>
      </c>
      <c r="O835" s="7" t="s">
        <v>13089</v>
      </c>
      <c r="P835" s="8">
        <v>4</v>
      </c>
    </row>
    <row r="836" spans="1:16" ht="15.6">
      <c r="A836" s="7" t="s">
        <v>4054</v>
      </c>
      <c r="B836" s="7" t="s">
        <v>13216</v>
      </c>
      <c r="C836" s="7" t="s">
        <v>13106</v>
      </c>
      <c r="D836" s="10">
        <v>4499</v>
      </c>
      <c r="E836" s="10">
        <v>7999</v>
      </c>
      <c r="F836" s="8">
        <v>0.44</v>
      </c>
      <c r="G836" s="8">
        <v>3.5</v>
      </c>
      <c r="H836" s="8">
        <v>37</v>
      </c>
      <c r="I836" s="8">
        <v>43.76</v>
      </c>
      <c r="J836" s="8" t="str">
        <f t="shared" si="13"/>
        <v>25–50%</v>
      </c>
      <c r="K836" s="10">
        <v>295963</v>
      </c>
      <c r="L836" s="7" t="s">
        <v>13087</v>
      </c>
      <c r="M836" s="8">
        <v>3.54</v>
      </c>
      <c r="N836" s="7" t="s">
        <v>13089</v>
      </c>
      <c r="O836" s="7" t="s">
        <v>13088</v>
      </c>
      <c r="P836" s="8">
        <v>4</v>
      </c>
    </row>
    <row r="837" spans="1:16" ht="15.6">
      <c r="A837" s="7" t="s">
        <v>4064</v>
      </c>
      <c r="B837" s="7" t="s">
        <v>13235</v>
      </c>
      <c r="C837" s="7" t="s">
        <v>13106</v>
      </c>
      <c r="D837" s="10">
        <v>89</v>
      </c>
      <c r="E837" s="10">
        <v>599</v>
      </c>
      <c r="F837" s="8">
        <v>0.85</v>
      </c>
      <c r="G837" s="8">
        <v>4.3</v>
      </c>
      <c r="H837" s="8">
        <v>2351</v>
      </c>
      <c r="I837" s="8">
        <v>85.14</v>
      </c>
      <c r="J837" s="8" t="str">
        <f t="shared" si="13"/>
        <v>&gt;50%</v>
      </c>
      <c r="K837" s="10">
        <v>1408249</v>
      </c>
      <c r="L837" s="7" t="s">
        <v>13087</v>
      </c>
      <c r="M837" s="8">
        <v>6.65</v>
      </c>
      <c r="N837" s="7" t="s">
        <v>13088</v>
      </c>
      <c r="O837" s="7" t="s">
        <v>13089</v>
      </c>
      <c r="P837" s="8">
        <v>4</v>
      </c>
    </row>
    <row r="838" spans="1:16" ht="15.6">
      <c r="A838" s="7" t="s">
        <v>4074</v>
      </c>
      <c r="B838" s="7" t="s">
        <v>13220</v>
      </c>
      <c r="C838" s="7" t="s">
        <v>13106</v>
      </c>
      <c r="D838" s="10">
        <v>15499</v>
      </c>
      <c r="E838" s="10">
        <v>20999</v>
      </c>
      <c r="F838" s="8">
        <v>0.26</v>
      </c>
      <c r="G838" s="8">
        <v>4.0999999999999996</v>
      </c>
      <c r="H838" s="8">
        <v>19253</v>
      </c>
      <c r="I838" s="8">
        <v>26.19</v>
      </c>
      <c r="J838" s="8" t="str">
        <f t="shared" si="13"/>
        <v>25–50%</v>
      </c>
      <c r="K838" s="10">
        <v>404293747</v>
      </c>
      <c r="L838" s="7" t="s">
        <v>13087</v>
      </c>
      <c r="M838" s="8">
        <v>23.35</v>
      </c>
      <c r="N838" s="7" t="s">
        <v>13089</v>
      </c>
      <c r="O838" s="7" t="s">
        <v>13089</v>
      </c>
      <c r="P838" s="8">
        <v>4</v>
      </c>
    </row>
    <row r="839" spans="1:16" ht="15.6">
      <c r="A839" s="7" t="s">
        <v>4077</v>
      </c>
      <c r="B839" s="7" t="s">
        <v>13128</v>
      </c>
      <c r="C839" s="7" t="s">
        <v>13106</v>
      </c>
      <c r="D839" s="10">
        <v>13999</v>
      </c>
      <c r="E839" s="10">
        <v>15999</v>
      </c>
      <c r="F839" s="8">
        <v>0.13</v>
      </c>
      <c r="G839" s="8">
        <v>3.9</v>
      </c>
      <c r="H839" s="8">
        <v>2180</v>
      </c>
      <c r="I839" s="8">
        <v>12.5</v>
      </c>
      <c r="J839" s="8" t="str">
        <f t="shared" si="13"/>
        <v>10–25%</v>
      </c>
      <c r="K839" s="10">
        <v>34877820</v>
      </c>
      <c r="L839" s="7" t="s">
        <v>13087</v>
      </c>
      <c r="M839" s="8">
        <v>6.08</v>
      </c>
      <c r="N839" s="7" t="s">
        <v>13089</v>
      </c>
      <c r="O839" s="7" t="s">
        <v>13089</v>
      </c>
      <c r="P839" s="8">
        <v>4</v>
      </c>
    </row>
    <row r="840" spans="1:16" ht="15.6">
      <c r="A840" s="7" t="s">
        <v>4087</v>
      </c>
      <c r="B840" s="7" t="s">
        <v>13216</v>
      </c>
      <c r="C840" s="7" t="s">
        <v>13106</v>
      </c>
      <c r="D840" s="10">
        <v>1999</v>
      </c>
      <c r="E840" s="10">
        <v>4999</v>
      </c>
      <c r="F840" s="8">
        <v>0.6</v>
      </c>
      <c r="G840" s="8">
        <v>3.9</v>
      </c>
      <c r="H840" s="8">
        <v>7571</v>
      </c>
      <c r="I840" s="8">
        <v>60.01</v>
      </c>
      <c r="J840" s="8" t="str">
        <f t="shared" si="13"/>
        <v>&gt;50%</v>
      </c>
      <c r="K840" s="10">
        <v>37847429</v>
      </c>
      <c r="L840" s="7" t="s">
        <v>13087</v>
      </c>
      <c r="M840" s="8">
        <v>11.47</v>
      </c>
      <c r="N840" s="7" t="s">
        <v>13088</v>
      </c>
      <c r="O840" s="7" t="s">
        <v>13089</v>
      </c>
      <c r="P840" s="8">
        <v>4</v>
      </c>
    </row>
    <row r="841" spans="1:16" ht="15.6">
      <c r="A841" s="7" t="s">
        <v>4097</v>
      </c>
      <c r="B841" s="7" t="s">
        <v>13145</v>
      </c>
      <c r="C841" s="7" t="s">
        <v>13106</v>
      </c>
      <c r="D841" s="10">
        <v>1399</v>
      </c>
      <c r="E841" s="10">
        <v>5999</v>
      </c>
      <c r="F841" s="8">
        <v>0.77</v>
      </c>
      <c r="G841" s="8">
        <v>3.3</v>
      </c>
      <c r="H841" s="8">
        <v>4415</v>
      </c>
      <c r="I841" s="8">
        <v>76.680000000000007</v>
      </c>
      <c r="J841" s="8" t="str">
        <f t="shared" si="13"/>
        <v>&gt;50%</v>
      </c>
      <c r="K841" s="10">
        <v>26485585</v>
      </c>
      <c r="L841" s="7" t="s">
        <v>13087</v>
      </c>
      <c r="M841" s="8">
        <v>7.72</v>
      </c>
      <c r="N841" s="7" t="s">
        <v>13088</v>
      </c>
      <c r="O841" s="7" t="s">
        <v>13089</v>
      </c>
      <c r="P841" s="8">
        <v>3</v>
      </c>
    </row>
    <row r="842" spans="1:16" ht="15.6">
      <c r="A842" s="7" t="s">
        <v>4102</v>
      </c>
      <c r="B842" s="7" t="s">
        <v>13101</v>
      </c>
      <c r="C842" s="7" t="s">
        <v>13106</v>
      </c>
      <c r="D842" s="10">
        <v>599</v>
      </c>
      <c r="E842" s="10">
        <v>999</v>
      </c>
      <c r="F842" s="8">
        <v>0.4</v>
      </c>
      <c r="G842" s="8">
        <v>4</v>
      </c>
      <c r="H842" s="8">
        <v>18654</v>
      </c>
      <c r="I842" s="8">
        <v>40.04</v>
      </c>
      <c r="J842" s="8" t="str">
        <f t="shared" si="13"/>
        <v>25–50%</v>
      </c>
      <c r="K842" s="10">
        <v>18635346</v>
      </c>
      <c r="L842" s="7" t="s">
        <v>13087</v>
      </c>
      <c r="M842" s="8">
        <v>22.65</v>
      </c>
      <c r="N842" s="7" t="s">
        <v>13089</v>
      </c>
      <c r="O842" s="7" t="s">
        <v>13089</v>
      </c>
      <c r="P842" s="8">
        <v>4</v>
      </c>
    </row>
    <row r="843" spans="1:16" ht="15.6">
      <c r="A843" s="7" t="s">
        <v>4112</v>
      </c>
      <c r="B843" s="7" t="s">
        <v>13102</v>
      </c>
      <c r="C843" s="7" t="s">
        <v>13106</v>
      </c>
      <c r="D843" s="10">
        <v>199</v>
      </c>
      <c r="E843" s="10">
        <v>1099</v>
      </c>
      <c r="F843" s="8">
        <v>0.82</v>
      </c>
      <c r="G843" s="8">
        <v>4</v>
      </c>
      <c r="H843" s="8">
        <v>3197</v>
      </c>
      <c r="I843" s="8">
        <v>81.89</v>
      </c>
      <c r="J843" s="8" t="str">
        <f t="shared" si="13"/>
        <v>&gt;50%</v>
      </c>
      <c r="K843" s="10">
        <v>3513503</v>
      </c>
      <c r="L843" s="7" t="s">
        <v>13087</v>
      </c>
      <c r="M843" s="8">
        <v>7.2</v>
      </c>
      <c r="N843" s="7" t="s">
        <v>13088</v>
      </c>
      <c r="O843" s="7" t="s">
        <v>13089</v>
      </c>
      <c r="P843" s="8">
        <v>4</v>
      </c>
    </row>
    <row r="844" spans="1:16" ht="15.6">
      <c r="A844" s="7" t="s">
        <v>4122</v>
      </c>
      <c r="B844" s="7" t="s">
        <v>13100</v>
      </c>
      <c r="C844" s="7" t="s">
        <v>13106</v>
      </c>
      <c r="D844" s="10">
        <v>1799</v>
      </c>
      <c r="E844" s="10">
        <v>6990</v>
      </c>
      <c r="F844" s="8">
        <v>0.74</v>
      </c>
      <c r="G844" s="8">
        <v>4</v>
      </c>
      <c r="H844" s="8">
        <v>26880</v>
      </c>
      <c r="I844" s="8">
        <v>74.260000000000005</v>
      </c>
      <c r="J844" s="8" t="str">
        <f t="shared" si="13"/>
        <v>&gt;50%</v>
      </c>
      <c r="K844" s="10">
        <v>187891200</v>
      </c>
      <c r="L844" s="7" t="s">
        <v>13087</v>
      </c>
      <c r="M844" s="8">
        <v>30.88</v>
      </c>
      <c r="N844" s="7" t="s">
        <v>13088</v>
      </c>
      <c r="O844" s="7" t="s">
        <v>13089</v>
      </c>
      <c r="P844" s="8">
        <v>4</v>
      </c>
    </row>
    <row r="845" spans="1:16" ht="15.6">
      <c r="A845" s="7" t="s">
        <v>4122</v>
      </c>
      <c r="B845" s="7" t="s">
        <v>13100</v>
      </c>
      <c r="C845" s="7" t="s">
        <v>13106</v>
      </c>
      <c r="D845" s="10">
        <v>1799</v>
      </c>
      <c r="E845" s="10">
        <v>6990</v>
      </c>
      <c r="F845" s="8">
        <v>0.74</v>
      </c>
      <c r="G845" s="8">
        <v>4</v>
      </c>
      <c r="H845" s="8">
        <v>26880</v>
      </c>
      <c r="I845" s="8">
        <v>74.260000000000005</v>
      </c>
      <c r="J845" s="8" t="str">
        <f t="shared" si="13"/>
        <v>&gt;50%</v>
      </c>
      <c r="K845" s="10">
        <v>187891200</v>
      </c>
      <c r="L845" s="7" t="s">
        <v>13087</v>
      </c>
      <c r="M845" s="8">
        <v>30.88</v>
      </c>
      <c r="N845" s="7" t="s">
        <v>13088</v>
      </c>
      <c r="O845" s="7" t="s">
        <v>13089</v>
      </c>
      <c r="P845" s="8">
        <v>4</v>
      </c>
    </row>
    <row r="846" spans="1:16" ht="15.6">
      <c r="A846" s="7" t="s">
        <v>4122</v>
      </c>
      <c r="B846" s="7" t="s">
        <v>13100</v>
      </c>
      <c r="C846" s="7" t="s">
        <v>13106</v>
      </c>
      <c r="D846" s="10">
        <v>1799</v>
      </c>
      <c r="E846" s="10">
        <v>6990</v>
      </c>
      <c r="F846" s="8">
        <v>0.74</v>
      </c>
      <c r="G846" s="8">
        <v>4</v>
      </c>
      <c r="H846" s="8">
        <v>26880</v>
      </c>
      <c r="I846" s="8">
        <v>74.260000000000005</v>
      </c>
      <c r="J846" s="8" t="str">
        <f t="shared" si="13"/>
        <v>&gt;50%</v>
      </c>
      <c r="K846" s="10">
        <v>187891200</v>
      </c>
      <c r="L846" s="7" t="s">
        <v>13087</v>
      </c>
      <c r="M846" s="8">
        <v>30.88</v>
      </c>
      <c r="N846" s="7" t="s">
        <v>13088</v>
      </c>
      <c r="O846" s="7" t="s">
        <v>13089</v>
      </c>
      <c r="P846" s="8">
        <v>4</v>
      </c>
    </row>
    <row r="847" spans="1:16" ht="15.6">
      <c r="A847" s="7" t="s">
        <v>4122</v>
      </c>
      <c r="B847" s="7" t="s">
        <v>13100</v>
      </c>
      <c r="C847" s="7" t="s">
        <v>13106</v>
      </c>
      <c r="D847" s="10">
        <v>1799</v>
      </c>
      <c r="E847" s="10">
        <v>6990</v>
      </c>
      <c r="F847" s="8">
        <v>0.74</v>
      </c>
      <c r="G847" s="8">
        <v>4</v>
      </c>
      <c r="H847" s="8">
        <v>26880</v>
      </c>
      <c r="I847" s="8">
        <v>74.260000000000005</v>
      </c>
      <c r="J847" s="8" t="str">
        <f t="shared" si="13"/>
        <v>&gt;50%</v>
      </c>
      <c r="K847" s="10">
        <v>187891200</v>
      </c>
      <c r="L847" s="7" t="s">
        <v>13087</v>
      </c>
      <c r="M847" s="8">
        <v>30.88</v>
      </c>
      <c r="N847" s="7" t="s">
        <v>13088</v>
      </c>
      <c r="O847" s="7" t="s">
        <v>13089</v>
      </c>
      <c r="P847" s="8">
        <v>4</v>
      </c>
    </row>
    <row r="848" spans="1:16" ht="15.6">
      <c r="A848" s="7" t="s">
        <v>4132</v>
      </c>
      <c r="B848" s="7" t="s">
        <v>13100</v>
      </c>
      <c r="C848" s="7" t="s">
        <v>13106</v>
      </c>
      <c r="D848" s="10">
        <v>1499</v>
      </c>
      <c r="E848" s="10">
        <v>6990</v>
      </c>
      <c r="F848" s="8">
        <v>0.79</v>
      </c>
      <c r="G848" s="8">
        <v>3.9</v>
      </c>
      <c r="H848" s="8">
        <v>21796</v>
      </c>
      <c r="I848" s="8">
        <v>78.56</v>
      </c>
      <c r="J848" s="8" t="str">
        <f t="shared" si="13"/>
        <v>&gt;50%</v>
      </c>
      <c r="K848" s="10">
        <v>152354040</v>
      </c>
      <c r="L848" s="7" t="s">
        <v>13087</v>
      </c>
      <c r="M848" s="8">
        <v>25.7</v>
      </c>
      <c r="N848" s="7" t="s">
        <v>13088</v>
      </c>
      <c r="O848" s="7" t="s">
        <v>13089</v>
      </c>
      <c r="P848" s="8">
        <v>4</v>
      </c>
    </row>
    <row r="849" spans="1:16" ht="15.6">
      <c r="A849" s="7" t="s">
        <v>4136</v>
      </c>
      <c r="B849" s="7" t="s">
        <v>13220</v>
      </c>
      <c r="C849" s="7" t="s">
        <v>13106</v>
      </c>
      <c r="D849" s="10">
        <v>20999</v>
      </c>
      <c r="E849" s="10">
        <v>29990</v>
      </c>
      <c r="F849" s="8">
        <v>0.3</v>
      </c>
      <c r="G849" s="8">
        <v>4.3</v>
      </c>
      <c r="H849" s="8">
        <v>9499</v>
      </c>
      <c r="I849" s="8">
        <v>29.98</v>
      </c>
      <c r="J849" s="8" t="str">
        <f t="shared" si="13"/>
        <v>25–50%</v>
      </c>
      <c r="K849" s="10">
        <v>284875010</v>
      </c>
      <c r="L849" s="7" t="s">
        <v>13087</v>
      </c>
      <c r="M849" s="8">
        <v>13.8</v>
      </c>
      <c r="N849" s="7" t="s">
        <v>13089</v>
      </c>
      <c r="O849" s="7" t="s">
        <v>13089</v>
      </c>
      <c r="P849" s="8">
        <v>4</v>
      </c>
    </row>
    <row r="850" spans="1:16" ht="15.6">
      <c r="A850" s="7" t="s">
        <v>4140</v>
      </c>
      <c r="B850" s="7" t="s">
        <v>13110</v>
      </c>
      <c r="C850" s="7" t="s">
        <v>13106</v>
      </c>
      <c r="D850" s="10">
        <v>12999</v>
      </c>
      <c r="E850" s="10">
        <v>13499</v>
      </c>
      <c r="F850" s="8">
        <v>0.04</v>
      </c>
      <c r="G850" s="8">
        <v>4.0999999999999996</v>
      </c>
      <c r="H850" s="8">
        <v>56098</v>
      </c>
      <c r="I850" s="8">
        <v>3.7</v>
      </c>
      <c r="J850" s="8" t="str">
        <f t="shared" si="13"/>
        <v>&lt;10%</v>
      </c>
      <c r="K850" s="10">
        <v>757266902</v>
      </c>
      <c r="L850" s="7" t="s">
        <v>13087</v>
      </c>
      <c r="M850" s="8">
        <v>60.2</v>
      </c>
      <c r="N850" s="7" t="s">
        <v>13089</v>
      </c>
      <c r="O850" s="7" t="s">
        <v>13089</v>
      </c>
      <c r="P850" s="8">
        <v>4</v>
      </c>
    </row>
    <row r="851" spans="1:16" ht="15.6">
      <c r="A851" s="7" t="s">
        <v>4150</v>
      </c>
      <c r="B851" s="7" t="s">
        <v>13128</v>
      </c>
      <c r="C851" s="7" t="s">
        <v>13106</v>
      </c>
      <c r="D851" s="10">
        <v>16999</v>
      </c>
      <c r="E851" s="10">
        <v>20999</v>
      </c>
      <c r="F851" s="8">
        <v>0.19</v>
      </c>
      <c r="G851" s="8">
        <v>4.0999999999999996</v>
      </c>
      <c r="H851" s="8">
        <v>31822</v>
      </c>
      <c r="I851" s="8">
        <v>19.05</v>
      </c>
      <c r="J851" s="8" t="str">
        <f t="shared" si="13"/>
        <v>10–25%</v>
      </c>
      <c r="K851" s="10">
        <v>668230178</v>
      </c>
      <c r="L851" s="7" t="s">
        <v>13087</v>
      </c>
      <c r="M851" s="8">
        <v>35.92</v>
      </c>
      <c r="N851" s="7" t="s">
        <v>13089</v>
      </c>
      <c r="O851" s="7" t="s">
        <v>13089</v>
      </c>
      <c r="P851" s="8">
        <v>4</v>
      </c>
    </row>
    <row r="852" spans="1:16" ht="15.6">
      <c r="A852" s="7" t="s">
        <v>4160</v>
      </c>
      <c r="B852" s="7" t="s">
        <v>13220</v>
      </c>
      <c r="C852" s="7" t="s">
        <v>13106</v>
      </c>
      <c r="D852" s="10">
        <v>19999</v>
      </c>
      <c r="E852" s="10">
        <v>27990</v>
      </c>
      <c r="F852" s="8">
        <v>0.28999999999999998</v>
      </c>
      <c r="G852" s="8">
        <v>4.3</v>
      </c>
      <c r="H852" s="8">
        <v>9499</v>
      </c>
      <c r="I852" s="8">
        <v>28.55</v>
      </c>
      <c r="J852" s="8" t="str">
        <f t="shared" si="13"/>
        <v>25–50%</v>
      </c>
      <c r="K852" s="10">
        <v>265877010</v>
      </c>
      <c r="L852" s="7" t="s">
        <v>13087</v>
      </c>
      <c r="M852" s="8">
        <v>13.8</v>
      </c>
      <c r="N852" s="7" t="s">
        <v>13089</v>
      </c>
      <c r="O852" s="7" t="s">
        <v>13089</v>
      </c>
      <c r="P852" s="8">
        <v>4</v>
      </c>
    </row>
    <row r="853" spans="1:16" ht="15.6">
      <c r="A853" s="7" t="s">
        <v>4164</v>
      </c>
      <c r="B853" s="7" t="s">
        <v>13128</v>
      </c>
      <c r="C853" s="7" t="s">
        <v>13106</v>
      </c>
      <c r="D853" s="10">
        <v>12999</v>
      </c>
      <c r="E853" s="10">
        <v>18999</v>
      </c>
      <c r="F853" s="8">
        <v>0.32</v>
      </c>
      <c r="G853" s="8">
        <v>4.0999999999999996</v>
      </c>
      <c r="H853" s="8">
        <v>50772</v>
      </c>
      <c r="I853" s="8">
        <v>31.58</v>
      </c>
      <c r="J853" s="8" t="str">
        <f t="shared" si="13"/>
        <v>25–50%</v>
      </c>
      <c r="K853" s="10">
        <v>964617228</v>
      </c>
      <c r="L853" s="7" t="s">
        <v>13087</v>
      </c>
      <c r="M853" s="8">
        <v>54.87</v>
      </c>
      <c r="N853" s="7" t="s">
        <v>13089</v>
      </c>
      <c r="O853" s="7" t="s">
        <v>13089</v>
      </c>
      <c r="P853" s="8">
        <v>4</v>
      </c>
    </row>
    <row r="854" spans="1:16" ht="15.6">
      <c r="A854" s="7" t="s">
        <v>4169</v>
      </c>
      <c r="B854" s="7" t="s">
        <v>13216</v>
      </c>
      <c r="C854" s="7" t="s">
        <v>13106</v>
      </c>
      <c r="D854" s="10">
        <v>2999</v>
      </c>
      <c r="E854" s="10">
        <v>5999</v>
      </c>
      <c r="F854" s="8">
        <v>0.5</v>
      </c>
      <c r="G854" s="8">
        <v>4.0999999999999996</v>
      </c>
      <c r="H854" s="8">
        <v>7148</v>
      </c>
      <c r="I854" s="8">
        <v>50.01</v>
      </c>
      <c r="J854" s="8" t="str">
        <f t="shared" si="13"/>
        <v>&gt;50%</v>
      </c>
      <c r="K854" s="10">
        <v>42880852</v>
      </c>
      <c r="L854" s="7" t="s">
        <v>13087</v>
      </c>
      <c r="M854" s="8">
        <v>11.25</v>
      </c>
      <c r="N854" s="7" t="s">
        <v>13088</v>
      </c>
      <c r="O854" s="7" t="s">
        <v>13089</v>
      </c>
      <c r="P854" s="8">
        <v>4</v>
      </c>
    </row>
    <row r="855" spans="1:16" ht="15.6">
      <c r="A855" s="7" t="s">
        <v>4188</v>
      </c>
      <c r="B855" s="7" t="s">
        <v>13236</v>
      </c>
      <c r="C855" s="7" t="s">
        <v>13106</v>
      </c>
      <c r="D855" s="10">
        <v>329</v>
      </c>
      <c r="E855" s="10">
        <v>999</v>
      </c>
      <c r="F855" s="8">
        <v>0.67</v>
      </c>
      <c r="G855" s="8">
        <v>4.2</v>
      </c>
      <c r="H855" s="8">
        <v>3492</v>
      </c>
      <c r="I855" s="8">
        <v>67.069999999999993</v>
      </c>
      <c r="J855" s="8" t="str">
        <f t="shared" si="13"/>
        <v>&gt;50%</v>
      </c>
      <c r="K855" s="10">
        <v>3488508</v>
      </c>
      <c r="L855" s="7" t="s">
        <v>13087</v>
      </c>
      <c r="M855" s="8">
        <v>7.69</v>
      </c>
      <c r="N855" s="7" t="s">
        <v>13088</v>
      </c>
      <c r="O855" s="7" t="s">
        <v>13089</v>
      </c>
      <c r="P855" s="8">
        <v>4</v>
      </c>
    </row>
    <row r="856" spans="1:16" ht="15.6">
      <c r="A856" s="7" t="s">
        <v>4198</v>
      </c>
      <c r="B856" s="7" t="s">
        <v>13145</v>
      </c>
      <c r="C856" s="7" t="s">
        <v>13106</v>
      </c>
      <c r="D856" s="10">
        <v>1299</v>
      </c>
      <c r="E856" s="10">
        <v>5999</v>
      </c>
      <c r="F856" s="8">
        <v>0.78</v>
      </c>
      <c r="G856" s="8">
        <v>3.3</v>
      </c>
      <c r="H856" s="8">
        <v>4415</v>
      </c>
      <c r="I856" s="8">
        <v>78.349999999999994</v>
      </c>
      <c r="J856" s="8" t="str">
        <f t="shared" si="13"/>
        <v>&gt;50%</v>
      </c>
      <c r="K856" s="10">
        <v>26485585</v>
      </c>
      <c r="L856" s="7" t="s">
        <v>13087</v>
      </c>
      <c r="M856" s="8">
        <v>7.72</v>
      </c>
      <c r="N856" s="7" t="s">
        <v>13088</v>
      </c>
      <c r="O856" s="7" t="s">
        <v>13089</v>
      </c>
      <c r="P856" s="8">
        <v>3</v>
      </c>
    </row>
    <row r="857" spans="1:16" ht="15.6">
      <c r="A857" s="7" t="s">
        <v>4203</v>
      </c>
      <c r="B857" s="7" t="s">
        <v>13215</v>
      </c>
      <c r="C857" s="7" t="s">
        <v>13106</v>
      </c>
      <c r="D857" s="10">
        <v>1989</v>
      </c>
      <c r="E857" s="10">
        <v>3500</v>
      </c>
      <c r="F857" s="8">
        <v>0.43</v>
      </c>
      <c r="G857" s="8">
        <v>4.4000000000000004</v>
      </c>
      <c r="H857" s="8">
        <v>67260</v>
      </c>
      <c r="I857" s="8">
        <v>43.17</v>
      </c>
      <c r="J857" s="8" t="str">
        <f t="shared" si="13"/>
        <v>25–50%</v>
      </c>
      <c r="K857" s="10">
        <v>235410000</v>
      </c>
      <c r="L857" s="7" t="s">
        <v>13087</v>
      </c>
      <c r="M857" s="8">
        <v>71.66</v>
      </c>
      <c r="N857" s="7" t="s">
        <v>13089</v>
      </c>
      <c r="O857" s="7" t="s">
        <v>13089</v>
      </c>
      <c r="P857" s="8">
        <v>4</v>
      </c>
    </row>
    <row r="858" spans="1:16" ht="15.6">
      <c r="A858" s="7" t="s">
        <v>4208</v>
      </c>
      <c r="B858" s="7" t="s">
        <v>13214</v>
      </c>
      <c r="C858" s="7" t="s">
        <v>13106</v>
      </c>
      <c r="D858" s="10">
        <v>1999</v>
      </c>
      <c r="E858" s="10">
        <v>9999</v>
      </c>
      <c r="F858" s="8">
        <v>0.8</v>
      </c>
      <c r="G858" s="8">
        <v>4.3</v>
      </c>
      <c r="H858" s="8">
        <v>27704</v>
      </c>
      <c r="I858" s="8">
        <v>80.010000000000005</v>
      </c>
      <c r="J858" s="8" t="str">
        <f t="shared" si="13"/>
        <v>&gt;50%</v>
      </c>
      <c r="K858" s="10">
        <v>277012296</v>
      </c>
      <c r="L858" s="7" t="s">
        <v>13087</v>
      </c>
      <c r="M858" s="8">
        <v>32</v>
      </c>
      <c r="N858" s="7" t="s">
        <v>13088</v>
      </c>
      <c r="O858" s="7" t="s">
        <v>13089</v>
      </c>
      <c r="P858" s="8">
        <v>4</v>
      </c>
    </row>
    <row r="859" spans="1:16" ht="15.6">
      <c r="A859" s="7" t="s">
        <v>4211</v>
      </c>
      <c r="B859" s="7" t="s">
        <v>13128</v>
      </c>
      <c r="C859" s="7" t="s">
        <v>13106</v>
      </c>
      <c r="D859" s="10">
        <v>12999</v>
      </c>
      <c r="E859" s="10">
        <v>18999</v>
      </c>
      <c r="F859" s="8">
        <v>0.32</v>
      </c>
      <c r="G859" s="8">
        <v>4.0999999999999996</v>
      </c>
      <c r="H859" s="8">
        <v>50772</v>
      </c>
      <c r="I859" s="8">
        <v>31.58</v>
      </c>
      <c r="J859" s="8" t="str">
        <f t="shared" si="13"/>
        <v>25–50%</v>
      </c>
      <c r="K859" s="10">
        <v>964617228</v>
      </c>
      <c r="L859" s="7" t="s">
        <v>13087</v>
      </c>
      <c r="M859" s="8">
        <v>54.87</v>
      </c>
      <c r="N859" s="7" t="s">
        <v>13089</v>
      </c>
      <c r="O859" s="7" t="s">
        <v>13089</v>
      </c>
      <c r="P859" s="8">
        <v>4</v>
      </c>
    </row>
    <row r="860" spans="1:16" ht="15.6">
      <c r="A860" s="7" t="s">
        <v>4214</v>
      </c>
      <c r="B860" s="7" t="s">
        <v>13216</v>
      </c>
      <c r="C860" s="7" t="s">
        <v>13106</v>
      </c>
      <c r="D860" s="10">
        <v>1499</v>
      </c>
      <c r="E860" s="10">
        <v>4999</v>
      </c>
      <c r="F860" s="8">
        <v>0.7</v>
      </c>
      <c r="G860" s="8">
        <v>4</v>
      </c>
      <c r="H860" s="8">
        <v>92588</v>
      </c>
      <c r="I860" s="8">
        <v>70.010000000000005</v>
      </c>
      <c r="J860" s="8" t="str">
        <f t="shared" si="13"/>
        <v>&gt;50%</v>
      </c>
      <c r="K860" s="10">
        <v>462847412</v>
      </c>
      <c r="L860" s="7" t="s">
        <v>13087</v>
      </c>
      <c r="M860" s="8">
        <v>96.59</v>
      </c>
      <c r="N860" s="7" t="s">
        <v>13088</v>
      </c>
      <c r="O860" s="7" t="s">
        <v>13089</v>
      </c>
      <c r="P860" s="8">
        <v>4</v>
      </c>
    </row>
    <row r="861" spans="1:16" ht="15.6">
      <c r="A861" s="7" t="s">
        <v>4224</v>
      </c>
      <c r="B861" s="7" t="s">
        <v>13128</v>
      </c>
      <c r="C861" s="7" t="s">
        <v>13106</v>
      </c>
      <c r="D861" s="10">
        <v>16999</v>
      </c>
      <c r="E861" s="10">
        <v>20999</v>
      </c>
      <c r="F861" s="8">
        <v>0.19</v>
      </c>
      <c r="G861" s="8">
        <v>4.0999999999999996</v>
      </c>
      <c r="H861" s="8">
        <v>31822</v>
      </c>
      <c r="I861" s="8">
        <v>19.05</v>
      </c>
      <c r="J861" s="8" t="str">
        <f t="shared" si="13"/>
        <v>10–25%</v>
      </c>
      <c r="K861" s="10">
        <v>668230178</v>
      </c>
      <c r="L861" s="7" t="s">
        <v>13087</v>
      </c>
      <c r="M861" s="8">
        <v>35.92</v>
      </c>
      <c r="N861" s="7" t="s">
        <v>13089</v>
      </c>
      <c r="O861" s="7" t="s">
        <v>13089</v>
      </c>
      <c r="P861" s="8">
        <v>4</v>
      </c>
    </row>
    <row r="862" spans="1:16" ht="15.6">
      <c r="A862" s="7" t="s">
        <v>4229</v>
      </c>
      <c r="B862" s="7" t="s">
        <v>13237</v>
      </c>
      <c r="C862" s="7" t="s">
        <v>13106</v>
      </c>
      <c r="D862" s="10">
        <v>1999</v>
      </c>
      <c r="E862" s="10">
        <v>8499</v>
      </c>
      <c r="F862" s="8">
        <v>0.76</v>
      </c>
      <c r="G862" s="8">
        <v>4.3</v>
      </c>
      <c r="H862" s="8">
        <v>240</v>
      </c>
      <c r="I862" s="8">
        <v>76.48</v>
      </c>
      <c r="J862" s="8" t="str">
        <f t="shared" si="13"/>
        <v>&gt;50%</v>
      </c>
      <c r="K862" s="10">
        <v>2039760</v>
      </c>
      <c r="L862" s="7" t="s">
        <v>13087</v>
      </c>
      <c r="M862" s="8">
        <v>4.54</v>
      </c>
      <c r="N862" s="7" t="s">
        <v>13088</v>
      </c>
      <c r="O862" s="7" t="s">
        <v>13088</v>
      </c>
      <c r="P862" s="8">
        <v>4</v>
      </c>
    </row>
    <row r="863" spans="1:16" ht="15.6">
      <c r="A863" s="7" t="s">
        <v>4239</v>
      </c>
      <c r="B863" s="7" t="s">
        <v>13114</v>
      </c>
      <c r="C863" s="7" t="s">
        <v>13106</v>
      </c>
      <c r="D863" s="10">
        <v>4999</v>
      </c>
      <c r="E863" s="10">
        <v>6999</v>
      </c>
      <c r="F863" s="8">
        <v>0.28999999999999998</v>
      </c>
      <c r="G863" s="8">
        <v>3.8</v>
      </c>
      <c r="H863" s="8">
        <v>758</v>
      </c>
      <c r="I863" s="8">
        <v>28.58</v>
      </c>
      <c r="J863" s="8" t="str">
        <f t="shared" si="13"/>
        <v>25–50%</v>
      </c>
      <c r="K863" s="10">
        <v>5305242</v>
      </c>
      <c r="L863" s="7" t="s">
        <v>13087</v>
      </c>
      <c r="M863" s="8">
        <v>4.5599999999999996</v>
      </c>
      <c r="N863" s="7" t="s">
        <v>13089</v>
      </c>
      <c r="O863" s="7" t="s">
        <v>13088</v>
      </c>
      <c r="P863" s="8">
        <v>4</v>
      </c>
    </row>
    <row r="864" spans="1:16" ht="15.6">
      <c r="A864" s="7" t="s">
        <v>4251</v>
      </c>
      <c r="B864" s="7" t="s">
        <v>13216</v>
      </c>
      <c r="C864" s="7" t="s">
        <v>13106</v>
      </c>
      <c r="D864" s="10">
        <v>2499</v>
      </c>
      <c r="E864" s="10">
        <v>5999</v>
      </c>
      <c r="F864" s="8">
        <v>0.57999999999999996</v>
      </c>
      <c r="G864" s="8">
        <v>3.7</v>
      </c>
      <c r="H864" s="8">
        <v>828</v>
      </c>
      <c r="I864" s="8">
        <v>58.34</v>
      </c>
      <c r="J864" s="8" t="str">
        <f t="shared" si="13"/>
        <v>&gt;50%</v>
      </c>
      <c r="K864" s="10">
        <v>4967172</v>
      </c>
      <c r="L864" s="7" t="s">
        <v>13087</v>
      </c>
      <c r="M864" s="8">
        <v>4.53</v>
      </c>
      <c r="N864" s="7" t="s">
        <v>13088</v>
      </c>
      <c r="O864" s="7" t="s">
        <v>13088</v>
      </c>
      <c r="P864" s="8">
        <v>4</v>
      </c>
    </row>
    <row r="865" spans="1:16" ht="15.6">
      <c r="A865" s="7" t="s">
        <v>4261</v>
      </c>
      <c r="B865" s="7" t="s">
        <v>13230</v>
      </c>
      <c r="C865" s="7" t="s">
        <v>13106</v>
      </c>
      <c r="D865" s="10">
        <v>1399</v>
      </c>
      <c r="E865" s="10">
        <v>1630</v>
      </c>
      <c r="F865" s="8">
        <v>0.14000000000000001</v>
      </c>
      <c r="G865" s="8">
        <v>4</v>
      </c>
      <c r="H865" s="8">
        <v>9378</v>
      </c>
      <c r="I865" s="8">
        <v>14.17</v>
      </c>
      <c r="J865" s="8" t="str">
        <f t="shared" si="13"/>
        <v>10–25%</v>
      </c>
      <c r="K865" s="10">
        <v>15286140</v>
      </c>
      <c r="L865" s="7" t="s">
        <v>13087</v>
      </c>
      <c r="M865" s="8">
        <v>13.38</v>
      </c>
      <c r="N865" s="7" t="s">
        <v>13089</v>
      </c>
      <c r="O865" s="7" t="s">
        <v>13089</v>
      </c>
      <c r="P865" s="8">
        <v>4</v>
      </c>
    </row>
    <row r="866" spans="1:16" ht="15.6">
      <c r="A866" s="7" t="s">
        <v>4266</v>
      </c>
      <c r="B866" s="7" t="s">
        <v>13214</v>
      </c>
      <c r="C866" s="7" t="s">
        <v>13106</v>
      </c>
      <c r="D866" s="10">
        <v>1499</v>
      </c>
      <c r="E866" s="10">
        <v>9999</v>
      </c>
      <c r="F866" s="8">
        <v>0.85</v>
      </c>
      <c r="G866" s="8">
        <v>4.2</v>
      </c>
      <c r="H866" s="8">
        <v>22638</v>
      </c>
      <c r="I866" s="8">
        <v>85.01</v>
      </c>
      <c r="J866" s="8" t="str">
        <f t="shared" si="13"/>
        <v>&gt;50%</v>
      </c>
      <c r="K866" s="10">
        <v>226357362</v>
      </c>
      <c r="L866" s="7" t="s">
        <v>13087</v>
      </c>
      <c r="M866" s="8">
        <v>26.84</v>
      </c>
      <c r="N866" s="7" t="s">
        <v>13088</v>
      </c>
      <c r="O866" s="7" t="s">
        <v>13089</v>
      </c>
      <c r="P866" s="8">
        <v>4</v>
      </c>
    </row>
    <row r="867" spans="1:16" ht="15.6">
      <c r="A867" s="7" t="s">
        <v>4273</v>
      </c>
      <c r="B867" s="7" t="s">
        <v>13111</v>
      </c>
      <c r="C867" s="7" t="s">
        <v>13106</v>
      </c>
      <c r="D867" s="10">
        <v>249</v>
      </c>
      <c r="E867" s="10">
        <v>599</v>
      </c>
      <c r="F867" s="8">
        <v>0.57999999999999996</v>
      </c>
      <c r="G867" s="8">
        <v>3.9</v>
      </c>
      <c r="H867" s="8">
        <v>2147</v>
      </c>
      <c r="I867" s="8">
        <v>58.43</v>
      </c>
      <c r="J867" s="8" t="str">
        <f t="shared" si="13"/>
        <v>&gt;50%</v>
      </c>
      <c r="K867" s="10">
        <v>1286053</v>
      </c>
      <c r="L867" s="7" t="s">
        <v>13087</v>
      </c>
      <c r="M867" s="8">
        <v>6.05</v>
      </c>
      <c r="N867" s="7" t="s">
        <v>13088</v>
      </c>
      <c r="O867" s="7" t="s">
        <v>13089</v>
      </c>
      <c r="P867" s="8">
        <v>4</v>
      </c>
    </row>
    <row r="868" spans="1:16" ht="15.6">
      <c r="A868" s="7" t="s">
        <v>4283</v>
      </c>
      <c r="B868" s="7" t="s">
        <v>13238</v>
      </c>
      <c r="C868" s="7" t="s">
        <v>13106</v>
      </c>
      <c r="D868" s="10">
        <v>299</v>
      </c>
      <c r="E868" s="10">
        <v>1199</v>
      </c>
      <c r="F868" s="8">
        <v>0.75</v>
      </c>
      <c r="G868" s="8">
        <v>4.5</v>
      </c>
      <c r="H868" s="8">
        <v>596</v>
      </c>
      <c r="I868" s="8">
        <v>75.06</v>
      </c>
      <c r="J868" s="8" t="str">
        <f t="shared" si="13"/>
        <v>&gt;50%</v>
      </c>
      <c r="K868" s="10">
        <v>714604</v>
      </c>
      <c r="L868" s="7" t="s">
        <v>13087</v>
      </c>
      <c r="M868" s="8">
        <v>5.0999999999999996</v>
      </c>
      <c r="N868" s="7" t="s">
        <v>13088</v>
      </c>
      <c r="O868" s="7" t="s">
        <v>13088</v>
      </c>
      <c r="P868" s="8">
        <v>4</v>
      </c>
    </row>
    <row r="869" spans="1:16" ht="15.6">
      <c r="A869" s="7" t="s">
        <v>4293</v>
      </c>
      <c r="B869" s="7" t="s">
        <v>13225</v>
      </c>
      <c r="C869" s="7" t="s">
        <v>13106</v>
      </c>
      <c r="D869" s="10">
        <v>79</v>
      </c>
      <c r="E869" s="10">
        <v>499</v>
      </c>
      <c r="F869" s="8">
        <v>0.84</v>
      </c>
      <c r="G869" s="8">
        <v>4.2</v>
      </c>
      <c r="H869" s="8">
        <v>1949</v>
      </c>
      <c r="I869" s="8">
        <v>84.17</v>
      </c>
      <c r="J869" s="8" t="str">
        <f t="shared" si="13"/>
        <v>&gt;50%</v>
      </c>
      <c r="K869" s="10">
        <v>972551</v>
      </c>
      <c r="L869" s="7" t="s">
        <v>13090</v>
      </c>
      <c r="M869" s="8">
        <v>6.15</v>
      </c>
      <c r="N869" s="7" t="s">
        <v>13088</v>
      </c>
      <c r="O869" s="7" t="s">
        <v>13089</v>
      </c>
      <c r="P869" s="8">
        <v>4</v>
      </c>
    </row>
    <row r="870" spans="1:16" ht="15.6">
      <c r="A870" s="7" t="s">
        <v>4298</v>
      </c>
      <c r="B870" s="7" t="s">
        <v>13128</v>
      </c>
      <c r="C870" s="7" t="s">
        <v>13106</v>
      </c>
      <c r="D870" s="10">
        <v>13999</v>
      </c>
      <c r="E870" s="10">
        <v>15999</v>
      </c>
      <c r="F870" s="8">
        <v>0.13</v>
      </c>
      <c r="G870" s="8">
        <v>3.9</v>
      </c>
      <c r="H870" s="8">
        <v>2180</v>
      </c>
      <c r="I870" s="8">
        <v>12.5</v>
      </c>
      <c r="J870" s="8" t="str">
        <f t="shared" si="13"/>
        <v>10–25%</v>
      </c>
      <c r="K870" s="10">
        <v>34877820</v>
      </c>
      <c r="L870" s="7" t="s">
        <v>13087</v>
      </c>
      <c r="M870" s="8">
        <v>6.08</v>
      </c>
      <c r="N870" s="7" t="s">
        <v>13089</v>
      </c>
      <c r="O870" s="7" t="s">
        <v>13089</v>
      </c>
      <c r="P870" s="8">
        <v>4</v>
      </c>
    </row>
    <row r="871" spans="1:16" ht="15.6">
      <c r="A871" s="7" t="s">
        <v>4307</v>
      </c>
      <c r="B871" s="7" t="s">
        <v>13110</v>
      </c>
      <c r="C871" s="7" t="s">
        <v>13106</v>
      </c>
      <c r="D871" s="10">
        <v>949</v>
      </c>
      <c r="E871" s="10">
        <v>999</v>
      </c>
      <c r="F871" s="8">
        <v>0.05</v>
      </c>
      <c r="G871" s="8">
        <v>4.2</v>
      </c>
      <c r="H871" s="8">
        <v>31539</v>
      </c>
      <c r="I871" s="8">
        <v>5.01</v>
      </c>
      <c r="J871" s="8" t="str">
        <f t="shared" si="13"/>
        <v>&lt;10%</v>
      </c>
      <c r="K871" s="10">
        <v>31507461</v>
      </c>
      <c r="L871" s="7" t="s">
        <v>13087</v>
      </c>
      <c r="M871" s="8">
        <v>35.74</v>
      </c>
      <c r="N871" s="7" t="s">
        <v>13089</v>
      </c>
      <c r="O871" s="7" t="s">
        <v>13089</v>
      </c>
      <c r="P871" s="8">
        <v>4</v>
      </c>
    </row>
    <row r="872" spans="1:16" ht="15.6">
      <c r="A872" s="7" t="s">
        <v>4312</v>
      </c>
      <c r="B872" s="7" t="s">
        <v>13225</v>
      </c>
      <c r="C872" s="7" t="s">
        <v>13106</v>
      </c>
      <c r="D872" s="10">
        <v>99</v>
      </c>
      <c r="E872" s="10">
        <v>499</v>
      </c>
      <c r="F872" s="8">
        <v>0.8</v>
      </c>
      <c r="G872" s="8">
        <v>4.0999999999999996</v>
      </c>
      <c r="H872" s="8">
        <v>2451</v>
      </c>
      <c r="I872" s="8">
        <v>80.16</v>
      </c>
      <c r="J872" s="8" t="str">
        <f t="shared" si="13"/>
        <v>&gt;50%</v>
      </c>
      <c r="K872" s="10">
        <v>1223049</v>
      </c>
      <c r="L872" s="7" t="s">
        <v>13090</v>
      </c>
      <c r="M872" s="8">
        <v>6.55</v>
      </c>
      <c r="N872" s="7" t="s">
        <v>13088</v>
      </c>
      <c r="O872" s="7" t="s">
        <v>13089</v>
      </c>
      <c r="P872" s="8">
        <v>4</v>
      </c>
    </row>
    <row r="873" spans="1:16" ht="15.6">
      <c r="A873" s="7" t="s">
        <v>4322</v>
      </c>
      <c r="B873" s="7" t="s">
        <v>13100</v>
      </c>
      <c r="C873" s="7" t="s">
        <v>13106</v>
      </c>
      <c r="D873" s="10">
        <v>2499</v>
      </c>
      <c r="E873" s="10">
        <v>7990</v>
      </c>
      <c r="F873" s="8">
        <v>0.69</v>
      </c>
      <c r="G873" s="8">
        <v>4.0999999999999996</v>
      </c>
      <c r="H873" s="8">
        <v>154</v>
      </c>
      <c r="I873" s="8">
        <v>68.72</v>
      </c>
      <c r="J873" s="8" t="str">
        <f t="shared" si="13"/>
        <v>&gt;50%</v>
      </c>
      <c r="K873" s="10">
        <v>1230460</v>
      </c>
      <c r="L873" s="7" t="s">
        <v>13087</v>
      </c>
      <c r="M873" s="8">
        <v>4.25</v>
      </c>
      <c r="N873" s="7" t="s">
        <v>13088</v>
      </c>
      <c r="O873" s="7" t="s">
        <v>13088</v>
      </c>
      <c r="P873" s="8">
        <v>4</v>
      </c>
    </row>
    <row r="874" spans="1:16" ht="15.6">
      <c r="A874" s="7" t="s">
        <v>4327</v>
      </c>
      <c r="B874" s="7" t="s">
        <v>13222</v>
      </c>
      <c r="C874" s="7" t="s">
        <v>13106</v>
      </c>
      <c r="D874" s="10">
        <v>689</v>
      </c>
      <c r="E874" s="10">
        <v>1999</v>
      </c>
      <c r="F874" s="8">
        <v>0.66</v>
      </c>
      <c r="G874" s="8">
        <v>4.3</v>
      </c>
      <c r="H874" s="8">
        <v>1193</v>
      </c>
      <c r="I874" s="8">
        <v>65.53</v>
      </c>
      <c r="J874" s="8" t="str">
        <f t="shared" si="13"/>
        <v>&gt;50%</v>
      </c>
      <c r="K874" s="10">
        <v>2384807</v>
      </c>
      <c r="L874" s="7" t="s">
        <v>13087</v>
      </c>
      <c r="M874" s="8">
        <v>5.49</v>
      </c>
      <c r="N874" s="7" t="s">
        <v>13088</v>
      </c>
      <c r="O874" s="7" t="s">
        <v>13089</v>
      </c>
      <c r="P874" s="8">
        <v>4</v>
      </c>
    </row>
    <row r="875" spans="1:16" ht="15.6">
      <c r="A875" s="7" t="s">
        <v>4338</v>
      </c>
      <c r="B875" s="7" t="s">
        <v>13099</v>
      </c>
      <c r="C875" s="7" t="s">
        <v>13106</v>
      </c>
      <c r="D875" s="10">
        <v>499</v>
      </c>
      <c r="E875" s="10">
        <v>1899</v>
      </c>
      <c r="F875" s="8">
        <v>0.74</v>
      </c>
      <c r="G875" s="8">
        <v>4.0999999999999996</v>
      </c>
      <c r="H875" s="8">
        <v>1475</v>
      </c>
      <c r="I875" s="8">
        <v>73.72</v>
      </c>
      <c r="J875" s="8" t="str">
        <f t="shared" si="13"/>
        <v>&gt;50%</v>
      </c>
      <c r="K875" s="10">
        <v>2801025</v>
      </c>
      <c r="L875" s="7" t="s">
        <v>13087</v>
      </c>
      <c r="M875" s="8">
        <v>5.58</v>
      </c>
      <c r="N875" s="7" t="s">
        <v>13088</v>
      </c>
      <c r="O875" s="7" t="s">
        <v>13089</v>
      </c>
      <c r="P875" s="8">
        <v>4</v>
      </c>
    </row>
    <row r="876" spans="1:16" ht="15.6">
      <c r="A876" s="7" t="s">
        <v>4348</v>
      </c>
      <c r="B876" s="7" t="s">
        <v>13239</v>
      </c>
      <c r="C876" s="7" t="s">
        <v>13106</v>
      </c>
      <c r="D876" s="10">
        <v>299</v>
      </c>
      <c r="E876" s="10">
        <v>999</v>
      </c>
      <c r="F876" s="8">
        <v>0.7</v>
      </c>
      <c r="G876" s="8">
        <v>4.3</v>
      </c>
      <c r="H876" s="8">
        <v>8891</v>
      </c>
      <c r="I876" s="8">
        <v>70.069999999999993</v>
      </c>
      <c r="J876" s="8" t="str">
        <f t="shared" si="13"/>
        <v>&gt;50%</v>
      </c>
      <c r="K876" s="10">
        <v>8882109</v>
      </c>
      <c r="L876" s="7" t="s">
        <v>13087</v>
      </c>
      <c r="M876" s="8">
        <v>13.19</v>
      </c>
      <c r="N876" s="7" t="s">
        <v>13088</v>
      </c>
      <c r="O876" s="7" t="s">
        <v>13089</v>
      </c>
      <c r="P876" s="8">
        <v>4</v>
      </c>
    </row>
    <row r="877" spans="1:16" ht="15.6">
      <c r="A877" s="7" t="s">
        <v>4358</v>
      </c>
      <c r="B877" s="7" t="s">
        <v>13240</v>
      </c>
      <c r="C877" s="7" t="s">
        <v>13106</v>
      </c>
      <c r="D877" s="10">
        <v>209</v>
      </c>
      <c r="E877" s="10">
        <v>499</v>
      </c>
      <c r="F877" s="8">
        <v>0.57999999999999996</v>
      </c>
      <c r="G877" s="8">
        <v>3.6</v>
      </c>
      <c r="H877" s="8">
        <v>104</v>
      </c>
      <c r="I877" s="8">
        <v>58.12</v>
      </c>
      <c r="J877" s="8" t="str">
        <f t="shared" si="13"/>
        <v>&gt;50%</v>
      </c>
      <c r="K877" s="10">
        <v>51896</v>
      </c>
      <c r="L877" s="7" t="s">
        <v>13090</v>
      </c>
      <c r="M877" s="8">
        <v>3.7</v>
      </c>
      <c r="N877" s="7" t="s">
        <v>13088</v>
      </c>
      <c r="O877" s="7" t="s">
        <v>13088</v>
      </c>
      <c r="P877" s="8">
        <v>4</v>
      </c>
    </row>
    <row r="878" spans="1:16" ht="15.6">
      <c r="A878" s="7" t="s">
        <v>4368</v>
      </c>
      <c r="B878" s="7" t="s">
        <v>13233</v>
      </c>
      <c r="C878" s="7" t="s">
        <v>13106</v>
      </c>
      <c r="D878" s="10">
        <v>8499</v>
      </c>
      <c r="E878" s="10">
        <v>12999</v>
      </c>
      <c r="F878" s="8">
        <v>0.35</v>
      </c>
      <c r="G878" s="8">
        <v>4.0999999999999996</v>
      </c>
      <c r="H878" s="8">
        <v>6662</v>
      </c>
      <c r="I878" s="8">
        <v>34.619999999999997</v>
      </c>
      <c r="J878" s="8" t="str">
        <f t="shared" si="13"/>
        <v>25–50%</v>
      </c>
      <c r="K878" s="10">
        <v>86599338</v>
      </c>
      <c r="L878" s="7" t="s">
        <v>13087</v>
      </c>
      <c r="M878" s="8">
        <v>10.76</v>
      </c>
      <c r="N878" s="7" t="s">
        <v>13089</v>
      </c>
      <c r="O878" s="7" t="s">
        <v>13089</v>
      </c>
      <c r="P878" s="8">
        <v>4</v>
      </c>
    </row>
    <row r="879" spans="1:16" ht="15.6">
      <c r="A879" s="7" t="s">
        <v>4378</v>
      </c>
      <c r="B879" s="7" t="s">
        <v>13241</v>
      </c>
      <c r="C879" s="7" t="s">
        <v>13106</v>
      </c>
      <c r="D879" s="10">
        <v>2179</v>
      </c>
      <c r="E879" s="10">
        <v>3999</v>
      </c>
      <c r="F879" s="8">
        <v>0.46</v>
      </c>
      <c r="G879" s="8">
        <v>4</v>
      </c>
      <c r="H879" s="8">
        <v>8380</v>
      </c>
      <c r="I879" s="8">
        <v>45.51</v>
      </c>
      <c r="J879" s="8" t="str">
        <f t="shared" si="13"/>
        <v>25–50%</v>
      </c>
      <c r="K879" s="10">
        <v>33511620</v>
      </c>
      <c r="L879" s="7" t="s">
        <v>13087</v>
      </c>
      <c r="M879" s="8">
        <v>12.38</v>
      </c>
      <c r="N879" s="7" t="s">
        <v>13089</v>
      </c>
      <c r="O879" s="7" t="s">
        <v>13089</v>
      </c>
      <c r="P879" s="8">
        <v>4</v>
      </c>
    </row>
    <row r="880" spans="1:16" ht="15.6">
      <c r="A880" s="7" t="s">
        <v>4388</v>
      </c>
      <c r="B880" s="7" t="s">
        <v>13128</v>
      </c>
      <c r="C880" s="7" t="s">
        <v>13106</v>
      </c>
      <c r="D880" s="10">
        <v>16999</v>
      </c>
      <c r="E880" s="10">
        <v>20999</v>
      </c>
      <c r="F880" s="8">
        <v>0.19</v>
      </c>
      <c r="G880" s="8">
        <v>4.0999999999999996</v>
      </c>
      <c r="H880" s="8">
        <v>31822</v>
      </c>
      <c r="I880" s="8">
        <v>19.05</v>
      </c>
      <c r="J880" s="8" t="str">
        <f t="shared" si="13"/>
        <v>10–25%</v>
      </c>
      <c r="K880" s="10">
        <v>668230178</v>
      </c>
      <c r="L880" s="7" t="s">
        <v>13087</v>
      </c>
      <c r="M880" s="8">
        <v>35.92</v>
      </c>
      <c r="N880" s="7" t="s">
        <v>13089</v>
      </c>
      <c r="O880" s="7" t="s">
        <v>13089</v>
      </c>
      <c r="P880" s="8">
        <v>4</v>
      </c>
    </row>
    <row r="881" spans="1:16" ht="15.6">
      <c r="A881" s="7" t="s">
        <v>4393</v>
      </c>
      <c r="B881" s="7" t="s">
        <v>13114</v>
      </c>
      <c r="C881" s="7" t="s">
        <v>13106</v>
      </c>
      <c r="D881" s="10">
        <v>44999</v>
      </c>
      <c r="E881" s="10">
        <v>49999</v>
      </c>
      <c r="F881" s="8">
        <v>0.1</v>
      </c>
      <c r="G881" s="8">
        <v>4.3</v>
      </c>
      <c r="H881" s="8">
        <v>3075</v>
      </c>
      <c r="I881" s="8">
        <v>10</v>
      </c>
      <c r="J881" s="8" t="str">
        <f t="shared" si="13"/>
        <v>10–25%</v>
      </c>
      <c r="K881" s="10">
        <v>153746925</v>
      </c>
      <c r="L881" s="7" t="s">
        <v>13087</v>
      </c>
      <c r="M881" s="8">
        <v>7.38</v>
      </c>
      <c r="N881" s="7" t="s">
        <v>13089</v>
      </c>
      <c r="O881" s="7" t="s">
        <v>13089</v>
      </c>
      <c r="P881" s="8">
        <v>4</v>
      </c>
    </row>
    <row r="882" spans="1:16" ht="15.6">
      <c r="A882" s="7" t="s">
        <v>4403</v>
      </c>
      <c r="B882" s="7" t="s">
        <v>13217</v>
      </c>
      <c r="C882" s="7" t="s">
        <v>13106</v>
      </c>
      <c r="D882" s="10">
        <v>2599</v>
      </c>
      <c r="E882" s="10">
        <v>2999</v>
      </c>
      <c r="F882" s="8">
        <v>0.13</v>
      </c>
      <c r="G882" s="8">
        <v>3.9</v>
      </c>
      <c r="H882" s="8">
        <v>14266</v>
      </c>
      <c r="I882" s="8">
        <v>13.34</v>
      </c>
      <c r="J882" s="8" t="str">
        <f t="shared" si="13"/>
        <v>10–25%</v>
      </c>
      <c r="K882" s="10">
        <v>42783734</v>
      </c>
      <c r="L882" s="7" t="s">
        <v>13087</v>
      </c>
      <c r="M882" s="8">
        <v>18.170000000000002</v>
      </c>
      <c r="N882" s="7" t="s">
        <v>13089</v>
      </c>
      <c r="O882" s="7" t="s">
        <v>13089</v>
      </c>
      <c r="P882" s="8">
        <v>4</v>
      </c>
    </row>
    <row r="883" spans="1:16" ht="15.6">
      <c r="A883" s="7" t="s">
        <v>4413</v>
      </c>
      <c r="B883" s="7" t="s">
        <v>13216</v>
      </c>
      <c r="C883" s="7" t="s">
        <v>13106</v>
      </c>
      <c r="D883" s="10">
        <v>2799</v>
      </c>
      <c r="E883" s="10">
        <v>6499</v>
      </c>
      <c r="F883" s="8">
        <v>0.56999999999999995</v>
      </c>
      <c r="G883" s="8">
        <v>4.0999999999999996</v>
      </c>
      <c r="H883" s="8">
        <v>38879</v>
      </c>
      <c r="I883" s="8">
        <v>56.93</v>
      </c>
      <c r="J883" s="8" t="str">
        <f t="shared" si="13"/>
        <v>&gt;50%</v>
      </c>
      <c r="K883" s="10">
        <v>252674621</v>
      </c>
      <c r="L883" s="7" t="s">
        <v>13087</v>
      </c>
      <c r="M883" s="8">
        <v>42.98</v>
      </c>
      <c r="N883" s="7" t="s">
        <v>13088</v>
      </c>
      <c r="O883" s="7" t="s">
        <v>13089</v>
      </c>
      <c r="P883" s="8">
        <v>4</v>
      </c>
    </row>
    <row r="884" spans="1:16" ht="15.6">
      <c r="A884" s="7" t="s">
        <v>4423</v>
      </c>
      <c r="B884" s="7" t="s">
        <v>13100</v>
      </c>
      <c r="C884" s="7" t="s">
        <v>13106</v>
      </c>
      <c r="D884" s="10">
        <v>1399</v>
      </c>
      <c r="E884" s="10">
        <v>2990</v>
      </c>
      <c r="F884" s="8">
        <v>0.53</v>
      </c>
      <c r="G884" s="8">
        <v>4.0999999999999996</v>
      </c>
      <c r="H884" s="8">
        <v>97175</v>
      </c>
      <c r="I884" s="8">
        <v>53.21</v>
      </c>
      <c r="J884" s="8" t="str">
        <f t="shared" si="13"/>
        <v>&gt;50%</v>
      </c>
      <c r="K884" s="10">
        <v>290553250</v>
      </c>
      <c r="L884" s="7" t="s">
        <v>13087</v>
      </c>
      <c r="M884" s="8">
        <v>101.28</v>
      </c>
      <c r="N884" s="7" t="s">
        <v>13088</v>
      </c>
      <c r="O884" s="7" t="s">
        <v>13089</v>
      </c>
      <c r="P884" s="8">
        <v>4</v>
      </c>
    </row>
    <row r="885" spans="1:16" ht="15.6">
      <c r="A885" s="7" t="s">
        <v>4423</v>
      </c>
      <c r="B885" s="7" t="s">
        <v>13100</v>
      </c>
      <c r="C885" s="7" t="s">
        <v>13106</v>
      </c>
      <c r="D885" s="10">
        <v>1399</v>
      </c>
      <c r="E885" s="10">
        <v>2990</v>
      </c>
      <c r="F885" s="8">
        <v>0.53</v>
      </c>
      <c r="G885" s="8">
        <v>4.0999999999999996</v>
      </c>
      <c r="H885" s="8">
        <v>97175</v>
      </c>
      <c r="I885" s="8">
        <v>53.21</v>
      </c>
      <c r="J885" s="8" t="str">
        <f t="shared" si="13"/>
        <v>&gt;50%</v>
      </c>
      <c r="K885" s="10">
        <v>290550260</v>
      </c>
      <c r="L885" s="7" t="s">
        <v>13087</v>
      </c>
      <c r="M885" s="8">
        <v>101.27</v>
      </c>
      <c r="N885" s="7" t="s">
        <v>13088</v>
      </c>
      <c r="O885" s="7" t="s">
        <v>13089</v>
      </c>
      <c r="P885" s="8">
        <v>4</v>
      </c>
    </row>
    <row r="886" spans="1:16" ht="15.6">
      <c r="A886" s="7" t="s">
        <v>4423</v>
      </c>
      <c r="B886" s="7" t="s">
        <v>13100</v>
      </c>
      <c r="C886" s="7" t="s">
        <v>13106</v>
      </c>
      <c r="D886" s="10">
        <v>1399</v>
      </c>
      <c r="E886" s="10">
        <v>2990</v>
      </c>
      <c r="F886" s="8">
        <v>0.53</v>
      </c>
      <c r="G886" s="8">
        <v>4.0999999999999996</v>
      </c>
      <c r="H886" s="8">
        <v>97174</v>
      </c>
      <c r="I886" s="8">
        <v>53.21</v>
      </c>
      <c r="J886" s="8" t="str">
        <f t="shared" si="13"/>
        <v>&gt;50%</v>
      </c>
      <c r="K886" s="10">
        <v>290553250</v>
      </c>
      <c r="L886" s="7" t="s">
        <v>13087</v>
      </c>
      <c r="M886" s="8">
        <v>101.28</v>
      </c>
      <c r="N886" s="7" t="s">
        <v>13088</v>
      </c>
      <c r="O886" s="7" t="s">
        <v>13089</v>
      </c>
      <c r="P886" s="8">
        <v>4</v>
      </c>
    </row>
    <row r="887" spans="1:16" ht="15.6">
      <c r="A887" s="7" t="s">
        <v>4423</v>
      </c>
      <c r="B887" s="7" t="s">
        <v>13100</v>
      </c>
      <c r="C887" s="7" t="s">
        <v>13106</v>
      </c>
      <c r="D887" s="10">
        <v>1399</v>
      </c>
      <c r="E887" s="10">
        <v>2990</v>
      </c>
      <c r="F887" s="8">
        <v>0.53</v>
      </c>
      <c r="G887" s="8">
        <v>4.0999999999999996</v>
      </c>
      <c r="H887" s="8">
        <v>97174</v>
      </c>
      <c r="I887" s="8">
        <v>53.21</v>
      </c>
      <c r="J887" s="8" t="str">
        <f t="shared" si="13"/>
        <v>&gt;50%</v>
      </c>
      <c r="K887" s="10">
        <v>290550260</v>
      </c>
      <c r="L887" s="7" t="s">
        <v>13087</v>
      </c>
      <c r="M887" s="8">
        <v>101.27</v>
      </c>
      <c r="N887" s="7" t="s">
        <v>13088</v>
      </c>
      <c r="O887" s="7" t="s">
        <v>13089</v>
      </c>
      <c r="P887" s="8">
        <v>4</v>
      </c>
    </row>
    <row r="888" spans="1:16" ht="15.6">
      <c r="A888" s="7" t="s">
        <v>4434</v>
      </c>
      <c r="B888" s="7" t="s">
        <v>13215</v>
      </c>
      <c r="C888" s="7" t="s">
        <v>13106</v>
      </c>
      <c r="D888" s="10">
        <v>649</v>
      </c>
      <c r="E888" s="10">
        <v>2400</v>
      </c>
      <c r="F888" s="8">
        <v>0.73</v>
      </c>
      <c r="G888" s="8">
        <v>4.4000000000000004</v>
      </c>
      <c r="H888" s="8">
        <v>67260</v>
      </c>
      <c r="I888" s="8">
        <v>72.959999999999994</v>
      </c>
      <c r="J888" s="8" t="str">
        <f t="shared" si="13"/>
        <v>&gt;50%</v>
      </c>
      <c r="K888" s="10">
        <v>161424000</v>
      </c>
      <c r="L888" s="7" t="s">
        <v>13087</v>
      </c>
      <c r="M888" s="8">
        <v>71.66</v>
      </c>
      <c r="N888" s="7" t="s">
        <v>13088</v>
      </c>
      <c r="O888" s="7" t="s">
        <v>13089</v>
      </c>
      <c r="P888" s="8">
        <v>4</v>
      </c>
    </row>
    <row r="889" spans="1:16" ht="15.6">
      <c r="A889" s="7" t="s">
        <v>4438</v>
      </c>
      <c r="B889" s="7" t="s">
        <v>13242</v>
      </c>
      <c r="C889" s="7" t="s">
        <v>13106</v>
      </c>
      <c r="D889" s="10">
        <v>799</v>
      </c>
      <c r="E889" s="10">
        <v>3990</v>
      </c>
      <c r="F889" s="8">
        <v>0.8</v>
      </c>
      <c r="G889" s="8">
        <v>3.8</v>
      </c>
      <c r="H889" s="8">
        <v>119</v>
      </c>
      <c r="I889" s="8">
        <v>79.97</v>
      </c>
      <c r="J889" s="8" t="str">
        <f t="shared" si="13"/>
        <v>&gt;50%</v>
      </c>
      <c r="K889" s="10">
        <v>474810</v>
      </c>
      <c r="L889" s="7" t="s">
        <v>13087</v>
      </c>
      <c r="M889" s="8">
        <v>3.92</v>
      </c>
      <c r="N889" s="7" t="s">
        <v>13088</v>
      </c>
      <c r="O889" s="7" t="s">
        <v>13088</v>
      </c>
      <c r="P889" s="8">
        <v>4</v>
      </c>
    </row>
    <row r="890" spans="1:16" ht="15.6">
      <c r="A890" s="7" t="s">
        <v>4448</v>
      </c>
      <c r="B890" s="7" t="s">
        <v>13243</v>
      </c>
      <c r="C890" s="7" t="s">
        <v>13097</v>
      </c>
      <c r="D890" s="10">
        <v>149</v>
      </c>
      <c r="E890" s="10">
        <v>149</v>
      </c>
      <c r="F890" s="8">
        <v>0</v>
      </c>
      <c r="G890" s="8">
        <v>4.3</v>
      </c>
      <c r="H890" s="8">
        <v>10833</v>
      </c>
      <c r="I890" s="8">
        <v>0</v>
      </c>
      <c r="J890" s="8" t="str">
        <f t="shared" si="13"/>
        <v>&lt;10%</v>
      </c>
      <c r="K890" s="10">
        <v>1614117</v>
      </c>
      <c r="L890" s="7" t="s">
        <v>13091</v>
      </c>
      <c r="M890" s="8">
        <v>15.13</v>
      </c>
      <c r="N890" s="7" t="s">
        <v>13089</v>
      </c>
      <c r="O890" s="7" t="s">
        <v>13089</v>
      </c>
      <c r="P890" s="8">
        <v>4</v>
      </c>
    </row>
    <row r="891" spans="1:16" ht="15.6">
      <c r="A891" s="7" t="s">
        <v>4448</v>
      </c>
      <c r="B891" s="7" t="s">
        <v>13243</v>
      </c>
      <c r="C891" s="7" t="s">
        <v>13097</v>
      </c>
      <c r="D891" s="10">
        <v>149</v>
      </c>
      <c r="E891" s="10">
        <v>149</v>
      </c>
      <c r="F891" s="8">
        <v>0</v>
      </c>
      <c r="G891" s="8">
        <v>4.3</v>
      </c>
      <c r="H891" s="8">
        <v>10833</v>
      </c>
      <c r="I891" s="8">
        <v>0</v>
      </c>
      <c r="J891" s="8" t="str">
        <f t="shared" si="13"/>
        <v>&lt;10%</v>
      </c>
      <c r="K891" s="10">
        <v>1614117</v>
      </c>
      <c r="L891" s="7" t="s">
        <v>13091</v>
      </c>
      <c r="M891" s="8">
        <v>15.13</v>
      </c>
      <c r="N891" s="7" t="s">
        <v>13089</v>
      </c>
      <c r="O891" s="7" t="s">
        <v>13089</v>
      </c>
      <c r="P891" s="8">
        <v>4</v>
      </c>
    </row>
    <row r="892" spans="1:16" ht="15.6">
      <c r="A892" s="7" t="s">
        <v>4448</v>
      </c>
      <c r="B892" s="7" t="s">
        <v>13243</v>
      </c>
      <c r="C892" s="7" t="s">
        <v>13097</v>
      </c>
      <c r="D892" s="10">
        <v>149</v>
      </c>
      <c r="E892" s="10">
        <v>149</v>
      </c>
      <c r="F892" s="8">
        <v>0</v>
      </c>
      <c r="G892" s="8">
        <v>4.3</v>
      </c>
      <c r="H892" s="8">
        <v>10833</v>
      </c>
      <c r="I892" s="8">
        <v>0</v>
      </c>
      <c r="J892" s="8" t="str">
        <f t="shared" si="13"/>
        <v>&lt;10%</v>
      </c>
      <c r="K892" s="10">
        <v>1614117</v>
      </c>
      <c r="L892" s="7" t="s">
        <v>13091</v>
      </c>
      <c r="M892" s="8">
        <v>15.13</v>
      </c>
      <c r="N892" s="7" t="s">
        <v>13089</v>
      </c>
      <c r="O892" s="7" t="s">
        <v>13089</v>
      </c>
      <c r="P892" s="8">
        <v>4</v>
      </c>
    </row>
    <row r="893" spans="1:16" ht="15.6">
      <c r="A893" s="7" t="s">
        <v>4448</v>
      </c>
      <c r="B893" s="7" t="s">
        <v>13243</v>
      </c>
      <c r="C893" s="7" t="s">
        <v>13097</v>
      </c>
      <c r="D893" s="10">
        <v>149</v>
      </c>
      <c r="E893" s="10">
        <v>149</v>
      </c>
      <c r="F893" s="8">
        <v>0</v>
      </c>
      <c r="G893" s="8">
        <v>4.3</v>
      </c>
      <c r="H893" s="8">
        <v>10833</v>
      </c>
      <c r="I893" s="8">
        <v>0</v>
      </c>
      <c r="J893" s="8" t="str">
        <f t="shared" si="13"/>
        <v>&lt;10%</v>
      </c>
      <c r="K893" s="10">
        <v>1614117</v>
      </c>
      <c r="L893" s="7" t="s">
        <v>13091</v>
      </c>
      <c r="M893" s="8">
        <v>15.13</v>
      </c>
      <c r="N893" s="7" t="s">
        <v>13089</v>
      </c>
      <c r="O893" s="7" t="s">
        <v>13089</v>
      </c>
      <c r="P893" s="8">
        <v>4</v>
      </c>
    </row>
    <row r="894" spans="1:16" ht="15.6">
      <c r="A894" s="7" t="s">
        <v>4461</v>
      </c>
      <c r="B894" s="7" t="s">
        <v>13217</v>
      </c>
      <c r="C894" s="7" t="s">
        <v>13106</v>
      </c>
      <c r="D894" s="10">
        <v>3799</v>
      </c>
      <c r="E894" s="10">
        <v>5299</v>
      </c>
      <c r="F894" s="8">
        <v>0.28000000000000003</v>
      </c>
      <c r="G894" s="8">
        <v>3.5</v>
      </c>
      <c r="H894" s="8">
        <v>1641</v>
      </c>
      <c r="I894" s="8">
        <v>28.31</v>
      </c>
      <c r="J894" s="8" t="str">
        <f t="shared" si="13"/>
        <v>25–50%</v>
      </c>
      <c r="K894" s="10">
        <v>8695659</v>
      </c>
      <c r="L894" s="7" t="s">
        <v>13087</v>
      </c>
      <c r="M894" s="8">
        <v>5.14</v>
      </c>
      <c r="N894" s="7" t="s">
        <v>13089</v>
      </c>
      <c r="O894" s="7" t="s">
        <v>13089</v>
      </c>
      <c r="P894" s="8">
        <v>4</v>
      </c>
    </row>
    <row r="895" spans="1:16" ht="15.6">
      <c r="A895" s="7" t="s">
        <v>4471</v>
      </c>
      <c r="B895" s="7" t="s">
        <v>13099</v>
      </c>
      <c r="C895" s="7" t="s">
        <v>13106</v>
      </c>
      <c r="D895" s="10">
        <v>199</v>
      </c>
      <c r="E895" s="10">
        <v>1899</v>
      </c>
      <c r="F895" s="8">
        <v>0.9</v>
      </c>
      <c r="G895" s="8">
        <v>4</v>
      </c>
      <c r="H895" s="8">
        <v>4740</v>
      </c>
      <c r="I895" s="8">
        <v>89.52</v>
      </c>
      <c r="J895" s="8" t="str">
        <f t="shared" si="13"/>
        <v>&gt;50%</v>
      </c>
      <c r="K895" s="10">
        <v>9001260</v>
      </c>
      <c r="L895" s="7" t="s">
        <v>13087</v>
      </c>
      <c r="M895" s="8">
        <v>8.74</v>
      </c>
      <c r="N895" s="7" t="s">
        <v>13088</v>
      </c>
      <c r="O895" s="7" t="s">
        <v>13089</v>
      </c>
      <c r="P895" s="8">
        <v>4</v>
      </c>
    </row>
    <row r="896" spans="1:16" ht="15.6">
      <c r="A896" s="7" t="s">
        <v>4481</v>
      </c>
      <c r="B896" s="7" t="s">
        <v>13110</v>
      </c>
      <c r="C896" s="7" t="s">
        <v>13106</v>
      </c>
      <c r="D896" s="10">
        <v>23999</v>
      </c>
      <c r="E896" s="10">
        <v>32999</v>
      </c>
      <c r="F896" s="8">
        <v>0.27</v>
      </c>
      <c r="G896" s="8">
        <v>3.9</v>
      </c>
      <c r="H896" s="8">
        <v>8866</v>
      </c>
      <c r="I896" s="8">
        <v>27.27</v>
      </c>
      <c r="J896" s="8" t="str">
        <f t="shared" si="13"/>
        <v>25–50%</v>
      </c>
      <c r="K896" s="10">
        <v>292569134</v>
      </c>
      <c r="L896" s="7" t="s">
        <v>13087</v>
      </c>
      <c r="M896" s="8">
        <v>12.77</v>
      </c>
      <c r="N896" s="7" t="s">
        <v>13089</v>
      </c>
      <c r="O896" s="7" t="s">
        <v>13089</v>
      </c>
      <c r="P896" s="8">
        <v>4</v>
      </c>
    </row>
    <row r="897" spans="1:16" ht="15.6">
      <c r="A897" s="7" t="s">
        <v>4491</v>
      </c>
      <c r="B897" s="7" t="s">
        <v>13220</v>
      </c>
      <c r="C897" s="7" t="s">
        <v>13106</v>
      </c>
      <c r="D897" s="10">
        <v>29990</v>
      </c>
      <c r="E897" s="10">
        <v>39990</v>
      </c>
      <c r="F897" s="8">
        <v>0.25</v>
      </c>
      <c r="G897" s="8">
        <v>4.3</v>
      </c>
      <c r="H897" s="8">
        <v>8399</v>
      </c>
      <c r="I897" s="8">
        <v>25.01</v>
      </c>
      <c r="J897" s="8" t="str">
        <f t="shared" si="13"/>
        <v>25–50%</v>
      </c>
      <c r="K897" s="10">
        <v>335876010</v>
      </c>
      <c r="L897" s="7" t="s">
        <v>13087</v>
      </c>
      <c r="M897" s="8">
        <v>12.7</v>
      </c>
      <c r="N897" s="7" t="s">
        <v>13089</v>
      </c>
      <c r="O897" s="7" t="s">
        <v>13089</v>
      </c>
      <c r="P897" s="8">
        <v>4</v>
      </c>
    </row>
    <row r="898" spans="1:16" ht="15.6">
      <c r="A898" s="7" t="s">
        <v>4501</v>
      </c>
      <c r="B898" s="7" t="s">
        <v>13244</v>
      </c>
      <c r="C898" s="7" t="s">
        <v>13106</v>
      </c>
      <c r="D898" s="10">
        <v>281</v>
      </c>
      <c r="E898" s="10">
        <v>1999</v>
      </c>
      <c r="F898" s="8">
        <v>0.86</v>
      </c>
      <c r="G898" s="8">
        <v>2.8</v>
      </c>
      <c r="H898" s="8">
        <v>87</v>
      </c>
      <c r="I898" s="8">
        <v>85.94</v>
      </c>
      <c r="J898" s="8" t="str">
        <f t="shared" ref="J898:J961" si="14">IF(I898&lt;10, "&lt;10%", IF(I898&lt;=25, "10–25%", IF(I898&lt;=50, "25–50%", "&gt;50%")))</f>
        <v>&gt;50%</v>
      </c>
      <c r="K898" s="10">
        <v>173913</v>
      </c>
      <c r="L898" s="7" t="s">
        <v>13087</v>
      </c>
      <c r="M898" s="8">
        <v>2.89</v>
      </c>
      <c r="N898" s="7" t="s">
        <v>13088</v>
      </c>
      <c r="O898" s="7" t="s">
        <v>13088</v>
      </c>
      <c r="P898" s="8">
        <v>3</v>
      </c>
    </row>
    <row r="899" spans="1:16" ht="15.6">
      <c r="A899" s="7" t="s">
        <v>4511</v>
      </c>
      <c r="B899" s="7" t="s">
        <v>13245</v>
      </c>
      <c r="C899" s="7" t="s">
        <v>13106</v>
      </c>
      <c r="D899" s="10">
        <v>7998</v>
      </c>
      <c r="E899" s="10">
        <v>11999</v>
      </c>
      <c r="F899" s="8">
        <v>0.33</v>
      </c>
      <c r="G899" s="8">
        <v>3.8</v>
      </c>
      <c r="H899" s="8">
        <v>125</v>
      </c>
      <c r="I899" s="8">
        <v>33.340000000000003</v>
      </c>
      <c r="J899" s="8" t="str">
        <f t="shared" si="14"/>
        <v>25–50%</v>
      </c>
      <c r="K899" s="10">
        <v>1499875</v>
      </c>
      <c r="L899" s="7" t="s">
        <v>13087</v>
      </c>
      <c r="M899" s="8">
        <v>3.92</v>
      </c>
      <c r="N899" s="7" t="s">
        <v>13089</v>
      </c>
      <c r="O899" s="7" t="s">
        <v>13088</v>
      </c>
      <c r="P899" s="8">
        <v>4</v>
      </c>
    </row>
    <row r="900" spans="1:16" ht="15.6">
      <c r="A900" s="7" t="s">
        <v>4521</v>
      </c>
      <c r="B900" s="7" t="s">
        <v>13246</v>
      </c>
      <c r="C900" s="7" t="s">
        <v>13106</v>
      </c>
      <c r="D900" s="10">
        <v>249</v>
      </c>
      <c r="E900" s="10">
        <v>999</v>
      </c>
      <c r="F900" s="8">
        <v>0.75</v>
      </c>
      <c r="G900" s="8">
        <v>4.5</v>
      </c>
      <c r="H900" s="8">
        <v>38</v>
      </c>
      <c r="I900" s="8">
        <v>75.08</v>
      </c>
      <c r="J900" s="8" t="str">
        <f t="shared" si="14"/>
        <v>&gt;50%</v>
      </c>
      <c r="K900" s="10">
        <v>37962</v>
      </c>
      <c r="L900" s="7" t="s">
        <v>13087</v>
      </c>
      <c r="M900" s="8">
        <v>4.54</v>
      </c>
      <c r="N900" s="7" t="s">
        <v>13088</v>
      </c>
      <c r="O900" s="7" t="s">
        <v>13088</v>
      </c>
      <c r="P900" s="8">
        <v>4</v>
      </c>
    </row>
    <row r="901" spans="1:16" ht="15.6">
      <c r="A901" s="7" t="s">
        <v>4531</v>
      </c>
      <c r="B901" s="7" t="s">
        <v>13172</v>
      </c>
      <c r="C901" s="7" t="s">
        <v>13106</v>
      </c>
      <c r="D901" s="10">
        <v>299</v>
      </c>
      <c r="E901" s="10">
        <v>599</v>
      </c>
      <c r="F901" s="8">
        <v>0.5</v>
      </c>
      <c r="G901" s="8">
        <v>4.3</v>
      </c>
      <c r="H901" s="8">
        <v>4674</v>
      </c>
      <c r="I901" s="8">
        <v>50.08</v>
      </c>
      <c r="J901" s="8" t="str">
        <f t="shared" si="14"/>
        <v>&gt;50%</v>
      </c>
      <c r="K901" s="10">
        <v>2799726</v>
      </c>
      <c r="L901" s="7" t="s">
        <v>13087</v>
      </c>
      <c r="M901" s="8">
        <v>8.9700000000000006</v>
      </c>
      <c r="N901" s="7" t="s">
        <v>13088</v>
      </c>
      <c r="O901" s="7" t="s">
        <v>13089</v>
      </c>
      <c r="P901" s="8">
        <v>4</v>
      </c>
    </row>
    <row r="902" spans="1:16" ht="15.6">
      <c r="A902" s="7" t="s">
        <v>4541</v>
      </c>
      <c r="B902" s="7" t="s">
        <v>13247</v>
      </c>
      <c r="C902" s="7" t="s">
        <v>13106</v>
      </c>
      <c r="D902" s="10">
        <v>499</v>
      </c>
      <c r="E902" s="10">
        <v>1899</v>
      </c>
      <c r="F902" s="8">
        <v>0.74</v>
      </c>
      <c r="G902" s="8">
        <v>4.0999999999999996</v>
      </c>
      <c r="H902" s="8">
        <v>412</v>
      </c>
      <c r="I902" s="8">
        <v>73.72</v>
      </c>
      <c r="J902" s="8" t="str">
        <f t="shared" si="14"/>
        <v>&gt;50%</v>
      </c>
      <c r="K902" s="10">
        <v>782388</v>
      </c>
      <c r="L902" s="7" t="s">
        <v>13087</v>
      </c>
      <c r="M902" s="8">
        <v>4.51</v>
      </c>
      <c r="N902" s="7" t="s">
        <v>13088</v>
      </c>
      <c r="O902" s="7" t="s">
        <v>13088</v>
      </c>
      <c r="P902" s="8">
        <v>4</v>
      </c>
    </row>
    <row r="903" spans="1:16" ht="15.6">
      <c r="A903" s="7" t="s">
        <v>4551</v>
      </c>
      <c r="B903" s="7" t="s">
        <v>13248</v>
      </c>
      <c r="C903" s="7" t="s">
        <v>13106</v>
      </c>
      <c r="D903" s="10">
        <v>899</v>
      </c>
      <c r="E903" s="10">
        <v>3499</v>
      </c>
      <c r="F903" s="8">
        <v>0.74</v>
      </c>
      <c r="G903" s="8">
        <v>3</v>
      </c>
      <c r="H903" s="8">
        <v>681</v>
      </c>
      <c r="I903" s="8">
        <v>74.31</v>
      </c>
      <c r="J903" s="8" t="str">
        <f t="shared" si="14"/>
        <v>&gt;50%</v>
      </c>
      <c r="K903" s="10">
        <v>2382819</v>
      </c>
      <c r="L903" s="7" t="s">
        <v>13087</v>
      </c>
      <c r="M903" s="8">
        <v>3.68</v>
      </c>
      <c r="N903" s="7" t="s">
        <v>13088</v>
      </c>
      <c r="O903" s="7" t="s">
        <v>13088</v>
      </c>
      <c r="P903" s="8">
        <v>3</v>
      </c>
    </row>
    <row r="904" spans="1:16" ht="15.6">
      <c r="A904" s="7" t="s">
        <v>4561</v>
      </c>
      <c r="B904" s="7" t="s">
        <v>13241</v>
      </c>
      <c r="C904" s="7" t="s">
        <v>13106</v>
      </c>
      <c r="D904" s="10">
        <v>1599</v>
      </c>
      <c r="E904" s="10">
        <v>3499</v>
      </c>
      <c r="F904" s="8">
        <v>0.54</v>
      </c>
      <c r="G904" s="8">
        <v>4</v>
      </c>
      <c r="H904" s="8">
        <v>36384</v>
      </c>
      <c r="I904" s="8">
        <v>54.3</v>
      </c>
      <c r="J904" s="8" t="str">
        <f t="shared" si="14"/>
        <v>&gt;50%</v>
      </c>
      <c r="K904" s="10">
        <v>127307616</v>
      </c>
      <c r="L904" s="7" t="s">
        <v>13087</v>
      </c>
      <c r="M904" s="8">
        <v>40.380000000000003</v>
      </c>
      <c r="N904" s="7" t="s">
        <v>13088</v>
      </c>
      <c r="O904" s="7" t="s">
        <v>13089</v>
      </c>
      <c r="P904" s="8">
        <v>4</v>
      </c>
    </row>
    <row r="905" spans="1:16" ht="15.6">
      <c r="A905" s="7" t="s">
        <v>4571</v>
      </c>
      <c r="B905" s="7" t="s">
        <v>13099</v>
      </c>
      <c r="C905" s="7" t="s">
        <v>13106</v>
      </c>
      <c r="D905" s="10">
        <v>120</v>
      </c>
      <c r="E905" s="10">
        <v>999</v>
      </c>
      <c r="F905" s="8">
        <v>0.88</v>
      </c>
      <c r="G905" s="8">
        <v>3.9</v>
      </c>
      <c r="H905" s="8">
        <v>6491</v>
      </c>
      <c r="I905" s="8">
        <v>87.99</v>
      </c>
      <c r="J905" s="8" t="str">
        <f t="shared" si="14"/>
        <v>&gt;50%</v>
      </c>
      <c r="K905" s="10">
        <v>6484509</v>
      </c>
      <c r="L905" s="7" t="s">
        <v>13087</v>
      </c>
      <c r="M905" s="8">
        <v>10.39</v>
      </c>
      <c r="N905" s="7" t="s">
        <v>13088</v>
      </c>
      <c r="O905" s="7" t="s">
        <v>13089</v>
      </c>
      <c r="P905" s="8">
        <v>4</v>
      </c>
    </row>
    <row r="906" spans="1:16" ht="15.6">
      <c r="A906" s="7" t="s">
        <v>4571</v>
      </c>
      <c r="B906" s="7" t="s">
        <v>13099</v>
      </c>
      <c r="C906" s="7" t="s">
        <v>13106</v>
      </c>
      <c r="D906" s="10">
        <v>120</v>
      </c>
      <c r="E906" s="10">
        <v>999</v>
      </c>
      <c r="F906" s="8">
        <v>0.88</v>
      </c>
      <c r="G906" s="8">
        <v>3.9</v>
      </c>
      <c r="H906" s="8">
        <v>6491</v>
      </c>
      <c r="I906" s="8">
        <v>87.99</v>
      </c>
      <c r="J906" s="8" t="str">
        <f t="shared" si="14"/>
        <v>&gt;50%</v>
      </c>
      <c r="K906" s="10">
        <v>6484509</v>
      </c>
      <c r="L906" s="7" t="s">
        <v>13087</v>
      </c>
      <c r="M906" s="8">
        <v>10.39</v>
      </c>
      <c r="N906" s="7" t="s">
        <v>13088</v>
      </c>
      <c r="O906" s="7" t="s">
        <v>13089</v>
      </c>
      <c r="P906" s="8">
        <v>4</v>
      </c>
    </row>
    <row r="907" spans="1:16" ht="15.6">
      <c r="A907" s="7" t="s">
        <v>4571</v>
      </c>
      <c r="B907" s="7" t="s">
        <v>13099</v>
      </c>
      <c r="C907" s="7" t="s">
        <v>13106</v>
      </c>
      <c r="D907" s="10">
        <v>120</v>
      </c>
      <c r="E907" s="10">
        <v>999</v>
      </c>
      <c r="F907" s="8">
        <v>0.88</v>
      </c>
      <c r="G907" s="8">
        <v>3.9</v>
      </c>
      <c r="H907" s="8">
        <v>6491</v>
      </c>
      <c r="I907" s="8">
        <v>87.99</v>
      </c>
      <c r="J907" s="8" t="str">
        <f t="shared" si="14"/>
        <v>&gt;50%</v>
      </c>
      <c r="K907" s="10">
        <v>6484509</v>
      </c>
      <c r="L907" s="7" t="s">
        <v>13087</v>
      </c>
      <c r="M907" s="8">
        <v>10.39</v>
      </c>
      <c r="N907" s="7" t="s">
        <v>13088</v>
      </c>
      <c r="O907" s="7" t="s">
        <v>13089</v>
      </c>
      <c r="P907" s="8">
        <v>4</v>
      </c>
    </row>
    <row r="908" spans="1:16" ht="15.6">
      <c r="A908" s="7" t="s">
        <v>4571</v>
      </c>
      <c r="B908" s="7" t="s">
        <v>13099</v>
      </c>
      <c r="C908" s="7" t="s">
        <v>13106</v>
      </c>
      <c r="D908" s="10">
        <v>120</v>
      </c>
      <c r="E908" s="10">
        <v>999</v>
      </c>
      <c r="F908" s="8">
        <v>0.88</v>
      </c>
      <c r="G908" s="8">
        <v>3.9</v>
      </c>
      <c r="H908" s="8">
        <v>6491</v>
      </c>
      <c r="I908" s="8">
        <v>87.99</v>
      </c>
      <c r="J908" s="8" t="str">
        <f t="shared" si="14"/>
        <v>&gt;50%</v>
      </c>
      <c r="K908" s="10">
        <v>6484509</v>
      </c>
      <c r="L908" s="7" t="s">
        <v>13087</v>
      </c>
      <c r="M908" s="8">
        <v>10.39</v>
      </c>
      <c r="N908" s="7" t="s">
        <v>13088</v>
      </c>
      <c r="O908" s="7" t="s">
        <v>13089</v>
      </c>
      <c r="P908" s="8">
        <v>4</v>
      </c>
    </row>
    <row r="909" spans="1:16" ht="15.6">
      <c r="A909" s="7" t="s">
        <v>4582</v>
      </c>
      <c r="B909" s="7" t="s">
        <v>13216</v>
      </c>
      <c r="C909" s="7" t="s">
        <v>13106</v>
      </c>
      <c r="D909" s="10">
        <v>3999</v>
      </c>
      <c r="E909" s="10">
        <v>6999</v>
      </c>
      <c r="F909" s="8">
        <v>0.43</v>
      </c>
      <c r="G909" s="8">
        <v>4.0999999999999996</v>
      </c>
      <c r="H909" s="8">
        <v>10229</v>
      </c>
      <c r="I909" s="8">
        <v>42.86</v>
      </c>
      <c r="J909" s="8" t="str">
        <f t="shared" si="14"/>
        <v>25–50%</v>
      </c>
      <c r="K909" s="10">
        <v>71592771</v>
      </c>
      <c r="L909" s="7" t="s">
        <v>13087</v>
      </c>
      <c r="M909" s="8">
        <v>14.33</v>
      </c>
      <c r="N909" s="7" t="s">
        <v>13089</v>
      </c>
      <c r="O909" s="7" t="s">
        <v>13089</v>
      </c>
      <c r="P909" s="8">
        <v>4</v>
      </c>
    </row>
    <row r="910" spans="1:16" ht="15.6">
      <c r="A910" s="7" t="s">
        <v>4592</v>
      </c>
      <c r="B910" s="7" t="s">
        <v>13128</v>
      </c>
      <c r="C910" s="7" t="s">
        <v>13106</v>
      </c>
      <c r="D910" s="10">
        <v>12999</v>
      </c>
      <c r="E910" s="10">
        <v>18999</v>
      </c>
      <c r="F910" s="8">
        <v>0.32</v>
      </c>
      <c r="G910" s="8">
        <v>4.0999999999999996</v>
      </c>
      <c r="H910" s="8">
        <v>50772</v>
      </c>
      <c r="I910" s="8">
        <v>31.58</v>
      </c>
      <c r="J910" s="8" t="str">
        <f t="shared" si="14"/>
        <v>25–50%</v>
      </c>
      <c r="K910" s="10">
        <v>964617228</v>
      </c>
      <c r="L910" s="7" t="s">
        <v>13087</v>
      </c>
      <c r="M910" s="8">
        <v>54.87</v>
      </c>
      <c r="N910" s="7" t="s">
        <v>13089</v>
      </c>
      <c r="O910" s="7" t="s">
        <v>13089</v>
      </c>
      <c r="P910" s="8">
        <v>4</v>
      </c>
    </row>
    <row r="911" spans="1:16" ht="15.6">
      <c r="A911" s="7" t="s">
        <v>4594</v>
      </c>
      <c r="B911" s="7" t="s">
        <v>13229</v>
      </c>
      <c r="C911" s="7" t="s">
        <v>13106</v>
      </c>
      <c r="D911" s="10">
        <v>1599</v>
      </c>
      <c r="E911" s="10">
        <v>2599</v>
      </c>
      <c r="F911" s="8">
        <v>0.38</v>
      </c>
      <c r="G911" s="8">
        <v>4.3</v>
      </c>
      <c r="H911" s="8">
        <v>1801</v>
      </c>
      <c r="I911" s="8">
        <v>38.479999999999997</v>
      </c>
      <c r="J911" s="8" t="str">
        <f t="shared" si="14"/>
        <v>25–50%</v>
      </c>
      <c r="K911" s="10">
        <v>4680799</v>
      </c>
      <c r="L911" s="7" t="s">
        <v>13087</v>
      </c>
      <c r="M911" s="8">
        <v>6.1</v>
      </c>
      <c r="N911" s="7" t="s">
        <v>13089</v>
      </c>
      <c r="O911" s="7" t="s">
        <v>13089</v>
      </c>
      <c r="P911" s="8">
        <v>4</v>
      </c>
    </row>
    <row r="912" spans="1:16" ht="15.6">
      <c r="A912" s="7" t="s">
        <v>4604</v>
      </c>
      <c r="B912" s="7" t="s">
        <v>13249</v>
      </c>
      <c r="C912" s="7" t="s">
        <v>13106</v>
      </c>
      <c r="D912" s="10">
        <v>699</v>
      </c>
      <c r="E912" s="10">
        <v>1199</v>
      </c>
      <c r="F912" s="8">
        <v>0.42</v>
      </c>
      <c r="G912" s="8">
        <v>4</v>
      </c>
      <c r="H912" s="8">
        <v>14404</v>
      </c>
      <c r="I912" s="8">
        <v>41.7</v>
      </c>
      <c r="J912" s="8" t="str">
        <f t="shared" si="14"/>
        <v>25–50%</v>
      </c>
      <c r="K912" s="10">
        <v>17270396</v>
      </c>
      <c r="L912" s="7" t="s">
        <v>13087</v>
      </c>
      <c r="M912" s="8">
        <v>18.399999999999999</v>
      </c>
      <c r="N912" s="7" t="s">
        <v>13089</v>
      </c>
      <c r="O912" s="7" t="s">
        <v>13089</v>
      </c>
      <c r="P912" s="8">
        <v>4</v>
      </c>
    </row>
    <row r="913" spans="1:16" ht="15.6">
      <c r="A913" s="7" t="s">
        <v>4604</v>
      </c>
      <c r="B913" s="7" t="s">
        <v>13249</v>
      </c>
      <c r="C913" s="7" t="s">
        <v>13106</v>
      </c>
      <c r="D913" s="10">
        <v>699</v>
      </c>
      <c r="E913" s="10">
        <v>1199</v>
      </c>
      <c r="F913" s="8">
        <v>0.42</v>
      </c>
      <c r="G913" s="8">
        <v>4</v>
      </c>
      <c r="H913" s="8">
        <v>14404</v>
      </c>
      <c r="I913" s="8">
        <v>41.7</v>
      </c>
      <c r="J913" s="8" t="str">
        <f t="shared" si="14"/>
        <v>25–50%</v>
      </c>
      <c r="K913" s="10">
        <v>17269197</v>
      </c>
      <c r="L913" s="7" t="s">
        <v>13087</v>
      </c>
      <c r="M913" s="8">
        <v>18.399999999999999</v>
      </c>
      <c r="N913" s="7" t="s">
        <v>13089</v>
      </c>
      <c r="O913" s="7" t="s">
        <v>13089</v>
      </c>
      <c r="P913" s="8">
        <v>4</v>
      </c>
    </row>
    <row r="914" spans="1:16" ht="15.6">
      <c r="A914" s="7" t="s">
        <v>4604</v>
      </c>
      <c r="B914" s="7" t="s">
        <v>13249</v>
      </c>
      <c r="C914" s="7" t="s">
        <v>13106</v>
      </c>
      <c r="D914" s="10">
        <v>699</v>
      </c>
      <c r="E914" s="10">
        <v>1199</v>
      </c>
      <c r="F914" s="8">
        <v>0.42</v>
      </c>
      <c r="G914" s="8">
        <v>4</v>
      </c>
      <c r="H914" s="8">
        <v>14403</v>
      </c>
      <c r="I914" s="8">
        <v>41.7</v>
      </c>
      <c r="J914" s="8" t="str">
        <f t="shared" si="14"/>
        <v>25–50%</v>
      </c>
      <c r="K914" s="10">
        <v>17270396</v>
      </c>
      <c r="L914" s="7" t="s">
        <v>13087</v>
      </c>
      <c r="M914" s="8">
        <v>18.399999999999999</v>
      </c>
      <c r="N914" s="7" t="s">
        <v>13089</v>
      </c>
      <c r="O914" s="7" t="s">
        <v>13089</v>
      </c>
      <c r="P914" s="8">
        <v>4</v>
      </c>
    </row>
    <row r="915" spans="1:16" ht="15.6">
      <c r="A915" s="7" t="s">
        <v>4604</v>
      </c>
      <c r="B915" s="7" t="s">
        <v>13249</v>
      </c>
      <c r="C915" s="7" t="s">
        <v>13106</v>
      </c>
      <c r="D915" s="10">
        <v>699</v>
      </c>
      <c r="E915" s="10">
        <v>1199</v>
      </c>
      <c r="F915" s="8">
        <v>0.42</v>
      </c>
      <c r="G915" s="8">
        <v>4</v>
      </c>
      <c r="H915" s="8">
        <v>14403</v>
      </c>
      <c r="I915" s="8">
        <v>41.7</v>
      </c>
      <c r="J915" s="8" t="str">
        <f t="shared" si="14"/>
        <v>25–50%</v>
      </c>
      <c r="K915" s="10">
        <v>17269197</v>
      </c>
      <c r="L915" s="7" t="s">
        <v>13087</v>
      </c>
      <c r="M915" s="8">
        <v>18.399999999999999</v>
      </c>
      <c r="N915" s="7" t="s">
        <v>13089</v>
      </c>
      <c r="O915" s="7" t="s">
        <v>13089</v>
      </c>
      <c r="P915" s="8">
        <v>4</v>
      </c>
    </row>
    <row r="916" spans="1:16" ht="15.6">
      <c r="A916" s="7" t="s">
        <v>4609</v>
      </c>
      <c r="B916" s="7" t="s">
        <v>13250</v>
      </c>
      <c r="C916" s="7" t="s">
        <v>13106</v>
      </c>
      <c r="D916" s="10">
        <v>99</v>
      </c>
      <c r="E916" s="10">
        <v>999</v>
      </c>
      <c r="F916" s="8">
        <v>0.9</v>
      </c>
      <c r="G916" s="8">
        <v>4.4000000000000004</v>
      </c>
      <c r="H916" s="8">
        <v>305</v>
      </c>
      <c r="I916" s="8">
        <v>90.09</v>
      </c>
      <c r="J916" s="8" t="str">
        <f t="shared" si="14"/>
        <v>&gt;50%</v>
      </c>
      <c r="K916" s="10">
        <v>304695</v>
      </c>
      <c r="L916" s="7" t="s">
        <v>13087</v>
      </c>
      <c r="M916" s="8">
        <v>4.7</v>
      </c>
      <c r="N916" s="7" t="s">
        <v>13088</v>
      </c>
      <c r="O916" s="7" t="s">
        <v>13088</v>
      </c>
      <c r="P916" s="8">
        <v>4</v>
      </c>
    </row>
    <row r="917" spans="1:16" ht="15.6">
      <c r="A917" s="7" t="s">
        <v>4620</v>
      </c>
      <c r="B917" s="7" t="s">
        <v>13103</v>
      </c>
      <c r="C917" s="7" t="s">
        <v>13106</v>
      </c>
      <c r="D917" s="10">
        <v>7915</v>
      </c>
      <c r="E917" s="10">
        <v>9999</v>
      </c>
      <c r="F917" s="8">
        <v>0.21</v>
      </c>
      <c r="G917" s="8">
        <v>4.3</v>
      </c>
      <c r="H917" s="8">
        <v>1376</v>
      </c>
      <c r="I917" s="8">
        <v>20.84</v>
      </c>
      <c r="J917" s="8" t="str">
        <f t="shared" si="14"/>
        <v>10–25%</v>
      </c>
      <c r="K917" s="10">
        <v>13758624</v>
      </c>
      <c r="L917" s="7" t="s">
        <v>13087</v>
      </c>
      <c r="M917" s="8">
        <v>5.68</v>
      </c>
      <c r="N917" s="7" t="s">
        <v>13089</v>
      </c>
      <c r="O917" s="7" t="s">
        <v>13089</v>
      </c>
      <c r="P917" s="8">
        <v>4</v>
      </c>
    </row>
    <row r="918" spans="1:16" ht="15.6">
      <c r="A918" s="7" t="s">
        <v>4630</v>
      </c>
      <c r="B918" s="7" t="s">
        <v>13214</v>
      </c>
      <c r="C918" s="7" t="s">
        <v>13106</v>
      </c>
      <c r="D918" s="10">
        <v>1499</v>
      </c>
      <c r="E918" s="10">
        <v>7999</v>
      </c>
      <c r="F918" s="8">
        <v>0.81</v>
      </c>
      <c r="G918" s="8">
        <v>4.2</v>
      </c>
      <c r="H918" s="8">
        <v>22638</v>
      </c>
      <c r="I918" s="8">
        <v>81.260000000000005</v>
      </c>
      <c r="J918" s="8" t="str">
        <f t="shared" si="14"/>
        <v>&gt;50%</v>
      </c>
      <c r="K918" s="10">
        <v>181081362</v>
      </c>
      <c r="L918" s="7" t="s">
        <v>13087</v>
      </c>
      <c r="M918" s="8">
        <v>26.84</v>
      </c>
      <c r="N918" s="7" t="s">
        <v>13088</v>
      </c>
      <c r="O918" s="7" t="s">
        <v>13089</v>
      </c>
      <c r="P918" s="8">
        <v>4</v>
      </c>
    </row>
    <row r="919" spans="1:16" ht="15.6">
      <c r="A919" s="7" t="s">
        <v>4635</v>
      </c>
      <c r="B919" s="7" t="s">
        <v>13198</v>
      </c>
      <c r="C919" s="7" t="s">
        <v>13106</v>
      </c>
      <c r="D919" s="10">
        <v>1055</v>
      </c>
      <c r="E919" s="10">
        <v>1249</v>
      </c>
      <c r="F919" s="8">
        <v>0.16</v>
      </c>
      <c r="G919" s="8">
        <v>3.8</v>
      </c>
      <c r="H919" s="8">
        <v>2352</v>
      </c>
      <c r="I919" s="8">
        <v>15.53</v>
      </c>
      <c r="J919" s="8" t="str">
        <f t="shared" si="14"/>
        <v>10–25%</v>
      </c>
      <c r="K919" s="10">
        <v>2937648</v>
      </c>
      <c r="L919" s="7" t="s">
        <v>13087</v>
      </c>
      <c r="M919" s="8">
        <v>6.15</v>
      </c>
      <c r="N919" s="7" t="s">
        <v>13089</v>
      </c>
      <c r="O919" s="7" t="s">
        <v>13089</v>
      </c>
      <c r="P919" s="8">
        <v>4</v>
      </c>
    </row>
    <row r="920" spans="1:16" ht="15.6">
      <c r="A920" s="7" t="s">
        <v>4645</v>
      </c>
      <c r="B920" s="7" t="s">
        <v>13172</v>
      </c>
      <c r="C920" s="7" t="s">
        <v>13106</v>
      </c>
      <c r="D920" s="10">
        <v>150</v>
      </c>
      <c r="E920" s="10">
        <v>599</v>
      </c>
      <c r="F920" s="8">
        <v>0.75</v>
      </c>
      <c r="G920" s="8">
        <v>4.3</v>
      </c>
      <c r="H920" s="8">
        <v>714</v>
      </c>
      <c r="I920" s="8">
        <v>74.959999999999994</v>
      </c>
      <c r="J920" s="8" t="str">
        <f t="shared" si="14"/>
        <v>&gt;50%</v>
      </c>
      <c r="K920" s="10">
        <v>427686</v>
      </c>
      <c r="L920" s="7" t="s">
        <v>13087</v>
      </c>
      <c r="M920" s="8">
        <v>5.01</v>
      </c>
      <c r="N920" s="7" t="s">
        <v>13088</v>
      </c>
      <c r="O920" s="7" t="s">
        <v>13088</v>
      </c>
      <c r="P920" s="8">
        <v>4</v>
      </c>
    </row>
    <row r="921" spans="1:16" ht="15.6">
      <c r="A921" s="7" t="s">
        <v>4657</v>
      </c>
      <c r="B921" s="7" t="s">
        <v>13232</v>
      </c>
      <c r="C921" s="7" t="s">
        <v>13106</v>
      </c>
      <c r="D921" s="10">
        <v>474</v>
      </c>
      <c r="E921" s="10">
        <v>1799</v>
      </c>
      <c r="F921" s="8">
        <v>0.74</v>
      </c>
      <c r="G921" s="8">
        <v>4.3</v>
      </c>
      <c r="H921" s="8">
        <v>1454</v>
      </c>
      <c r="I921" s="8">
        <v>73.650000000000006</v>
      </c>
      <c r="J921" s="8" t="str">
        <f t="shared" si="14"/>
        <v>&gt;50%</v>
      </c>
      <c r="K921" s="10">
        <v>2615746</v>
      </c>
      <c r="L921" s="7" t="s">
        <v>13087</v>
      </c>
      <c r="M921" s="8">
        <v>5.75</v>
      </c>
      <c r="N921" s="7" t="s">
        <v>13088</v>
      </c>
      <c r="O921" s="7" t="s">
        <v>13089</v>
      </c>
      <c r="P921" s="8">
        <v>4</v>
      </c>
    </row>
    <row r="922" spans="1:16" ht="15.6">
      <c r="A922" s="7" t="s">
        <v>4668</v>
      </c>
      <c r="B922" s="7" t="s">
        <v>13118</v>
      </c>
      <c r="C922" s="7" t="s">
        <v>13106</v>
      </c>
      <c r="D922" s="10">
        <v>239</v>
      </c>
      <c r="E922" s="10">
        <v>599</v>
      </c>
      <c r="F922" s="8">
        <v>0.6</v>
      </c>
      <c r="G922" s="8">
        <v>3.9</v>
      </c>
      <c r="H922" s="8">
        <v>2147</v>
      </c>
      <c r="I922" s="8">
        <v>60.1</v>
      </c>
      <c r="J922" s="8" t="str">
        <f t="shared" si="14"/>
        <v>&gt;50%</v>
      </c>
      <c r="K922" s="10">
        <v>1286053</v>
      </c>
      <c r="L922" s="7" t="s">
        <v>13087</v>
      </c>
      <c r="M922" s="8">
        <v>6.05</v>
      </c>
      <c r="N922" s="7" t="s">
        <v>13088</v>
      </c>
      <c r="O922" s="7" t="s">
        <v>13089</v>
      </c>
      <c r="P922" s="8">
        <v>4</v>
      </c>
    </row>
    <row r="923" spans="1:16" ht="15.6">
      <c r="A923" s="7" t="s">
        <v>4673</v>
      </c>
      <c r="B923" s="7" t="s">
        <v>13128</v>
      </c>
      <c r="C923" s="7" t="s">
        <v>13106</v>
      </c>
      <c r="D923" s="10">
        <v>7499</v>
      </c>
      <c r="E923" s="10">
        <v>9499</v>
      </c>
      <c r="F923" s="8">
        <v>0.21</v>
      </c>
      <c r="G923" s="8">
        <v>4.0999999999999996</v>
      </c>
      <c r="H923" s="8">
        <v>313832</v>
      </c>
      <c r="I923" s="8">
        <v>21.05</v>
      </c>
      <c r="J923" s="8" t="str">
        <f t="shared" si="14"/>
        <v>10–25%</v>
      </c>
      <c r="K923" s="10">
        <v>2981090168</v>
      </c>
      <c r="L923" s="7" t="s">
        <v>13087</v>
      </c>
      <c r="M923" s="8">
        <v>317.93</v>
      </c>
      <c r="N923" s="7" t="s">
        <v>13089</v>
      </c>
      <c r="O923" s="7" t="s">
        <v>13089</v>
      </c>
      <c r="P923" s="8">
        <v>4</v>
      </c>
    </row>
    <row r="924" spans="1:16" ht="15.6">
      <c r="A924" s="7" t="s">
        <v>4677</v>
      </c>
      <c r="B924" s="7" t="s">
        <v>13251</v>
      </c>
      <c r="C924" s="7" t="s">
        <v>13106</v>
      </c>
      <c r="D924" s="10">
        <v>265</v>
      </c>
      <c r="E924" s="10">
        <v>999</v>
      </c>
      <c r="F924" s="8">
        <v>0.73</v>
      </c>
      <c r="G924" s="8">
        <v>3.7</v>
      </c>
      <c r="H924" s="8">
        <v>465</v>
      </c>
      <c r="I924" s="8">
        <v>73.47</v>
      </c>
      <c r="J924" s="8" t="str">
        <f t="shared" si="14"/>
        <v>&gt;50%</v>
      </c>
      <c r="K924" s="10">
        <v>464535</v>
      </c>
      <c r="L924" s="7" t="s">
        <v>13087</v>
      </c>
      <c r="M924" s="8">
        <v>4.16</v>
      </c>
      <c r="N924" s="7" t="s">
        <v>13088</v>
      </c>
      <c r="O924" s="7" t="s">
        <v>13088</v>
      </c>
      <c r="P924" s="8">
        <v>4</v>
      </c>
    </row>
    <row r="925" spans="1:16" ht="15.6">
      <c r="A925" s="7" t="s">
        <v>4687</v>
      </c>
      <c r="B925" s="7" t="s">
        <v>13110</v>
      </c>
      <c r="C925" s="7" t="s">
        <v>13106</v>
      </c>
      <c r="D925" s="10">
        <v>37990</v>
      </c>
      <c r="E925" s="10">
        <v>74999</v>
      </c>
      <c r="F925" s="8">
        <v>0.49</v>
      </c>
      <c r="G925" s="8">
        <v>4.2</v>
      </c>
      <c r="H925" s="8">
        <v>27790</v>
      </c>
      <c r="I925" s="8">
        <v>49.35</v>
      </c>
      <c r="J925" s="8" t="str">
        <f t="shared" si="14"/>
        <v>25–50%</v>
      </c>
      <c r="K925" s="10">
        <v>2084222210</v>
      </c>
      <c r="L925" s="7" t="s">
        <v>13087</v>
      </c>
      <c r="M925" s="8">
        <v>31.99</v>
      </c>
      <c r="N925" s="7" t="s">
        <v>13089</v>
      </c>
      <c r="O925" s="7" t="s">
        <v>13089</v>
      </c>
      <c r="P925" s="8">
        <v>4</v>
      </c>
    </row>
    <row r="926" spans="1:16" ht="15.6">
      <c r="A926" s="7" t="s">
        <v>4701</v>
      </c>
      <c r="B926" s="7" t="s">
        <v>13222</v>
      </c>
      <c r="C926" s="7" t="s">
        <v>13106</v>
      </c>
      <c r="D926" s="10">
        <v>1799</v>
      </c>
      <c r="E926" s="10">
        <v>3999</v>
      </c>
      <c r="F926" s="8">
        <v>0.55000000000000004</v>
      </c>
      <c r="G926" s="8">
        <v>4.5999999999999996</v>
      </c>
      <c r="H926" s="8">
        <v>245</v>
      </c>
      <c r="I926" s="8">
        <v>55.01</v>
      </c>
      <c r="J926" s="8" t="str">
        <f t="shared" si="14"/>
        <v>&gt;50%</v>
      </c>
      <c r="K926" s="10">
        <v>979755</v>
      </c>
      <c r="L926" s="7" t="s">
        <v>13087</v>
      </c>
      <c r="M926" s="8">
        <v>4.84</v>
      </c>
      <c r="N926" s="7" t="s">
        <v>13088</v>
      </c>
      <c r="O926" s="7" t="s">
        <v>13088</v>
      </c>
      <c r="P926" s="8">
        <v>5</v>
      </c>
    </row>
    <row r="927" spans="1:16" ht="15.6">
      <c r="A927" s="7" t="s">
        <v>4701</v>
      </c>
      <c r="B927" s="7" t="s">
        <v>13222</v>
      </c>
      <c r="C927" s="7" t="s">
        <v>13106</v>
      </c>
      <c r="D927" s="10">
        <v>1799</v>
      </c>
      <c r="E927" s="10">
        <v>3999</v>
      </c>
      <c r="F927" s="8">
        <v>0.55000000000000004</v>
      </c>
      <c r="G927" s="8">
        <v>4.5999999999999996</v>
      </c>
      <c r="H927" s="8">
        <v>245</v>
      </c>
      <c r="I927" s="8">
        <v>55.01</v>
      </c>
      <c r="J927" s="8" t="str">
        <f t="shared" si="14"/>
        <v>&gt;50%</v>
      </c>
      <c r="K927" s="10">
        <v>979755</v>
      </c>
      <c r="L927" s="7" t="s">
        <v>13087</v>
      </c>
      <c r="M927" s="8">
        <v>4.84</v>
      </c>
      <c r="N927" s="7" t="s">
        <v>13088</v>
      </c>
      <c r="O927" s="7" t="s">
        <v>13088</v>
      </c>
      <c r="P927" s="8">
        <v>5</v>
      </c>
    </row>
    <row r="928" spans="1:16" ht="15.6">
      <c r="A928" s="7" t="s">
        <v>4701</v>
      </c>
      <c r="B928" s="7" t="s">
        <v>13222</v>
      </c>
      <c r="C928" s="7" t="s">
        <v>13106</v>
      </c>
      <c r="D928" s="10">
        <v>1799</v>
      </c>
      <c r="E928" s="10">
        <v>3999</v>
      </c>
      <c r="F928" s="8">
        <v>0.55000000000000004</v>
      </c>
      <c r="G928" s="8">
        <v>4.5999999999999996</v>
      </c>
      <c r="H928" s="8">
        <v>245</v>
      </c>
      <c r="I928" s="8">
        <v>55.01</v>
      </c>
      <c r="J928" s="8" t="str">
        <f t="shared" si="14"/>
        <v>&gt;50%</v>
      </c>
      <c r="K928" s="10">
        <v>979755</v>
      </c>
      <c r="L928" s="7" t="s">
        <v>13087</v>
      </c>
      <c r="M928" s="8">
        <v>4.84</v>
      </c>
      <c r="N928" s="7" t="s">
        <v>13088</v>
      </c>
      <c r="O928" s="7" t="s">
        <v>13088</v>
      </c>
      <c r="P928" s="8">
        <v>5</v>
      </c>
    </row>
    <row r="929" spans="1:16" ht="15.6">
      <c r="A929" s="7" t="s">
        <v>4701</v>
      </c>
      <c r="B929" s="7" t="s">
        <v>13222</v>
      </c>
      <c r="C929" s="7" t="s">
        <v>13106</v>
      </c>
      <c r="D929" s="10">
        <v>1799</v>
      </c>
      <c r="E929" s="10">
        <v>3999</v>
      </c>
      <c r="F929" s="8">
        <v>0.55000000000000004</v>
      </c>
      <c r="G929" s="8">
        <v>4.5999999999999996</v>
      </c>
      <c r="H929" s="8">
        <v>245</v>
      </c>
      <c r="I929" s="8">
        <v>55.01</v>
      </c>
      <c r="J929" s="8" t="str">
        <f t="shared" si="14"/>
        <v>&gt;50%</v>
      </c>
      <c r="K929" s="10">
        <v>979755</v>
      </c>
      <c r="L929" s="7" t="s">
        <v>13087</v>
      </c>
      <c r="M929" s="8">
        <v>4.84</v>
      </c>
      <c r="N929" s="7" t="s">
        <v>13088</v>
      </c>
      <c r="O929" s="7" t="s">
        <v>13088</v>
      </c>
      <c r="P929" s="8">
        <v>5</v>
      </c>
    </row>
    <row r="930" spans="1:16" ht="15.6">
      <c r="A930" s="7" t="s">
        <v>4711</v>
      </c>
      <c r="B930" s="7" t="s">
        <v>13245</v>
      </c>
      <c r="C930" s="7" t="s">
        <v>13106</v>
      </c>
      <c r="D930" s="10">
        <v>8499</v>
      </c>
      <c r="E930" s="10">
        <v>11999</v>
      </c>
      <c r="F930" s="8">
        <v>0.28999999999999998</v>
      </c>
      <c r="G930" s="8">
        <v>3.9</v>
      </c>
      <c r="H930" s="8">
        <v>276</v>
      </c>
      <c r="I930" s="8">
        <v>29.17</v>
      </c>
      <c r="J930" s="8" t="str">
        <f t="shared" si="14"/>
        <v>25–50%</v>
      </c>
      <c r="K930" s="10">
        <v>3311724</v>
      </c>
      <c r="L930" s="7" t="s">
        <v>13087</v>
      </c>
      <c r="M930" s="8">
        <v>4.18</v>
      </c>
      <c r="N930" s="7" t="s">
        <v>13089</v>
      </c>
      <c r="O930" s="7" t="s">
        <v>13088</v>
      </c>
      <c r="P930" s="8">
        <v>4</v>
      </c>
    </row>
    <row r="931" spans="1:16" ht="15.6">
      <c r="A931" s="7" t="s">
        <v>4721</v>
      </c>
      <c r="B931" s="7" t="s">
        <v>13216</v>
      </c>
      <c r="C931" s="7" t="s">
        <v>13106</v>
      </c>
      <c r="D931" s="10">
        <v>1999</v>
      </c>
      <c r="E931" s="10">
        <v>3999</v>
      </c>
      <c r="F931" s="8">
        <v>0.5</v>
      </c>
      <c r="G931" s="8">
        <v>4</v>
      </c>
      <c r="H931" s="8">
        <v>30254</v>
      </c>
      <c r="I931" s="8">
        <v>50.01</v>
      </c>
      <c r="J931" s="8" t="str">
        <f t="shared" si="14"/>
        <v>&gt;50%</v>
      </c>
      <c r="K931" s="10">
        <v>120985746</v>
      </c>
      <c r="L931" s="7" t="s">
        <v>13087</v>
      </c>
      <c r="M931" s="8">
        <v>34.25</v>
      </c>
      <c r="N931" s="7" t="s">
        <v>13088</v>
      </c>
      <c r="O931" s="7" t="s">
        <v>13089</v>
      </c>
      <c r="P931" s="8">
        <v>4</v>
      </c>
    </row>
    <row r="932" spans="1:16" ht="15.6">
      <c r="A932" s="7" t="s">
        <v>4731</v>
      </c>
      <c r="B932" s="7" t="s">
        <v>13214</v>
      </c>
      <c r="C932" s="7" t="s">
        <v>13106</v>
      </c>
      <c r="D932" s="10">
        <v>3999</v>
      </c>
      <c r="E932" s="10">
        <v>17999</v>
      </c>
      <c r="F932" s="8">
        <v>0.78</v>
      </c>
      <c r="G932" s="8">
        <v>4.3</v>
      </c>
      <c r="H932" s="8">
        <v>17161</v>
      </c>
      <c r="I932" s="8">
        <v>77.78</v>
      </c>
      <c r="J932" s="8" t="str">
        <f t="shared" si="14"/>
        <v>&gt;50%</v>
      </c>
      <c r="K932" s="10">
        <v>308880839</v>
      </c>
      <c r="L932" s="7" t="s">
        <v>13087</v>
      </c>
      <c r="M932" s="8">
        <v>21.46</v>
      </c>
      <c r="N932" s="7" t="s">
        <v>13088</v>
      </c>
      <c r="O932" s="7" t="s">
        <v>13089</v>
      </c>
      <c r="P932" s="8">
        <v>4</v>
      </c>
    </row>
    <row r="933" spans="1:16" ht="15.6">
      <c r="A933" s="7" t="s">
        <v>4735</v>
      </c>
      <c r="B933" s="7" t="s">
        <v>13121</v>
      </c>
      <c r="C933" s="7" t="s">
        <v>13106</v>
      </c>
      <c r="D933" s="10">
        <v>219</v>
      </c>
      <c r="E933" s="10">
        <v>499</v>
      </c>
      <c r="F933" s="8">
        <v>0.56000000000000005</v>
      </c>
      <c r="G933" s="8">
        <v>4.4000000000000004</v>
      </c>
      <c r="H933" s="8">
        <v>14</v>
      </c>
      <c r="I933" s="8">
        <v>56.11</v>
      </c>
      <c r="J933" s="8" t="str">
        <f t="shared" si="14"/>
        <v>&gt;50%</v>
      </c>
      <c r="K933" s="10">
        <v>6986</v>
      </c>
      <c r="L933" s="7" t="s">
        <v>13090</v>
      </c>
      <c r="M933" s="8">
        <v>4.41</v>
      </c>
      <c r="N933" s="7" t="s">
        <v>13088</v>
      </c>
      <c r="O933" s="7" t="s">
        <v>13088</v>
      </c>
      <c r="P933" s="8">
        <v>4</v>
      </c>
    </row>
    <row r="934" spans="1:16" ht="15.6">
      <c r="A934" s="7" t="s">
        <v>4745</v>
      </c>
      <c r="B934" s="7" t="s">
        <v>13252</v>
      </c>
      <c r="C934" s="7" t="s">
        <v>13106</v>
      </c>
      <c r="D934" s="10">
        <v>599</v>
      </c>
      <c r="E934" s="10">
        <v>1399</v>
      </c>
      <c r="F934" s="8">
        <v>0.56999999999999995</v>
      </c>
      <c r="G934" s="8">
        <v>4.0999999999999996</v>
      </c>
      <c r="H934" s="8">
        <v>14560</v>
      </c>
      <c r="I934" s="8">
        <v>57.18</v>
      </c>
      <c r="J934" s="8" t="str">
        <f t="shared" si="14"/>
        <v>&gt;50%</v>
      </c>
      <c r="K934" s="10">
        <v>20369440</v>
      </c>
      <c r="L934" s="7" t="s">
        <v>13087</v>
      </c>
      <c r="M934" s="8">
        <v>18.66</v>
      </c>
      <c r="N934" s="7" t="s">
        <v>13088</v>
      </c>
      <c r="O934" s="7" t="s">
        <v>13089</v>
      </c>
      <c r="P934" s="8">
        <v>4</v>
      </c>
    </row>
    <row r="935" spans="1:16" ht="15.6">
      <c r="A935" s="7" t="s">
        <v>4755</v>
      </c>
      <c r="B935" s="7" t="s">
        <v>13098</v>
      </c>
      <c r="C935" s="7" t="s">
        <v>13106</v>
      </c>
      <c r="D935" s="10">
        <v>2499</v>
      </c>
      <c r="E935" s="10">
        <v>2999</v>
      </c>
      <c r="F935" s="8">
        <v>0.17</v>
      </c>
      <c r="G935" s="8">
        <v>4.0999999999999996</v>
      </c>
      <c r="H935" s="8">
        <v>3156</v>
      </c>
      <c r="I935" s="8">
        <v>16.670000000000002</v>
      </c>
      <c r="J935" s="8" t="str">
        <f t="shared" si="14"/>
        <v>10–25%</v>
      </c>
      <c r="K935" s="10">
        <v>9464844</v>
      </c>
      <c r="L935" s="7" t="s">
        <v>13087</v>
      </c>
      <c r="M935" s="8">
        <v>7.26</v>
      </c>
      <c r="N935" s="7" t="s">
        <v>13089</v>
      </c>
      <c r="O935" s="7" t="s">
        <v>13089</v>
      </c>
      <c r="P935" s="8">
        <v>4</v>
      </c>
    </row>
    <row r="936" spans="1:16" ht="15.6">
      <c r="A936" s="7" t="s">
        <v>4765</v>
      </c>
      <c r="B936" s="7" t="s">
        <v>13225</v>
      </c>
      <c r="C936" s="7" t="s">
        <v>13106</v>
      </c>
      <c r="D936" s="10">
        <v>89</v>
      </c>
      <c r="E936" s="10">
        <v>499</v>
      </c>
      <c r="F936" s="8">
        <v>0.82</v>
      </c>
      <c r="G936" s="8">
        <v>4.0999999999999996</v>
      </c>
      <c r="H936" s="8">
        <v>9340</v>
      </c>
      <c r="I936" s="8">
        <v>82.16</v>
      </c>
      <c r="J936" s="8" t="str">
        <f t="shared" si="14"/>
        <v>&gt;50%</v>
      </c>
      <c r="K936" s="10">
        <v>4660660</v>
      </c>
      <c r="L936" s="7" t="s">
        <v>13090</v>
      </c>
      <c r="M936" s="8">
        <v>13.44</v>
      </c>
      <c r="N936" s="7" t="s">
        <v>13088</v>
      </c>
      <c r="O936" s="7" t="s">
        <v>13089</v>
      </c>
      <c r="P936" s="8">
        <v>4</v>
      </c>
    </row>
    <row r="937" spans="1:16" ht="15.6">
      <c r="A937" s="7" t="s">
        <v>4776</v>
      </c>
      <c r="B937" s="7" t="s">
        <v>13214</v>
      </c>
      <c r="C937" s="7" t="s">
        <v>13106</v>
      </c>
      <c r="D937" s="10">
        <v>2999</v>
      </c>
      <c r="E937" s="10">
        <v>11999</v>
      </c>
      <c r="F937" s="8">
        <v>0.75</v>
      </c>
      <c r="G937" s="8">
        <v>4.4000000000000004</v>
      </c>
      <c r="H937" s="8">
        <v>768</v>
      </c>
      <c r="I937" s="8">
        <v>75.010000000000005</v>
      </c>
      <c r="J937" s="8" t="str">
        <f t="shared" si="14"/>
        <v>&gt;50%</v>
      </c>
      <c r="K937" s="10">
        <v>9215232</v>
      </c>
      <c r="L937" s="7" t="s">
        <v>13087</v>
      </c>
      <c r="M937" s="8">
        <v>5.17</v>
      </c>
      <c r="N937" s="7" t="s">
        <v>13088</v>
      </c>
      <c r="O937" s="7" t="s">
        <v>13088</v>
      </c>
      <c r="P937" s="8">
        <v>4</v>
      </c>
    </row>
    <row r="938" spans="1:16" ht="15.6">
      <c r="A938" s="7" t="s">
        <v>4785</v>
      </c>
      <c r="B938" s="7" t="s">
        <v>13235</v>
      </c>
      <c r="C938" s="7" t="s">
        <v>13106</v>
      </c>
      <c r="D938" s="10">
        <v>314</v>
      </c>
      <c r="E938" s="10">
        <v>1499</v>
      </c>
      <c r="F938" s="8">
        <v>0.79</v>
      </c>
      <c r="G938" s="8">
        <v>4.5</v>
      </c>
      <c r="H938" s="8">
        <v>28978</v>
      </c>
      <c r="I938" s="8">
        <v>79.05</v>
      </c>
      <c r="J938" s="8" t="str">
        <f t="shared" si="14"/>
        <v>&gt;50%</v>
      </c>
      <c r="K938" s="10">
        <v>43438022</v>
      </c>
      <c r="L938" s="7" t="s">
        <v>13087</v>
      </c>
      <c r="M938" s="8">
        <v>33.479999999999997</v>
      </c>
      <c r="N938" s="7" t="s">
        <v>13088</v>
      </c>
      <c r="O938" s="7" t="s">
        <v>13089</v>
      </c>
      <c r="P938" s="8">
        <v>4</v>
      </c>
    </row>
    <row r="939" spans="1:16" ht="15.6">
      <c r="A939" s="7" t="s">
        <v>4790</v>
      </c>
      <c r="B939" s="7" t="s">
        <v>13110</v>
      </c>
      <c r="C939" s="7" t="s">
        <v>13106</v>
      </c>
      <c r="D939" s="10">
        <v>13999</v>
      </c>
      <c r="E939" s="10">
        <v>19499</v>
      </c>
      <c r="F939" s="8">
        <v>0.28000000000000003</v>
      </c>
      <c r="G939" s="8">
        <v>4.0999999999999996</v>
      </c>
      <c r="H939" s="8">
        <v>18998</v>
      </c>
      <c r="I939" s="8">
        <v>28.21</v>
      </c>
      <c r="J939" s="8" t="str">
        <f t="shared" si="14"/>
        <v>25–50%</v>
      </c>
      <c r="K939" s="10">
        <v>370442002</v>
      </c>
      <c r="L939" s="7" t="s">
        <v>13087</v>
      </c>
      <c r="M939" s="8">
        <v>23.1</v>
      </c>
      <c r="N939" s="7" t="s">
        <v>13089</v>
      </c>
      <c r="O939" s="7" t="s">
        <v>13089</v>
      </c>
      <c r="P939" s="8">
        <v>4</v>
      </c>
    </row>
    <row r="940" spans="1:16" ht="15.6">
      <c r="A940" s="7" t="s">
        <v>4794</v>
      </c>
      <c r="B940" s="7" t="s">
        <v>13253</v>
      </c>
      <c r="C940" s="7" t="s">
        <v>13106</v>
      </c>
      <c r="D940" s="10">
        <v>139</v>
      </c>
      <c r="E940" s="10">
        <v>499</v>
      </c>
      <c r="F940" s="8">
        <v>0.72</v>
      </c>
      <c r="G940" s="8">
        <v>4.2</v>
      </c>
      <c r="H940" s="8">
        <v>4971</v>
      </c>
      <c r="I940" s="8">
        <v>72.14</v>
      </c>
      <c r="J940" s="8" t="str">
        <f t="shared" si="14"/>
        <v>&gt;50%</v>
      </c>
      <c r="K940" s="10">
        <v>2480529</v>
      </c>
      <c r="L940" s="7" t="s">
        <v>13090</v>
      </c>
      <c r="M940" s="8">
        <v>9.17</v>
      </c>
      <c r="N940" s="7" t="s">
        <v>13088</v>
      </c>
      <c r="O940" s="7" t="s">
        <v>13089</v>
      </c>
      <c r="P940" s="8">
        <v>4</v>
      </c>
    </row>
    <row r="941" spans="1:16" ht="15.6">
      <c r="A941" s="7" t="s">
        <v>4804</v>
      </c>
      <c r="B941" s="7" t="s">
        <v>13231</v>
      </c>
      <c r="C941" s="7" t="s">
        <v>13106</v>
      </c>
      <c r="D941" s="10">
        <v>2599</v>
      </c>
      <c r="E941" s="10">
        <v>6999</v>
      </c>
      <c r="F941" s="8">
        <v>0.63</v>
      </c>
      <c r="G941" s="8">
        <v>4.5</v>
      </c>
      <c r="H941" s="8">
        <v>1526</v>
      </c>
      <c r="I941" s="8">
        <v>62.87</v>
      </c>
      <c r="J941" s="8" t="str">
        <f t="shared" si="14"/>
        <v>&gt;50%</v>
      </c>
      <c r="K941" s="10">
        <v>10680474</v>
      </c>
      <c r="L941" s="7" t="s">
        <v>13087</v>
      </c>
      <c r="M941" s="8">
        <v>6.03</v>
      </c>
      <c r="N941" s="7" t="s">
        <v>13088</v>
      </c>
      <c r="O941" s="7" t="s">
        <v>13089</v>
      </c>
      <c r="P941" s="8">
        <v>4</v>
      </c>
    </row>
    <row r="942" spans="1:16" ht="15.6">
      <c r="A942" s="7" t="s">
        <v>4804</v>
      </c>
      <c r="B942" s="7" t="s">
        <v>13231</v>
      </c>
      <c r="C942" s="7" t="s">
        <v>13106</v>
      </c>
      <c r="D942" s="10">
        <v>2599</v>
      </c>
      <c r="E942" s="10">
        <v>6999</v>
      </c>
      <c r="F942" s="8">
        <v>0.63</v>
      </c>
      <c r="G942" s="8">
        <v>4.5</v>
      </c>
      <c r="H942" s="8">
        <v>1526</v>
      </c>
      <c r="I942" s="8">
        <v>62.87</v>
      </c>
      <c r="J942" s="8" t="str">
        <f t="shared" si="14"/>
        <v>&gt;50%</v>
      </c>
      <c r="K942" s="10">
        <v>10680474</v>
      </c>
      <c r="L942" s="7" t="s">
        <v>13087</v>
      </c>
      <c r="M942" s="8">
        <v>6.03</v>
      </c>
      <c r="N942" s="7" t="s">
        <v>13088</v>
      </c>
      <c r="O942" s="7" t="s">
        <v>13089</v>
      </c>
      <c r="P942" s="8">
        <v>4</v>
      </c>
    </row>
    <row r="943" spans="1:16" ht="15.6">
      <c r="A943" s="7" t="s">
        <v>4804</v>
      </c>
      <c r="B943" s="7" t="s">
        <v>13231</v>
      </c>
      <c r="C943" s="7" t="s">
        <v>13106</v>
      </c>
      <c r="D943" s="10">
        <v>2599</v>
      </c>
      <c r="E943" s="10">
        <v>6999</v>
      </c>
      <c r="F943" s="8">
        <v>0.63</v>
      </c>
      <c r="G943" s="8">
        <v>4.5</v>
      </c>
      <c r="H943" s="8">
        <v>1526</v>
      </c>
      <c r="I943" s="8">
        <v>62.87</v>
      </c>
      <c r="J943" s="8" t="str">
        <f t="shared" si="14"/>
        <v>&gt;50%</v>
      </c>
      <c r="K943" s="10">
        <v>10680474</v>
      </c>
      <c r="L943" s="7" t="s">
        <v>13087</v>
      </c>
      <c r="M943" s="8">
        <v>6.03</v>
      </c>
      <c r="N943" s="7" t="s">
        <v>13088</v>
      </c>
      <c r="O943" s="7" t="s">
        <v>13089</v>
      </c>
      <c r="P943" s="8">
        <v>4</v>
      </c>
    </row>
    <row r="944" spans="1:16" ht="15.6">
      <c r="A944" s="7" t="s">
        <v>4804</v>
      </c>
      <c r="B944" s="7" t="s">
        <v>13231</v>
      </c>
      <c r="C944" s="7" t="s">
        <v>13106</v>
      </c>
      <c r="D944" s="10">
        <v>2599</v>
      </c>
      <c r="E944" s="10">
        <v>6999</v>
      </c>
      <c r="F944" s="8">
        <v>0.63</v>
      </c>
      <c r="G944" s="8">
        <v>4.5</v>
      </c>
      <c r="H944" s="8">
        <v>1526</v>
      </c>
      <c r="I944" s="8">
        <v>62.87</v>
      </c>
      <c r="J944" s="8" t="str">
        <f t="shared" si="14"/>
        <v>&gt;50%</v>
      </c>
      <c r="K944" s="10">
        <v>10680474</v>
      </c>
      <c r="L944" s="7" t="s">
        <v>13087</v>
      </c>
      <c r="M944" s="8">
        <v>6.03</v>
      </c>
      <c r="N944" s="7" t="s">
        <v>13088</v>
      </c>
      <c r="O944" s="7" t="s">
        <v>13089</v>
      </c>
      <c r="P944" s="8">
        <v>4</v>
      </c>
    </row>
    <row r="945" spans="1:16" ht="15.6">
      <c r="A945" s="7" t="s">
        <v>4814</v>
      </c>
      <c r="B945" s="7" t="s">
        <v>13100</v>
      </c>
      <c r="C945" s="7" t="s">
        <v>13106</v>
      </c>
      <c r="D945" s="10">
        <v>365</v>
      </c>
      <c r="E945" s="10">
        <v>999</v>
      </c>
      <c r="F945" s="8">
        <v>0.63</v>
      </c>
      <c r="G945" s="8">
        <v>4.0999999999999996</v>
      </c>
      <c r="H945" s="8">
        <v>363711</v>
      </c>
      <c r="I945" s="8">
        <v>63.46</v>
      </c>
      <c r="J945" s="8" t="str">
        <f t="shared" si="14"/>
        <v>&gt;50%</v>
      </c>
      <c r="K945" s="10">
        <v>363347289</v>
      </c>
      <c r="L945" s="7" t="s">
        <v>13087</v>
      </c>
      <c r="M945" s="8">
        <v>367.81</v>
      </c>
      <c r="N945" s="7" t="s">
        <v>13088</v>
      </c>
      <c r="O945" s="7" t="s">
        <v>13089</v>
      </c>
      <c r="P945" s="8">
        <v>4</v>
      </c>
    </row>
    <row r="946" spans="1:16" ht="15.6">
      <c r="A946" s="7" t="s">
        <v>4818</v>
      </c>
      <c r="B946" s="7" t="s">
        <v>13100</v>
      </c>
      <c r="C946" s="7" t="s">
        <v>13106</v>
      </c>
      <c r="D946" s="10">
        <v>1499</v>
      </c>
      <c r="E946" s="10">
        <v>4490</v>
      </c>
      <c r="F946" s="8">
        <v>0.67</v>
      </c>
      <c r="G946" s="8">
        <v>3.9</v>
      </c>
      <c r="H946" s="8">
        <v>136954</v>
      </c>
      <c r="I946" s="8">
        <v>66.61</v>
      </c>
      <c r="J946" s="8" t="str">
        <f t="shared" si="14"/>
        <v>&gt;50%</v>
      </c>
      <c r="K946" s="10">
        <v>614923460</v>
      </c>
      <c r="L946" s="7" t="s">
        <v>13087</v>
      </c>
      <c r="M946" s="8">
        <v>140.85</v>
      </c>
      <c r="N946" s="7" t="s">
        <v>13088</v>
      </c>
      <c r="O946" s="7" t="s">
        <v>13089</v>
      </c>
      <c r="P946" s="8">
        <v>4</v>
      </c>
    </row>
    <row r="947" spans="1:16" ht="15.6">
      <c r="A947" s="7" t="s">
        <v>4832</v>
      </c>
      <c r="B947" s="7" t="s">
        <v>13215</v>
      </c>
      <c r="C947" s="7" t="s">
        <v>13097</v>
      </c>
      <c r="D947" s="10">
        <v>289</v>
      </c>
      <c r="E947" s="10">
        <v>650</v>
      </c>
      <c r="F947" s="8">
        <v>0.56000000000000005</v>
      </c>
      <c r="G947" s="8">
        <v>4.3</v>
      </c>
      <c r="H947" s="8">
        <v>253105</v>
      </c>
      <c r="I947" s="8">
        <v>55.54</v>
      </c>
      <c r="J947" s="8" t="str">
        <f t="shared" si="14"/>
        <v>&gt;50%</v>
      </c>
      <c r="K947" s="10">
        <v>164518250</v>
      </c>
      <c r="L947" s="7" t="s">
        <v>13087</v>
      </c>
      <c r="M947" s="8">
        <v>257.39999999999998</v>
      </c>
      <c r="N947" s="7" t="s">
        <v>13088</v>
      </c>
      <c r="O947" s="7" t="s">
        <v>13089</v>
      </c>
      <c r="P947" s="8">
        <v>4</v>
      </c>
    </row>
    <row r="948" spans="1:16" ht="15.6">
      <c r="A948" s="7" t="s">
        <v>4843</v>
      </c>
      <c r="B948" s="7" t="s">
        <v>13254</v>
      </c>
      <c r="C948" s="7" t="s">
        <v>13097</v>
      </c>
      <c r="D948" s="10">
        <v>599</v>
      </c>
      <c r="E948" s="10">
        <v>895</v>
      </c>
      <c r="F948" s="8">
        <v>0.33</v>
      </c>
      <c r="G948" s="8">
        <v>4.4000000000000004</v>
      </c>
      <c r="H948" s="8">
        <v>61314</v>
      </c>
      <c r="I948" s="8">
        <v>33.07</v>
      </c>
      <c r="J948" s="8" t="str">
        <f t="shared" si="14"/>
        <v>25–50%</v>
      </c>
      <c r="K948" s="10">
        <v>54876030</v>
      </c>
      <c r="L948" s="7" t="s">
        <v>13087</v>
      </c>
      <c r="M948" s="8">
        <v>65.709999999999994</v>
      </c>
      <c r="N948" s="7" t="s">
        <v>13089</v>
      </c>
      <c r="O948" s="7" t="s">
        <v>13089</v>
      </c>
      <c r="P948" s="8">
        <v>4</v>
      </c>
    </row>
    <row r="949" spans="1:16" ht="15.6">
      <c r="A949" s="7" t="s">
        <v>4854</v>
      </c>
      <c r="B949" s="7" t="s">
        <v>13255</v>
      </c>
      <c r="C949" s="7" t="s">
        <v>13097</v>
      </c>
      <c r="D949" s="10">
        <v>217</v>
      </c>
      <c r="E949" s="10">
        <v>237</v>
      </c>
      <c r="F949" s="8">
        <v>0.08</v>
      </c>
      <c r="G949" s="8">
        <v>3.8</v>
      </c>
      <c r="H949" s="8">
        <v>7354</v>
      </c>
      <c r="I949" s="8">
        <v>8.44</v>
      </c>
      <c r="J949" s="8" t="str">
        <f t="shared" si="14"/>
        <v>&lt;10%</v>
      </c>
      <c r="K949" s="10">
        <v>1742898</v>
      </c>
      <c r="L949" s="7" t="s">
        <v>13090</v>
      </c>
      <c r="M949" s="8">
        <v>11.15</v>
      </c>
      <c r="N949" s="7" t="s">
        <v>13089</v>
      </c>
      <c r="O949" s="7" t="s">
        <v>13089</v>
      </c>
      <c r="P949" s="8">
        <v>4</v>
      </c>
    </row>
    <row r="950" spans="1:16" ht="15.6">
      <c r="A950" s="7" t="s">
        <v>4865</v>
      </c>
      <c r="B950" s="7" t="s">
        <v>13100</v>
      </c>
      <c r="C950" s="7" t="s">
        <v>13106</v>
      </c>
      <c r="D950" s="10">
        <v>1299</v>
      </c>
      <c r="E950" s="10">
        <v>2990</v>
      </c>
      <c r="F950" s="8">
        <v>0.56999999999999995</v>
      </c>
      <c r="G950" s="8">
        <v>3.8</v>
      </c>
      <c r="H950" s="8">
        <v>180998</v>
      </c>
      <c r="I950" s="8">
        <v>56.56</v>
      </c>
      <c r="J950" s="8" t="str">
        <f t="shared" si="14"/>
        <v>&gt;50%</v>
      </c>
      <c r="K950" s="10">
        <v>541184020</v>
      </c>
      <c r="L950" s="7" t="s">
        <v>13087</v>
      </c>
      <c r="M950" s="8">
        <v>184.8</v>
      </c>
      <c r="N950" s="7" t="s">
        <v>13088</v>
      </c>
      <c r="O950" s="7" t="s">
        <v>13089</v>
      </c>
      <c r="P950" s="8">
        <v>4</v>
      </c>
    </row>
    <row r="951" spans="1:16" ht="15.6">
      <c r="A951" s="7" t="s">
        <v>4874</v>
      </c>
      <c r="B951" s="7" t="s">
        <v>13256</v>
      </c>
      <c r="C951" s="7" t="s">
        <v>13097</v>
      </c>
      <c r="D951" s="10">
        <v>263</v>
      </c>
      <c r="E951" s="10">
        <v>699</v>
      </c>
      <c r="F951" s="8">
        <v>0.62</v>
      </c>
      <c r="G951" s="8">
        <v>3.5</v>
      </c>
      <c r="H951" s="8">
        <v>690</v>
      </c>
      <c r="I951" s="8">
        <v>62.37</v>
      </c>
      <c r="J951" s="8" t="str">
        <f t="shared" si="14"/>
        <v>&gt;50%</v>
      </c>
      <c r="K951" s="10">
        <v>482310</v>
      </c>
      <c r="L951" s="7" t="s">
        <v>13087</v>
      </c>
      <c r="M951" s="8">
        <v>4.1900000000000004</v>
      </c>
      <c r="N951" s="7" t="s">
        <v>13088</v>
      </c>
      <c r="O951" s="7" t="s">
        <v>13088</v>
      </c>
      <c r="P951" s="8">
        <v>4</v>
      </c>
    </row>
    <row r="952" spans="1:16" ht="15.6">
      <c r="A952" s="7" t="s">
        <v>4889</v>
      </c>
      <c r="B952" s="7" t="s">
        <v>13100</v>
      </c>
      <c r="C952" s="7" t="s">
        <v>13106</v>
      </c>
      <c r="D952" s="10">
        <v>1399</v>
      </c>
      <c r="E952" s="10">
        <v>3990</v>
      </c>
      <c r="F952" s="8">
        <v>0.65</v>
      </c>
      <c r="G952" s="8">
        <v>4.0999999999999996</v>
      </c>
      <c r="H952" s="8">
        <v>141841</v>
      </c>
      <c r="I952" s="8">
        <v>64.94</v>
      </c>
      <c r="J952" s="8" t="str">
        <f t="shared" si="14"/>
        <v>&gt;50%</v>
      </c>
      <c r="K952" s="10">
        <v>565945590</v>
      </c>
      <c r="L952" s="7" t="s">
        <v>13087</v>
      </c>
      <c r="M952" s="8">
        <v>145.94</v>
      </c>
      <c r="N952" s="7" t="s">
        <v>13088</v>
      </c>
      <c r="O952" s="7" t="s">
        <v>13089</v>
      </c>
      <c r="P952" s="8">
        <v>4</v>
      </c>
    </row>
    <row r="953" spans="1:16" ht="15.6">
      <c r="A953" s="7" t="s">
        <v>4899</v>
      </c>
      <c r="B953" s="7" t="s">
        <v>13225</v>
      </c>
      <c r="C953" s="7" t="s">
        <v>13097</v>
      </c>
      <c r="D953" s="10">
        <v>349</v>
      </c>
      <c r="E953" s="10">
        <v>1499</v>
      </c>
      <c r="F953" s="8">
        <v>0.77</v>
      </c>
      <c r="G953" s="8">
        <v>4.3</v>
      </c>
      <c r="H953" s="8">
        <v>24791</v>
      </c>
      <c r="I953" s="8">
        <v>76.72</v>
      </c>
      <c r="J953" s="8" t="str">
        <f t="shared" si="14"/>
        <v>&gt;50%</v>
      </c>
      <c r="K953" s="10">
        <v>37161709</v>
      </c>
      <c r="L953" s="7" t="s">
        <v>13087</v>
      </c>
      <c r="M953" s="8">
        <v>29.09</v>
      </c>
      <c r="N953" s="7" t="s">
        <v>13088</v>
      </c>
      <c r="O953" s="7" t="s">
        <v>13089</v>
      </c>
      <c r="P953" s="8">
        <v>4</v>
      </c>
    </row>
    <row r="954" spans="1:16" ht="15.6">
      <c r="A954" s="7" t="s">
        <v>4910</v>
      </c>
      <c r="B954" s="7" t="s">
        <v>13138</v>
      </c>
      <c r="C954" s="7" t="s">
        <v>13106</v>
      </c>
      <c r="D954" s="10">
        <v>149</v>
      </c>
      <c r="E954" s="10">
        <v>399</v>
      </c>
      <c r="F954" s="8">
        <v>0.63</v>
      </c>
      <c r="G954" s="8">
        <v>3.5</v>
      </c>
      <c r="H954" s="8">
        <v>21764</v>
      </c>
      <c r="I954" s="8">
        <v>62.66</v>
      </c>
      <c r="J954" s="8" t="str">
        <f t="shared" si="14"/>
        <v>&gt;50%</v>
      </c>
      <c r="K954" s="10">
        <v>8683836</v>
      </c>
      <c r="L954" s="7" t="s">
        <v>13090</v>
      </c>
      <c r="M954" s="8">
        <v>25.26</v>
      </c>
      <c r="N954" s="7" t="s">
        <v>13088</v>
      </c>
      <c r="O954" s="7" t="s">
        <v>13089</v>
      </c>
      <c r="P954" s="8">
        <v>4</v>
      </c>
    </row>
    <row r="955" spans="1:16" ht="15.6">
      <c r="A955" s="7" t="s">
        <v>4922</v>
      </c>
      <c r="B955" s="7" t="s">
        <v>13100</v>
      </c>
      <c r="C955" s="7" t="s">
        <v>13106</v>
      </c>
      <c r="D955" s="10">
        <v>1220</v>
      </c>
      <c r="E955" s="10">
        <v>3990</v>
      </c>
      <c r="F955" s="8">
        <v>0.69</v>
      </c>
      <c r="G955" s="8">
        <v>4.0999999999999996</v>
      </c>
      <c r="H955" s="8">
        <v>107151</v>
      </c>
      <c r="I955" s="8">
        <v>69.42</v>
      </c>
      <c r="J955" s="8" t="str">
        <f t="shared" si="14"/>
        <v>&gt;50%</v>
      </c>
      <c r="K955" s="10">
        <v>427532490</v>
      </c>
      <c r="L955" s="7" t="s">
        <v>13087</v>
      </c>
      <c r="M955" s="8">
        <v>111.25</v>
      </c>
      <c r="N955" s="7" t="s">
        <v>13088</v>
      </c>
      <c r="O955" s="7" t="s">
        <v>13089</v>
      </c>
      <c r="P955" s="8">
        <v>4</v>
      </c>
    </row>
    <row r="956" spans="1:16" ht="15.6">
      <c r="A956" s="7" t="s">
        <v>4939</v>
      </c>
      <c r="B956" s="7" t="s">
        <v>13218</v>
      </c>
      <c r="C956" s="7" t="s">
        <v>13106</v>
      </c>
      <c r="D956" s="10">
        <v>499</v>
      </c>
      <c r="E956" s="10">
        <v>999</v>
      </c>
      <c r="F956" s="8">
        <v>0.5</v>
      </c>
      <c r="G956" s="8">
        <v>3.9</v>
      </c>
      <c r="H956" s="8">
        <v>92995</v>
      </c>
      <c r="I956" s="8">
        <v>50.05</v>
      </c>
      <c r="J956" s="8" t="str">
        <f t="shared" si="14"/>
        <v>&gt;50%</v>
      </c>
      <c r="K956" s="10">
        <v>92902005</v>
      </c>
      <c r="L956" s="7" t="s">
        <v>13087</v>
      </c>
      <c r="M956" s="8">
        <v>96.9</v>
      </c>
      <c r="N956" s="7" t="s">
        <v>13088</v>
      </c>
      <c r="O956" s="7" t="s">
        <v>13089</v>
      </c>
      <c r="P956" s="8">
        <v>4</v>
      </c>
    </row>
    <row r="957" spans="1:16" ht="15.6">
      <c r="A957" s="7" t="s">
        <v>4949</v>
      </c>
      <c r="B957" s="7" t="s">
        <v>13250</v>
      </c>
      <c r="C957" s="7" t="s">
        <v>13097</v>
      </c>
      <c r="D957" s="10">
        <v>99</v>
      </c>
      <c r="E957" s="10">
        <v>999</v>
      </c>
      <c r="F957" s="8">
        <v>0.9</v>
      </c>
      <c r="G957" s="8">
        <v>4.0999999999999996</v>
      </c>
      <c r="H957" s="8">
        <v>8751</v>
      </c>
      <c r="I957" s="8">
        <v>90.09</v>
      </c>
      <c r="J957" s="8" t="str">
        <f t="shared" si="14"/>
        <v>&gt;50%</v>
      </c>
      <c r="K957" s="10">
        <v>8742249</v>
      </c>
      <c r="L957" s="7" t="s">
        <v>13087</v>
      </c>
      <c r="M957" s="8">
        <v>12.85</v>
      </c>
      <c r="N957" s="7" t="s">
        <v>13088</v>
      </c>
      <c r="O957" s="7" t="s">
        <v>13089</v>
      </c>
      <c r="P957" s="8">
        <v>4</v>
      </c>
    </row>
    <row r="958" spans="1:16" ht="15.6">
      <c r="A958" s="7" t="s">
        <v>4960</v>
      </c>
      <c r="B958" s="7" t="s">
        <v>13228</v>
      </c>
      <c r="C958" s="7" t="s">
        <v>13097</v>
      </c>
      <c r="D958" s="10">
        <v>475</v>
      </c>
      <c r="E958" s="10">
        <v>1500</v>
      </c>
      <c r="F958" s="8">
        <v>0.68</v>
      </c>
      <c r="G958" s="8">
        <v>4.2</v>
      </c>
      <c r="H958" s="8">
        <v>64273</v>
      </c>
      <c r="I958" s="8">
        <v>68.33</v>
      </c>
      <c r="J958" s="8" t="str">
        <f t="shared" si="14"/>
        <v>&gt;50%</v>
      </c>
      <c r="K958" s="10">
        <v>96409500</v>
      </c>
      <c r="L958" s="7" t="s">
        <v>13087</v>
      </c>
      <c r="M958" s="8">
        <v>68.47</v>
      </c>
      <c r="N958" s="7" t="s">
        <v>13088</v>
      </c>
      <c r="O958" s="7" t="s">
        <v>13089</v>
      </c>
      <c r="P958" s="8">
        <v>4</v>
      </c>
    </row>
    <row r="959" spans="1:16" ht="15.6">
      <c r="A959" s="7" t="s">
        <v>4970</v>
      </c>
      <c r="B959" s="7" t="s">
        <v>13228</v>
      </c>
      <c r="C959" s="7" t="s">
        <v>13097</v>
      </c>
      <c r="D959" s="10">
        <v>269</v>
      </c>
      <c r="E959" s="10">
        <v>649</v>
      </c>
      <c r="F959" s="8">
        <v>0.59</v>
      </c>
      <c r="G959" s="8">
        <v>4.3</v>
      </c>
      <c r="H959" s="8">
        <v>54315</v>
      </c>
      <c r="I959" s="8">
        <v>58.55</v>
      </c>
      <c r="J959" s="8" t="str">
        <f t="shared" si="14"/>
        <v>&gt;50%</v>
      </c>
      <c r="K959" s="10">
        <v>35250435</v>
      </c>
      <c r="L959" s="7" t="s">
        <v>13087</v>
      </c>
      <c r="M959" s="8">
        <v>58.62</v>
      </c>
      <c r="N959" s="7" t="s">
        <v>13088</v>
      </c>
      <c r="O959" s="7" t="s">
        <v>13089</v>
      </c>
      <c r="P959" s="8">
        <v>4</v>
      </c>
    </row>
    <row r="960" spans="1:16" ht="15.6">
      <c r="A960" s="7" t="s">
        <v>4980</v>
      </c>
      <c r="B960" s="7" t="s">
        <v>13101</v>
      </c>
      <c r="C960" s="7" t="s">
        <v>13097</v>
      </c>
      <c r="D960" s="10">
        <v>299</v>
      </c>
      <c r="E960" s="10">
        <v>599</v>
      </c>
      <c r="F960" s="8">
        <v>0.5</v>
      </c>
      <c r="G960" s="8">
        <v>4.0999999999999996</v>
      </c>
      <c r="H960" s="8">
        <v>1597</v>
      </c>
      <c r="I960" s="8">
        <v>50.08</v>
      </c>
      <c r="J960" s="8" t="str">
        <f t="shared" si="14"/>
        <v>&gt;50%</v>
      </c>
      <c r="K960" s="10">
        <v>956603</v>
      </c>
      <c r="L960" s="7" t="s">
        <v>13087</v>
      </c>
      <c r="M960" s="8">
        <v>5.7</v>
      </c>
      <c r="N960" s="7" t="s">
        <v>13088</v>
      </c>
      <c r="O960" s="7" t="s">
        <v>13089</v>
      </c>
      <c r="P960" s="8">
        <v>4</v>
      </c>
    </row>
    <row r="961" spans="1:16" ht="15.6">
      <c r="A961" s="7" t="s">
        <v>4994</v>
      </c>
      <c r="B961" s="7" t="s">
        <v>13257</v>
      </c>
      <c r="C961" s="7" t="s">
        <v>13106</v>
      </c>
      <c r="D961" s="10">
        <v>329</v>
      </c>
      <c r="E961" s="10">
        <v>999</v>
      </c>
      <c r="F961" s="8">
        <v>0.67</v>
      </c>
      <c r="G961" s="8">
        <v>3.9</v>
      </c>
      <c r="H961" s="8">
        <v>77027</v>
      </c>
      <c r="I961" s="8">
        <v>67.069999999999993</v>
      </c>
      <c r="J961" s="8" t="str">
        <f t="shared" si="14"/>
        <v>&gt;50%</v>
      </c>
      <c r="K961" s="10">
        <v>76949973</v>
      </c>
      <c r="L961" s="7" t="s">
        <v>13087</v>
      </c>
      <c r="M961" s="8">
        <v>80.930000000000007</v>
      </c>
      <c r="N961" s="7" t="s">
        <v>13088</v>
      </c>
      <c r="O961" s="7" t="s">
        <v>13089</v>
      </c>
      <c r="P961" s="8">
        <v>4</v>
      </c>
    </row>
    <row r="962" spans="1:16" ht="15.6">
      <c r="A962" s="7" t="s">
        <v>5004</v>
      </c>
      <c r="B962" s="7" t="s">
        <v>13258</v>
      </c>
      <c r="C962" s="7" t="s">
        <v>13097</v>
      </c>
      <c r="D962" s="10">
        <v>549</v>
      </c>
      <c r="E962" s="10">
        <v>1799</v>
      </c>
      <c r="F962" s="8">
        <v>0.69</v>
      </c>
      <c r="G962" s="8">
        <v>4.3</v>
      </c>
      <c r="H962" s="8">
        <v>28829</v>
      </c>
      <c r="I962" s="8">
        <v>69.48</v>
      </c>
      <c r="J962" s="8" t="str">
        <f t="shared" ref="J962:J1025" si="15">IF(I962&lt;10, "&lt;10%", IF(I962&lt;=25, "10–25%", IF(I962&lt;=50, "25–50%", "&gt;50%")))</f>
        <v>&gt;50%</v>
      </c>
      <c r="K962" s="10">
        <v>51863371</v>
      </c>
      <c r="L962" s="7" t="s">
        <v>13087</v>
      </c>
      <c r="M962" s="8">
        <v>33.130000000000003</v>
      </c>
      <c r="N962" s="7" t="s">
        <v>13088</v>
      </c>
      <c r="O962" s="7" t="s">
        <v>13089</v>
      </c>
      <c r="P962" s="8">
        <v>4</v>
      </c>
    </row>
    <row r="963" spans="1:16" ht="15.6">
      <c r="A963" s="7" t="s">
        <v>5022</v>
      </c>
      <c r="B963" s="7" t="s">
        <v>13258</v>
      </c>
      <c r="C963" s="7" t="s">
        <v>13097</v>
      </c>
      <c r="D963" s="10">
        <v>299</v>
      </c>
      <c r="E963" s="10">
        <v>650</v>
      </c>
      <c r="F963" s="8">
        <v>0.54</v>
      </c>
      <c r="G963" s="8">
        <v>4.5</v>
      </c>
      <c r="H963" s="8">
        <v>33176</v>
      </c>
      <c r="I963" s="8">
        <v>54</v>
      </c>
      <c r="J963" s="8" t="str">
        <f t="shared" si="15"/>
        <v>&gt;50%</v>
      </c>
      <c r="K963" s="10">
        <v>21564400</v>
      </c>
      <c r="L963" s="7" t="s">
        <v>13087</v>
      </c>
      <c r="M963" s="8">
        <v>37.68</v>
      </c>
      <c r="N963" s="7" t="s">
        <v>13088</v>
      </c>
      <c r="O963" s="7" t="s">
        <v>13089</v>
      </c>
      <c r="P963" s="8">
        <v>4</v>
      </c>
    </row>
    <row r="964" spans="1:16" ht="15.6">
      <c r="A964" s="7" t="s">
        <v>5032</v>
      </c>
      <c r="B964" s="7" t="s">
        <v>13259</v>
      </c>
      <c r="C964" s="7" t="s">
        <v>13260</v>
      </c>
      <c r="D964" s="10">
        <v>798</v>
      </c>
      <c r="E964" s="10">
        <v>1995</v>
      </c>
      <c r="F964" s="8">
        <v>0.6</v>
      </c>
      <c r="G964" s="8">
        <v>4</v>
      </c>
      <c r="H964" s="8">
        <v>68664</v>
      </c>
      <c r="I964" s="8">
        <v>60</v>
      </c>
      <c r="J964" s="8" t="str">
        <f t="shared" si="15"/>
        <v>&gt;50%</v>
      </c>
      <c r="K964" s="10">
        <v>136984680</v>
      </c>
      <c r="L964" s="7" t="s">
        <v>13087</v>
      </c>
      <c r="M964" s="8">
        <v>72.66</v>
      </c>
      <c r="N964" s="7" t="s">
        <v>13088</v>
      </c>
      <c r="O964" s="7" t="s">
        <v>13089</v>
      </c>
      <c r="P964" s="8">
        <v>4</v>
      </c>
    </row>
    <row r="965" spans="1:16" ht="15.6">
      <c r="A965" s="7" t="s">
        <v>5045</v>
      </c>
      <c r="B965" s="7" t="s">
        <v>13108</v>
      </c>
      <c r="C965" s="7" t="s">
        <v>13106</v>
      </c>
      <c r="D965" s="10">
        <v>266</v>
      </c>
      <c r="E965" s="10">
        <v>315</v>
      </c>
      <c r="F965" s="8">
        <v>0.16</v>
      </c>
      <c r="G965" s="8">
        <v>4.5</v>
      </c>
      <c r="H965" s="8">
        <v>28030</v>
      </c>
      <c r="I965" s="8">
        <v>15.56</v>
      </c>
      <c r="J965" s="8" t="str">
        <f t="shared" si="15"/>
        <v>10–25%</v>
      </c>
      <c r="K965" s="10">
        <v>8829450</v>
      </c>
      <c r="L965" s="7" t="s">
        <v>13090</v>
      </c>
      <c r="M965" s="8">
        <v>32.53</v>
      </c>
      <c r="N965" s="7" t="s">
        <v>13089</v>
      </c>
      <c r="O965" s="7" t="s">
        <v>13089</v>
      </c>
      <c r="P965" s="8">
        <v>4</v>
      </c>
    </row>
    <row r="966" spans="1:16" ht="15.6">
      <c r="A966" s="7" t="s">
        <v>5056</v>
      </c>
      <c r="B966" s="7" t="s">
        <v>13261</v>
      </c>
      <c r="C966" s="7" t="s">
        <v>13262</v>
      </c>
      <c r="D966" s="10">
        <v>50</v>
      </c>
      <c r="E966" s="10">
        <v>50</v>
      </c>
      <c r="F966" s="8">
        <v>0</v>
      </c>
      <c r="G966" s="8">
        <v>4.3</v>
      </c>
      <c r="H966" s="8">
        <v>5792</v>
      </c>
      <c r="I966" s="8">
        <v>0</v>
      </c>
      <c r="J966" s="8" t="str">
        <f t="shared" si="15"/>
        <v>&lt;10%</v>
      </c>
      <c r="K966" s="10">
        <v>289600</v>
      </c>
      <c r="L966" s="7" t="s">
        <v>13091</v>
      </c>
      <c r="M966" s="8">
        <v>10.09</v>
      </c>
      <c r="N966" s="7" t="s">
        <v>13089</v>
      </c>
      <c r="O966" s="7" t="s">
        <v>13089</v>
      </c>
      <c r="P966" s="8">
        <v>4</v>
      </c>
    </row>
    <row r="967" spans="1:16" ht="15.6">
      <c r="A967" s="7" t="s">
        <v>5067</v>
      </c>
      <c r="B967" s="7" t="s">
        <v>13263</v>
      </c>
      <c r="C967" s="7" t="s">
        <v>13264</v>
      </c>
      <c r="D967" s="10">
        <v>130</v>
      </c>
      <c r="E967" s="10">
        <v>165</v>
      </c>
      <c r="F967" s="8">
        <v>0.21</v>
      </c>
      <c r="G967" s="8">
        <v>3.9</v>
      </c>
      <c r="H967" s="8">
        <v>14778</v>
      </c>
      <c r="I967" s="8">
        <v>21.21</v>
      </c>
      <c r="J967" s="8" t="str">
        <f t="shared" si="15"/>
        <v>10–25%</v>
      </c>
      <c r="K967" s="10">
        <v>2438370</v>
      </c>
      <c r="L967" s="7" t="s">
        <v>13091</v>
      </c>
      <c r="M967" s="8">
        <v>18.68</v>
      </c>
      <c r="N967" s="7" t="s">
        <v>13089</v>
      </c>
      <c r="O967" s="7" t="s">
        <v>13089</v>
      </c>
      <c r="P967" s="8">
        <v>4</v>
      </c>
    </row>
    <row r="968" spans="1:16" ht="15.6">
      <c r="A968" s="7" t="s">
        <v>5078</v>
      </c>
      <c r="B968" s="7" t="s">
        <v>13100</v>
      </c>
      <c r="C968" s="7" t="s">
        <v>13106</v>
      </c>
      <c r="D968" s="10">
        <v>449</v>
      </c>
      <c r="E968" s="10">
        <v>1290</v>
      </c>
      <c r="F968" s="8">
        <v>0.65</v>
      </c>
      <c r="G968" s="8">
        <v>4.0999999999999996</v>
      </c>
      <c r="H968" s="8">
        <v>91770</v>
      </c>
      <c r="I968" s="8">
        <v>65.19</v>
      </c>
      <c r="J968" s="8" t="str">
        <f t="shared" si="15"/>
        <v>&gt;50%</v>
      </c>
      <c r="K968" s="10">
        <v>118383300</v>
      </c>
      <c r="L968" s="7" t="s">
        <v>13087</v>
      </c>
      <c r="M968" s="8">
        <v>95.87</v>
      </c>
      <c r="N968" s="7" t="s">
        <v>13088</v>
      </c>
      <c r="O968" s="7" t="s">
        <v>13089</v>
      </c>
      <c r="P968" s="8">
        <v>4</v>
      </c>
    </row>
    <row r="969" spans="1:16" ht="15.6">
      <c r="A969" s="7" t="s">
        <v>5090</v>
      </c>
      <c r="B969" s="7" t="s">
        <v>13100</v>
      </c>
      <c r="C969" s="7" t="s">
        <v>13106</v>
      </c>
      <c r="D969" s="10">
        <v>399</v>
      </c>
      <c r="E969" s="10">
        <v>1290</v>
      </c>
      <c r="F969" s="8">
        <v>0.69</v>
      </c>
      <c r="G969" s="8">
        <v>4.2</v>
      </c>
      <c r="H969" s="8">
        <v>206</v>
      </c>
      <c r="I969" s="8">
        <v>69.069999999999993</v>
      </c>
      <c r="J969" s="8" t="str">
        <f t="shared" si="15"/>
        <v>&gt;50%</v>
      </c>
      <c r="K969" s="10">
        <v>265740</v>
      </c>
      <c r="L969" s="7" t="s">
        <v>13087</v>
      </c>
      <c r="M969" s="8">
        <v>4.41</v>
      </c>
      <c r="N969" s="7" t="s">
        <v>13088</v>
      </c>
      <c r="O969" s="7" t="s">
        <v>13088</v>
      </c>
      <c r="P969" s="8">
        <v>4</v>
      </c>
    </row>
    <row r="970" spans="1:16" ht="15.6">
      <c r="A970" s="7" t="s">
        <v>5100</v>
      </c>
      <c r="B970" s="7" t="s">
        <v>13258</v>
      </c>
      <c r="C970" s="7" t="s">
        <v>13097</v>
      </c>
      <c r="D970" s="10">
        <v>1399</v>
      </c>
      <c r="E970" s="10">
        <v>2498</v>
      </c>
      <c r="F970" s="8">
        <v>0.44</v>
      </c>
      <c r="G970" s="8">
        <v>4.2</v>
      </c>
      <c r="H970" s="8">
        <v>33717</v>
      </c>
      <c r="I970" s="8">
        <v>44</v>
      </c>
      <c r="J970" s="8" t="str">
        <f t="shared" si="15"/>
        <v>25–50%</v>
      </c>
      <c r="K970" s="10">
        <v>84225066</v>
      </c>
      <c r="L970" s="7" t="s">
        <v>13087</v>
      </c>
      <c r="M970" s="8">
        <v>37.92</v>
      </c>
      <c r="N970" s="7" t="s">
        <v>13089</v>
      </c>
      <c r="O970" s="7" t="s">
        <v>13089</v>
      </c>
      <c r="P970" s="8">
        <v>4</v>
      </c>
    </row>
    <row r="971" spans="1:16" ht="15.6">
      <c r="A971" s="7" t="s">
        <v>5120</v>
      </c>
      <c r="B971" s="7" t="s">
        <v>13265</v>
      </c>
      <c r="C971" s="7" t="s">
        <v>13097</v>
      </c>
      <c r="D971" s="10">
        <v>4098</v>
      </c>
      <c r="E971" s="10">
        <v>4999</v>
      </c>
      <c r="F971" s="8">
        <v>0.18</v>
      </c>
      <c r="G971" s="8">
        <v>4.5</v>
      </c>
      <c r="H971" s="8">
        <v>50810</v>
      </c>
      <c r="I971" s="8">
        <v>18.02</v>
      </c>
      <c r="J971" s="8" t="str">
        <f t="shared" si="15"/>
        <v>10–25%</v>
      </c>
      <c r="K971" s="10">
        <v>253999190</v>
      </c>
      <c r="L971" s="7" t="s">
        <v>13087</v>
      </c>
      <c r="M971" s="8">
        <v>55.31</v>
      </c>
      <c r="N971" s="7" t="s">
        <v>13089</v>
      </c>
      <c r="O971" s="7" t="s">
        <v>13089</v>
      </c>
      <c r="P971" s="8">
        <v>4</v>
      </c>
    </row>
    <row r="972" spans="1:16" ht="15.6">
      <c r="A972" s="7" t="s">
        <v>5131</v>
      </c>
      <c r="B972" s="7" t="s">
        <v>13228</v>
      </c>
      <c r="C972" s="7" t="s">
        <v>13106</v>
      </c>
      <c r="D972" s="10">
        <v>499</v>
      </c>
      <c r="E972" s="10">
        <v>1999</v>
      </c>
      <c r="F972" s="8">
        <v>0.75</v>
      </c>
      <c r="G972" s="8">
        <v>3.7</v>
      </c>
      <c r="H972" s="8">
        <v>3369</v>
      </c>
      <c r="I972" s="8">
        <v>75.040000000000006</v>
      </c>
      <c r="J972" s="8" t="str">
        <f t="shared" si="15"/>
        <v>&gt;50%</v>
      </c>
      <c r="K972" s="10">
        <v>6734631</v>
      </c>
      <c r="L972" s="7" t="s">
        <v>13087</v>
      </c>
      <c r="M972" s="8">
        <v>7.07</v>
      </c>
      <c r="N972" s="7" t="s">
        <v>13088</v>
      </c>
      <c r="O972" s="7" t="s">
        <v>13089</v>
      </c>
      <c r="P972" s="8">
        <v>4</v>
      </c>
    </row>
    <row r="973" spans="1:16" ht="15.6">
      <c r="A973" s="7" t="s">
        <v>5142</v>
      </c>
      <c r="B973" s="7" t="s">
        <v>13138</v>
      </c>
      <c r="C973" s="7" t="s">
        <v>13097</v>
      </c>
      <c r="D973" s="10">
        <v>299</v>
      </c>
      <c r="E973" s="10">
        <v>449</v>
      </c>
      <c r="F973" s="8">
        <v>0.33</v>
      </c>
      <c r="G973" s="8">
        <v>3.5</v>
      </c>
      <c r="H973" s="8">
        <v>11827</v>
      </c>
      <c r="I973" s="8">
        <v>33.409999999999997</v>
      </c>
      <c r="J973" s="8" t="str">
        <f t="shared" si="15"/>
        <v>25–50%</v>
      </c>
      <c r="K973" s="10">
        <v>5310323</v>
      </c>
      <c r="L973" s="7" t="s">
        <v>13090</v>
      </c>
      <c r="M973" s="8">
        <v>15.33</v>
      </c>
      <c r="N973" s="7" t="s">
        <v>13089</v>
      </c>
      <c r="O973" s="7" t="s">
        <v>13089</v>
      </c>
      <c r="P973" s="8">
        <v>4</v>
      </c>
    </row>
    <row r="974" spans="1:16" ht="15.6">
      <c r="A974" s="7" t="s">
        <v>5154</v>
      </c>
      <c r="B974" s="7" t="s">
        <v>13167</v>
      </c>
      <c r="C974" s="7" t="s">
        <v>13097</v>
      </c>
      <c r="D974" s="10">
        <v>699</v>
      </c>
      <c r="E974" s="10">
        <v>999</v>
      </c>
      <c r="F974" s="8">
        <v>0.3</v>
      </c>
      <c r="G974" s="8">
        <v>3.5</v>
      </c>
      <c r="H974" s="8">
        <v>15295</v>
      </c>
      <c r="I974" s="8">
        <v>30.03</v>
      </c>
      <c r="J974" s="8" t="str">
        <f t="shared" si="15"/>
        <v>25–50%</v>
      </c>
      <c r="K974" s="10">
        <v>15279705</v>
      </c>
      <c r="L974" s="7" t="s">
        <v>13087</v>
      </c>
      <c r="M974" s="8">
        <v>18.8</v>
      </c>
      <c r="N974" s="7" t="s">
        <v>13089</v>
      </c>
      <c r="O974" s="7" t="s">
        <v>13089</v>
      </c>
      <c r="P974" s="8">
        <v>4</v>
      </c>
    </row>
    <row r="975" spans="1:16" ht="15.6">
      <c r="A975" s="7" t="s">
        <v>5164</v>
      </c>
      <c r="B975" s="7" t="s">
        <v>13266</v>
      </c>
      <c r="C975" s="7" t="s">
        <v>13106</v>
      </c>
      <c r="D975" s="10">
        <v>799</v>
      </c>
      <c r="E975" s="10">
        <v>3990</v>
      </c>
      <c r="F975" s="8">
        <v>0.8</v>
      </c>
      <c r="G975" s="8">
        <v>4.3</v>
      </c>
      <c r="H975" s="8">
        <v>27139</v>
      </c>
      <c r="I975" s="8">
        <v>79.97</v>
      </c>
      <c r="J975" s="8" t="str">
        <f t="shared" si="15"/>
        <v>&gt;50%</v>
      </c>
      <c r="K975" s="10">
        <v>108284610</v>
      </c>
      <c r="L975" s="7" t="s">
        <v>13087</v>
      </c>
      <c r="M975" s="8">
        <v>31.44</v>
      </c>
      <c r="N975" s="7" t="s">
        <v>13088</v>
      </c>
      <c r="O975" s="7" t="s">
        <v>13089</v>
      </c>
      <c r="P975" s="8">
        <v>4</v>
      </c>
    </row>
    <row r="976" spans="1:16" ht="15.6">
      <c r="A976" s="7" t="s">
        <v>5175</v>
      </c>
      <c r="B976" s="7" t="s">
        <v>13257</v>
      </c>
      <c r="C976" s="7" t="s">
        <v>13106</v>
      </c>
      <c r="D976" s="10">
        <v>1399</v>
      </c>
      <c r="E976" s="10">
        <v>5499</v>
      </c>
      <c r="F976" s="8">
        <v>0.75</v>
      </c>
      <c r="G976" s="8">
        <v>3.9</v>
      </c>
      <c r="H976" s="8">
        <v>9504</v>
      </c>
      <c r="I976" s="8">
        <v>74.56</v>
      </c>
      <c r="J976" s="8" t="str">
        <f t="shared" si="15"/>
        <v>&gt;50%</v>
      </c>
      <c r="K976" s="10">
        <v>52262496</v>
      </c>
      <c r="L976" s="7" t="s">
        <v>13087</v>
      </c>
      <c r="M976" s="8">
        <v>13.4</v>
      </c>
      <c r="N976" s="7" t="s">
        <v>13088</v>
      </c>
      <c r="O976" s="7" t="s">
        <v>13089</v>
      </c>
      <c r="P976" s="8">
        <v>4</v>
      </c>
    </row>
    <row r="977" spans="1:16" ht="15.6">
      <c r="A977" s="7" t="s">
        <v>5187</v>
      </c>
      <c r="B977" s="7" t="s">
        <v>13215</v>
      </c>
      <c r="C977" s="7" t="s">
        <v>13097</v>
      </c>
      <c r="D977" s="10">
        <v>519</v>
      </c>
      <c r="E977" s="10">
        <v>1350</v>
      </c>
      <c r="F977" s="8">
        <v>0.62</v>
      </c>
      <c r="G977" s="8">
        <v>4.3</v>
      </c>
      <c r="H977" s="8">
        <v>30058</v>
      </c>
      <c r="I977" s="8">
        <v>61.56</v>
      </c>
      <c r="J977" s="8" t="str">
        <f t="shared" si="15"/>
        <v>&gt;50%</v>
      </c>
      <c r="K977" s="10">
        <v>40578300</v>
      </c>
      <c r="L977" s="7" t="s">
        <v>13087</v>
      </c>
      <c r="M977" s="8">
        <v>34.36</v>
      </c>
      <c r="N977" s="7" t="s">
        <v>13088</v>
      </c>
      <c r="O977" s="7" t="s">
        <v>13089</v>
      </c>
      <c r="P977" s="8">
        <v>4</v>
      </c>
    </row>
    <row r="978" spans="1:16" ht="15.6">
      <c r="A978" s="7" t="s">
        <v>5201</v>
      </c>
      <c r="B978" s="7" t="s">
        <v>13100</v>
      </c>
      <c r="C978" s="7" t="s">
        <v>13106</v>
      </c>
      <c r="D978" s="10">
        <v>1499</v>
      </c>
      <c r="E978" s="10">
        <v>3990</v>
      </c>
      <c r="F978" s="8">
        <v>0.62</v>
      </c>
      <c r="G978" s="8">
        <v>4.0999999999999996</v>
      </c>
      <c r="H978" s="8">
        <v>109864</v>
      </c>
      <c r="I978" s="8">
        <v>62.43</v>
      </c>
      <c r="J978" s="8" t="str">
        <f t="shared" si="15"/>
        <v>&gt;50%</v>
      </c>
      <c r="K978" s="10">
        <v>438357360</v>
      </c>
      <c r="L978" s="7" t="s">
        <v>13087</v>
      </c>
      <c r="M978" s="8">
        <v>113.96</v>
      </c>
      <c r="N978" s="7" t="s">
        <v>13088</v>
      </c>
      <c r="O978" s="7" t="s">
        <v>13089</v>
      </c>
      <c r="P978" s="8">
        <v>4</v>
      </c>
    </row>
    <row r="979" spans="1:16" ht="15.6">
      <c r="A979" s="7" t="s">
        <v>5211</v>
      </c>
      <c r="B979" s="7" t="s">
        <v>13267</v>
      </c>
      <c r="C979" s="7" t="s">
        <v>13262</v>
      </c>
      <c r="D979" s="10">
        <v>1295</v>
      </c>
      <c r="E979" s="10">
        <v>1295</v>
      </c>
      <c r="F979" s="8">
        <v>0</v>
      </c>
      <c r="G979" s="8">
        <v>4.5</v>
      </c>
      <c r="H979" s="8">
        <v>5760</v>
      </c>
      <c r="I979" s="8">
        <v>0</v>
      </c>
      <c r="J979" s="8" t="str">
        <f t="shared" si="15"/>
        <v>&lt;10%</v>
      </c>
      <c r="K979" s="10">
        <v>7459200</v>
      </c>
      <c r="L979" s="7" t="s">
        <v>13087</v>
      </c>
      <c r="M979" s="8">
        <v>10.26</v>
      </c>
      <c r="N979" s="7" t="s">
        <v>13089</v>
      </c>
      <c r="O979" s="7" t="s">
        <v>13089</v>
      </c>
      <c r="P979" s="8">
        <v>4</v>
      </c>
    </row>
    <row r="980" spans="1:16" ht="15.6">
      <c r="A980" s="7" t="s">
        <v>5221</v>
      </c>
      <c r="B980" s="7" t="s">
        <v>13104</v>
      </c>
      <c r="C980" s="7" t="s">
        <v>13097</v>
      </c>
      <c r="D980" s="10">
        <v>1889</v>
      </c>
      <c r="E980" s="10">
        <v>5499</v>
      </c>
      <c r="F980" s="8">
        <v>0.66</v>
      </c>
      <c r="G980" s="8">
        <v>4.2</v>
      </c>
      <c r="H980" s="8">
        <v>49551</v>
      </c>
      <c r="I980" s="8">
        <v>65.650000000000006</v>
      </c>
      <c r="J980" s="8" t="str">
        <f t="shared" si="15"/>
        <v>&gt;50%</v>
      </c>
      <c r="K980" s="10">
        <v>272480949</v>
      </c>
      <c r="L980" s="7" t="s">
        <v>13087</v>
      </c>
      <c r="M980" s="8">
        <v>53.75</v>
      </c>
      <c r="N980" s="7" t="s">
        <v>13088</v>
      </c>
      <c r="O980" s="7" t="s">
        <v>13089</v>
      </c>
      <c r="P980" s="8">
        <v>4</v>
      </c>
    </row>
    <row r="981" spans="1:16" ht="15.6">
      <c r="A981" s="7" t="s">
        <v>5232</v>
      </c>
      <c r="B981" s="7" t="s">
        <v>13100</v>
      </c>
      <c r="C981" s="7" t="s">
        <v>13106</v>
      </c>
      <c r="D981" s="10">
        <v>455</v>
      </c>
      <c r="E981" s="10">
        <v>1490</v>
      </c>
      <c r="F981" s="8">
        <v>0.69</v>
      </c>
      <c r="G981" s="8">
        <v>4.0999999999999996</v>
      </c>
      <c r="H981" s="8">
        <v>161677</v>
      </c>
      <c r="I981" s="8">
        <v>69.459999999999994</v>
      </c>
      <c r="J981" s="8" t="str">
        <f t="shared" si="15"/>
        <v>&gt;50%</v>
      </c>
      <c r="K981" s="10">
        <v>240898730</v>
      </c>
      <c r="L981" s="7" t="s">
        <v>13087</v>
      </c>
      <c r="M981" s="8">
        <v>165.78</v>
      </c>
      <c r="N981" s="7" t="s">
        <v>13088</v>
      </c>
      <c r="O981" s="7" t="s">
        <v>13089</v>
      </c>
      <c r="P981" s="8">
        <v>4</v>
      </c>
    </row>
    <row r="982" spans="1:16" ht="15.6">
      <c r="A982" s="7" t="s">
        <v>5242</v>
      </c>
      <c r="B982" s="7" t="s">
        <v>13268</v>
      </c>
      <c r="C982" s="7" t="s">
        <v>13106</v>
      </c>
      <c r="D982" s="10">
        <v>399</v>
      </c>
      <c r="E982" s="10">
        <v>995</v>
      </c>
      <c r="F982" s="8">
        <v>0.6</v>
      </c>
      <c r="G982" s="8">
        <v>3.9</v>
      </c>
      <c r="H982" s="8">
        <v>21372</v>
      </c>
      <c r="I982" s="8">
        <v>59.9</v>
      </c>
      <c r="J982" s="8" t="str">
        <f t="shared" si="15"/>
        <v>&gt;50%</v>
      </c>
      <c r="K982" s="10">
        <v>21265140</v>
      </c>
      <c r="L982" s="7" t="s">
        <v>13087</v>
      </c>
      <c r="M982" s="8">
        <v>25.27</v>
      </c>
      <c r="N982" s="7" t="s">
        <v>13088</v>
      </c>
      <c r="O982" s="7" t="s">
        <v>13089</v>
      </c>
      <c r="P982" s="8">
        <v>4</v>
      </c>
    </row>
    <row r="983" spans="1:16" ht="15.6">
      <c r="A983" s="7" t="s">
        <v>5260</v>
      </c>
      <c r="B983" s="7" t="s">
        <v>13228</v>
      </c>
      <c r="C983" s="7" t="s">
        <v>13097</v>
      </c>
      <c r="D983" s="10">
        <v>717</v>
      </c>
      <c r="E983" s="10">
        <v>761</v>
      </c>
      <c r="F983" s="8">
        <v>0.06</v>
      </c>
      <c r="G983" s="8">
        <v>4</v>
      </c>
      <c r="H983" s="8">
        <v>7199</v>
      </c>
      <c r="I983" s="8">
        <v>5.78</v>
      </c>
      <c r="J983" s="8" t="str">
        <f t="shared" si="15"/>
        <v>&lt;10%</v>
      </c>
      <c r="K983" s="10">
        <v>5478439</v>
      </c>
      <c r="L983" s="7" t="s">
        <v>13087</v>
      </c>
      <c r="M983" s="8">
        <v>11.2</v>
      </c>
      <c r="N983" s="7" t="s">
        <v>13089</v>
      </c>
      <c r="O983" s="7" t="s">
        <v>13089</v>
      </c>
      <c r="P983" s="8">
        <v>4</v>
      </c>
    </row>
    <row r="984" spans="1:16" ht="15.6">
      <c r="A984" s="7" t="s">
        <v>5273</v>
      </c>
      <c r="B984" s="7" t="s">
        <v>13269</v>
      </c>
      <c r="C984" s="7" t="s">
        <v>13097</v>
      </c>
      <c r="D984" s="10">
        <v>39</v>
      </c>
      <c r="E984" s="10">
        <v>299</v>
      </c>
      <c r="F984" s="8">
        <v>0.87</v>
      </c>
      <c r="G984" s="8">
        <v>3.5</v>
      </c>
      <c r="H984" s="8">
        <v>15233</v>
      </c>
      <c r="I984" s="8">
        <v>86.96</v>
      </c>
      <c r="J984" s="8" t="str">
        <f t="shared" si="15"/>
        <v>&gt;50%</v>
      </c>
      <c r="K984" s="10">
        <v>4554667</v>
      </c>
      <c r="L984" s="7" t="s">
        <v>13090</v>
      </c>
      <c r="M984" s="8">
        <v>18.73</v>
      </c>
      <c r="N984" s="7" t="s">
        <v>13088</v>
      </c>
      <c r="O984" s="7" t="s">
        <v>13089</v>
      </c>
      <c r="P984" s="8">
        <v>4</v>
      </c>
    </row>
    <row r="985" spans="1:16" ht="15.6">
      <c r="A985" s="7" t="s">
        <v>5284</v>
      </c>
      <c r="B985" s="7" t="s">
        <v>13215</v>
      </c>
      <c r="C985" s="7" t="s">
        <v>13097</v>
      </c>
      <c r="D985" s="10">
        <v>889</v>
      </c>
      <c r="E985" s="10">
        <v>2500</v>
      </c>
      <c r="F985" s="8">
        <v>0.64</v>
      </c>
      <c r="G985" s="8">
        <v>4.3</v>
      </c>
      <c r="H985" s="8">
        <v>55747</v>
      </c>
      <c r="I985" s="8">
        <v>64.44</v>
      </c>
      <c r="J985" s="8" t="str">
        <f t="shared" si="15"/>
        <v>&gt;50%</v>
      </c>
      <c r="K985" s="10">
        <v>139367500</v>
      </c>
      <c r="L985" s="7" t="s">
        <v>13087</v>
      </c>
      <c r="M985" s="8">
        <v>60.05</v>
      </c>
      <c r="N985" s="7" t="s">
        <v>13088</v>
      </c>
      <c r="O985" s="7" t="s">
        <v>13089</v>
      </c>
      <c r="P985" s="8">
        <v>4</v>
      </c>
    </row>
    <row r="986" spans="1:16" ht="15.6">
      <c r="A986" s="7" t="s">
        <v>5294</v>
      </c>
      <c r="B986" s="7" t="s">
        <v>13257</v>
      </c>
      <c r="C986" s="7" t="s">
        <v>13106</v>
      </c>
      <c r="D986" s="10">
        <v>1199</v>
      </c>
      <c r="E986" s="10">
        <v>4999</v>
      </c>
      <c r="F986" s="8">
        <v>0.76</v>
      </c>
      <c r="G986" s="8">
        <v>3.8</v>
      </c>
      <c r="H986" s="8">
        <v>14961</v>
      </c>
      <c r="I986" s="8">
        <v>76.02</v>
      </c>
      <c r="J986" s="8" t="str">
        <f t="shared" si="15"/>
        <v>&gt;50%</v>
      </c>
      <c r="K986" s="10">
        <v>74790039</v>
      </c>
      <c r="L986" s="7" t="s">
        <v>13087</v>
      </c>
      <c r="M986" s="8">
        <v>18.760000000000002</v>
      </c>
      <c r="N986" s="7" t="s">
        <v>13088</v>
      </c>
      <c r="O986" s="7" t="s">
        <v>13089</v>
      </c>
      <c r="P986" s="8">
        <v>4</v>
      </c>
    </row>
    <row r="987" spans="1:16" ht="15.6">
      <c r="A987" s="7" t="s">
        <v>5304</v>
      </c>
      <c r="B987" s="7" t="s">
        <v>13258</v>
      </c>
      <c r="C987" s="7" t="s">
        <v>13097</v>
      </c>
      <c r="D987" s="10">
        <v>569</v>
      </c>
      <c r="E987" s="10">
        <v>1299</v>
      </c>
      <c r="F987" s="8">
        <v>0.56000000000000005</v>
      </c>
      <c r="G987" s="8">
        <v>4.4000000000000004</v>
      </c>
      <c r="H987" s="8">
        <v>9275</v>
      </c>
      <c r="I987" s="8">
        <v>56.2</v>
      </c>
      <c r="J987" s="8" t="str">
        <f t="shared" si="15"/>
        <v>&gt;50%</v>
      </c>
      <c r="K987" s="10">
        <v>12048225</v>
      </c>
      <c r="L987" s="7" t="s">
        <v>13087</v>
      </c>
      <c r="M987" s="8">
        <v>13.68</v>
      </c>
      <c r="N987" s="7" t="s">
        <v>13088</v>
      </c>
      <c r="O987" s="7" t="s">
        <v>13089</v>
      </c>
      <c r="P987" s="8">
        <v>4</v>
      </c>
    </row>
    <row r="988" spans="1:16" ht="15.6">
      <c r="A988" s="7" t="s">
        <v>5314</v>
      </c>
      <c r="B988" s="7" t="s">
        <v>13257</v>
      </c>
      <c r="C988" s="7" t="s">
        <v>13106</v>
      </c>
      <c r="D988" s="10">
        <v>1499</v>
      </c>
      <c r="E988" s="10">
        <v>8999</v>
      </c>
      <c r="F988" s="8">
        <v>0.83</v>
      </c>
      <c r="G988" s="8">
        <v>3.7</v>
      </c>
      <c r="H988" s="8">
        <v>28324</v>
      </c>
      <c r="I988" s="8">
        <v>83.34</v>
      </c>
      <c r="J988" s="8" t="str">
        <f t="shared" si="15"/>
        <v>&gt;50%</v>
      </c>
      <c r="K988" s="10">
        <v>254887676</v>
      </c>
      <c r="L988" s="7" t="s">
        <v>13087</v>
      </c>
      <c r="M988" s="8">
        <v>32.020000000000003</v>
      </c>
      <c r="N988" s="7" t="s">
        <v>13088</v>
      </c>
      <c r="O988" s="7" t="s">
        <v>13089</v>
      </c>
      <c r="P988" s="8">
        <v>4</v>
      </c>
    </row>
    <row r="989" spans="1:16" ht="15.6">
      <c r="A989" s="7" t="s">
        <v>5324</v>
      </c>
      <c r="B989" s="7" t="s">
        <v>13270</v>
      </c>
      <c r="C989" s="7" t="s">
        <v>13106</v>
      </c>
      <c r="D989" s="10">
        <v>149</v>
      </c>
      <c r="E989" s="10">
        <v>180</v>
      </c>
      <c r="F989" s="8">
        <v>0.17</v>
      </c>
      <c r="G989" s="8">
        <v>4.4000000000000004</v>
      </c>
      <c r="H989" s="8">
        <v>644</v>
      </c>
      <c r="I989" s="8">
        <v>17.22</v>
      </c>
      <c r="J989" s="8" t="str">
        <f t="shared" si="15"/>
        <v>10–25%</v>
      </c>
      <c r="K989" s="10">
        <v>115920</v>
      </c>
      <c r="L989" s="7" t="s">
        <v>13091</v>
      </c>
      <c r="M989" s="8">
        <v>5.04</v>
      </c>
      <c r="N989" s="7" t="s">
        <v>13089</v>
      </c>
      <c r="O989" s="7" t="s">
        <v>13088</v>
      </c>
      <c r="P989" s="8">
        <v>4</v>
      </c>
    </row>
    <row r="990" spans="1:16" ht="15.6">
      <c r="A990" s="7" t="s">
        <v>5334</v>
      </c>
      <c r="B990" s="7" t="s">
        <v>13167</v>
      </c>
      <c r="C990" s="7" t="s">
        <v>13097</v>
      </c>
      <c r="D990" s="10">
        <v>399</v>
      </c>
      <c r="E990" s="10">
        <v>549</v>
      </c>
      <c r="F990" s="8">
        <v>0.27</v>
      </c>
      <c r="G990" s="8">
        <v>4.4000000000000004</v>
      </c>
      <c r="H990" s="8">
        <v>18139</v>
      </c>
      <c r="I990" s="8">
        <v>27.32</v>
      </c>
      <c r="J990" s="8" t="str">
        <f t="shared" si="15"/>
        <v>25–50%</v>
      </c>
      <c r="K990" s="10">
        <v>9958311</v>
      </c>
      <c r="L990" s="7" t="s">
        <v>13087</v>
      </c>
      <c r="M990" s="8">
        <v>22.54</v>
      </c>
      <c r="N990" s="7" t="s">
        <v>13089</v>
      </c>
      <c r="O990" s="7" t="s">
        <v>13089</v>
      </c>
      <c r="P990" s="8">
        <v>4</v>
      </c>
    </row>
    <row r="991" spans="1:16" ht="15.6">
      <c r="A991" s="7" t="s">
        <v>5345</v>
      </c>
      <c r="B991" s="7" t="s">
        <v>13271</v>
      </c>
      <c r="C991" s="7" t="s">
        <v>13264</v>
      </c>
      <c r="D991" s="10">
        <v>191</v>
      </c>
      <c r="E991" s="10">
        <v>225</v>
      </c>
      <c r="F991" s="8">
        <v>0.15</v>
      </c>
      <c r="G991" s="8">
        <v>4.4000000000000004</v>
      </c>
      <c r="H991" s="8">
        <v>7203</v>
      </c>
      <c r="I991" s="8">
        <v>15.11</v>
      </c>
      <c r="J991" s="8" t="str">
        <f t="shared" si="15"/>
        <v>10–25%</v>
      </c>
      <c r="K991" s="10">
        <v>1620675</v>
      </c>
      <c r="L991" s="7" t="s">
        <v>13090</v>
      </c>
      <c r="M991" s="8">
        <v>11.6</v>
      </c>
      <c r="N991" s="7" t="s">
        <v>13089</v>
      </c>
      <c r="O991" s="7" t="s">
        <v>13089</v>
      </c>
      <c r="P991" s="8">
        <v>4</v>
      </c>
    </row>
    <row r="992" spans="1:16" ht="15.6">
      <c r="A992" s="7" t="s">
        <v>5356</v>
      </c>
      <c r="B992" s="7" t="s">
        <v>13225</v>
      </c>
      <c r="C992" s="7" t="s">
        <v>13097</v>
      </c>
      <c r="D992" s="10">
        <v>129</v>
      </c>
      <c r="E992" s="10">
        <v>999</v>
      </c>
      <c r="F992" s="8">
        <v>0.87</v>
      </c>
      <c r="G992" s="8">
        <v>4.2</v>
      </c>
      <c r="H992" s="8">
        <v>491</v>
      </c>
      <c r="I992" s="8">
        <v>87.09</v>
      </c>
      <c r="J992" s="8" t="str">
        <f t="shared" si="15"/>
        <v>&gt;50%</v>
      </c>
      <c r="K992" s="10">
        <v>490509</v>
      </c>
      <c r="L992" s="7" t="s">
        <v>13087</v>
      </c>
      <c r="M992" s="8">
        <v>4.6900000000000004</v>
      </c>
      <c r="N992" s="7" t="s">
        <v>13088</v>
      </c>
      <c r="O992" s="7" t="s">
        <v>13088</v>
      </c>
      <c r="P992" s="8">
        <v>4</v>
      </c>
    </row>
    <row r="993" spans="1:16" ht="15.6">
      <c r="A993" s="7" t="s">
        <v>5367</v>
      </c>
      <c r="B993" s="7" t="s">
        <v>13137</v>
      </c>
      <c r="C993" s="7" t="s">
        <v>13097</v>
      </c>
      <c r="D993" s="10">
        <v>199</v>
      </c>
      <c r="E993" s="10">
        <v>599</v>
      </c>
      <c r="F993" s="8">
        <v>0.67</v>
      </c>
      <c r="G993" s="8">
        <v>4.5</v>
      </c>
      <c r="H993" s="8">
        <v>13568</v>
      </c>
      <c r="I993" s="8">
        <v>66.78</v>
      </c>
      <c r="J993" s="8" t="str">
        <f t="shared" si="15"/>
        <v>&gt;50%</v>
      </c>
      <c r="K993" s="10">
        <v>8127232</v>
      </c>
      <c r="L993" s="7" t="s">
        <v>13087</v>
      </c>
      <c r="M993" s="8">
        <v>18.07</v>
      </c>
      <c r="N993" s="7" t="s">
        <v>13088</v>
      </c>
      <c r="O993" s="7" t="s">
        <v>13089</v>
      </c>
      <c r="P993" s="8">
        <v>4</v>
      </c>
    </row>
    <row r="994" spans="1:16" ht="15.6">
      <c r="A994" s="7" t="s">
        <v>5378</v>
      </c>
      <c r="B994" s="7" t="s">
        <v>13257</v>
      </c>
      <c r="C994" s="7" t="s">
        <v>13106</v>
      </c>
      <c r="D994" s="10">
        <v>999</v>
      </c>
      <c r="E994" s="10">
        <v>4499</v>
      </c>
      <c r="F994" s="8">
        <v>0.78</v>
      </c>
      <c r="G994" s="8">
        <v>3.8</v>
      </c>
      <c r="H994" s="8">
        <v>3390</v>
      </c>
      <c r="I994" s="8">
        <v>77.8</v>
      </c>
      <c r="J994" s="8" t="str">
        <f t="shared" si="15"/>
        <v>&gt;50%</v>
      </c>
      <c r="K994" s="10">
        <v>15251610</v>
      </c>
      <c r="L994" s="7" t="s">
        <v>13087</v>
      </c>
      <c r="M994" s="8">
        <v>7.19</v>
      </c>
      <c r="N994" s="7" t="s">
        <v>13088</v>
      </c>
      <c r="O994" s="7" t="s">
        <v>13089</v>
      </c>
      <c r="P994" s="8">
        <v>4</v>
      </c>
    </row>
    <row r="995" spans="1:16" ht="15.6">
      <c r="A995" s="7" t="s">
        <v>5388</v>
      </c>
      <c r="B995" s="7" t="s">
        <v>13257</v>
      </c>
      <c r="C995" s="7" t="s">
        <v>13106</v>
      </c>
      <c r="D995" s="10">
        <v>899</v>
      </c>
      <c r="E995" s="10">
        <v>4499</v>
      </c>
      <c r="F995" s="8">
        <v>0.8</v>
      </c>
      <c r="G995" s="8">
        <v>3.8</v>
      </c>
      <c r="H995" s="8">
        <v>103052</v>
      </c>
      <c r="I995" s="8">
        <v>80.02</v>
      </c>
      <c r="J995" s="8" t="str">
        <f t="shared" si="15"/>
        <v>&gt;50%</v>
      </c>
      <c r="K995" s="10">
        <v>463630948</v>
      </c>
      <c r="L995" s="7" t="s">
        <v>13087</v>
      </c>
      <c r="M995" s="8">
        <v>106.85</v>
      </c>
      <c r="N995" s="7" t="s">
        <v>13088</v>
      </c>
      <c r="O995" s="7" t="s">
        <v>13089</v>
      </c>
      <c r="P995" s="8">
        <v>4</v>
      </c>
    </row>
    <row r="996" spans="1:16" ht="15.6">
      <c r="A996" s="7" t="s">
        <v>5400</v>
      </c>
      <c r="B996" s="7" t="s">
        <v>13267</v>
      </c>
      <c r="C996" s="7" t="s">
        <v>13262</v>
      </c>
      <c r="D996" s="10">
        <v>522</v>
      </c>
      <c r="E996" s="10">
        <v>550</v>
      </c>
      <c r="F996" s="8">
        <v>0.05</v>
      </c>
      <c r="G996" s="8">
        <v>4.4000000000000004</v>
      </c>
      <c r="H996" s="8">
        <v>12179</v>
      </c>
      <c r="I996" s="8">
        <v>5.09</v>
      </c>
      <c r="J996" s="8" t="str">
        <f t="shared" si="15"/>
        <v>&lt;10%</v>
      </c>
      <c r="K996" s="10">
        <v>6698450</v>
      </c>
      <c r="L996" s="7" t="s">
        <v>13087</v>
      </c>
      <c r="M996" s="8">
        <v>16.579999999999998</v>
      </c>
      <c r="N996" s="7" t="s">
        <v>13089</v>
      </c>
      <c r="O996" s="7" t="s">
        <v>13089</v>
      </c>
      <c r="P996" s="8">
        <v>4</v>
      </c>
    </row>
    <row r="997" spans="1:16" ht="15.6">
      <c r="A997" s="7" t="s">
        <v>5410</v>
      </c>
      <c r="B997" s="7" t="s">
        <v>13224</v>
      </c>
      <c r="C997" s="7" t="s">
        <v>13106</v>
      </c>
      <c r="D997" s="10">
        <v>799</v>
      </c>
      <c r="E997" s="10">
        <v>1999</v>
      </c>
      <c r="F997" s="8">
        <v>0.6</v>
      </c>
      <c r="G997" s="8">
        <v>3.8</v>
      </c>
      <c r="H997" s="8">
        <v>12958</v>
      </c>
      <c r="I997" s="8">
        <v>60.03</v>
      </c>
      <c r="J997" s="8" t="str">
        <f t="shared" si="15"/>
        <v>&gt;50%</v>
      </c>
      <c r="K997" s="10">
        <v>25903042</v>
      </c>
      <c r="L997" s="7" t="s">
        <v>13087</v>
      </c>
      <c r="M997" s="8">
        <v>16.760000000000002</v>
      </c>
      <c r="N997" s="7" t="s">
        <v>13088</v>
      </c>
      <c r="O997" s="7" t="s">
        <v>13089</v>
      </c>
      <c r="P997" s="8">
        <v>4</v>
      </c>
    </row>
    <row r="998" spans="1:16" ht="15.6">
      <c r="A998" s="7" t="s">
        <v>5421</v>
      </c>
      <c r="B998" s="7" t="s">
        <v>13228</v>
      </c>
      <c r="C998" s="7" t="s">
        <v>13097</v>
      </c>
      <c r="D998" s="10">
        <v>681</v>
      </c>
      <c r="E998" s="10">
        <v>1199</v>
      </c>
      <c r="F998" s="8">
        <v>0.43</v>
      </c>
      <c r="G998" s="8">
        <v>4.2</v>
      </c>
      <c r="H998" s="8">
        <v>8258</v>
      </c>
      <c r="I998" s="8">
        <v>43.2</v>
      </c>
      <c r="J998" s="8" t="str">
        <f t="shared" si="15"/>
        <v>25–50%</v>
      </c>
      <c r="K998" s="10">
        <v>9901342</v>
      </c>
      <c r="L998" s="7" t="s">
        <v>13087</v>
      </c>
      <c r="M998" s="8">
        <v>12.46</v>
      </c>
      <c r="N998" s="7" t="s">
        <v>13089</v>
      </c>
      <c r="O998" s="7" t="s">
        <v>13089</v>
      </c>
      <c r="P998" s="8">
        <v>4</v>
      </c>
    </row>
    <row r="999" spans="1:16" ht="15.6">
      <c r="A999" s="7" t="s">
        <v>5430</v>
      </c>
      <c r="B999" s="7" t="s">
        <v>13272</v>
      </c>
      <c r="C999" s="7" t="s">
        <v>13097</v>
      </c>
      <c r="D999" s="10">
        <v>1199</v>
      </c>
      <c r="E999" s="10">
        <v>3490</v>
      </c>
      <c r="F999" s="8">
        <v>0.66</v>
      </c>
      <c r="G999" s="8">
        <v>4.0999999999999996</v>
      </c>
      <c r="H999" s="8">
        <v>11716</v>
      </c>
      <c r="I999" s="8">
        <v>65.64</v>
      </c>
      <c r="J999" s="8" t="str">
        <f t="shared" si="15"/>
        <v>&gt;50%</v>
      </c>
      <c r="K999" s="10">
        <v>40888840</v>
      </c>
      <c r="L999" s="7" t="s">
        <v>13087</v>
      </c>
      <c r="M999" s="8">
        <v>15.82</v>
      </c>
      <c r="N999" s="7" t="s">
        <v>13088</v>
      </c>
      <c r="O999" s="7" t="s">
        <v>13089</v>
      </c>
      <c r="P999" s="8">
        <v>4</v>
      </c>
    </row>
    <row r="1000" spans="1:16" ht="15.6">
      <c r="A1000" s="7" t="s">
        <v>5441</v>
      </c>
      <c r="B1000" s="7" t="s">
        <v>13104</v>
      </c>
      <c r="C1000" s="7" t="s">
        <v>13097</v>
      </c>
      <c r="D1000" s="10">
        <v>2499</v>
      </c>
      <c r="E1000" s="10">
        <v>4999</v>
      </c>
      <c r="F1000" s="8">
        <v>0.5</v>
      </c>
      <c r="G1000" s="8">
        <v>4.4000000000000004</v>
      </c>
      <c r="H1000" s="8">
        <v>35024</v>
      </c>
      <c r="I1000" s="8">
        <v>50.01</v>
      </c>
      <c r="J1000" s="8" t="str">
        <f t="shared" si="15"/>
        <v>&gt;50%</v>
      </c>
      <c r="K1000" s="10">
        <v>175084976</v>
      </c>
      <c r="L1000" s="7" t="s">
        <v>13087</v>
      </c>
      <c r="M1000" s="8">
        <v>39.42</v>
      </c>
      <c r="N1000" s="7" t="s">
        <v>13088</v>
      </c>
      <c r="O1000" s="7" t="s">
        <v>13089</v>
      </c>
      <c r="P1000" s="8">
        <v>4</v>
      </c>
    </row>
    <row r="1001" spans="1:16" ht="15.6">
      <c r="A1001" s="7" t="s">
        <v>5452</v>
      </c>
      <c r="B1001" s="7" t="s">
        <v>13100</v>
      </c>
      <c r="C1001" s="7" t="s">
        <v>13106</v>
      </c>
      <c r="D1001" s="10">
        <v>1799</v>
      </c>
      <c r="E1001" s="10">
        <v>4999</v>
      </c>
      <c r="F1001" s="8">
        <v>0.64</v>
      </c>
      <c r="G1001" s="8">
        <v>4.0999999999999996</v>
      </c>
      <c r="H1001" s="8">
        <v>55192</v>
      </c>
      <c r="I1001" s="8">
        <v>64.010000000000005</v>
      </c>
      <c r="J1001" s="8" t="str">
        <f t="shared" si="15"/>
        <v>&gt;50%</v>
      </c>
      <c r="K1001" s="10">
        <v>275904808</v>
      </c>
      <c r="L1001" s="7" t="s">
        <v>13087</v>
      </c>
      <c r="M1001" s="8">
        <v>59.29</v>
      </c>
      <c r="N1001" s="7" t="s">
        <v>13088</v>
      </c>
      <c r="O1001" s="7" t="s">
        <v>13089</v>
      </c>
      <c r="P1001" s="8">
        <v>4</v>
      </c>
    </row>
    <row r="1002" spans="1:16" ht="15.6">
      <c r="A1002" s="7" t="s">
        <v>5463</v>
      </c>
      <c r="B1002" s="7" t="s">
        <v>13273</v>
      </c>
      <c r="C1002" s="7" t="s">
        <v>13106</v>
      </c>
      <c r="D1002" s="10">
        <v>429</v>
      </c>
      <c r="E1002" s="10">
        <v>599</v>
      </c>
      <c r="F1002" s="8">
        <v>0.28000000000000003</v>
      </c>
      <c r="G1002" s="8">
        <v>4.0999999999999996</v>
      </c>
      <c r="H1002" s="8">
        <v>119466</v>
      </c>
      <c r="I1002" s="8">
        <v>28.38</v>
      </c>
      <c r="J1002" s="8" t="str">
        <f t="shared" si="15"/>
        <v>25–50%</v>
      </c>
      <c r="K1002" s="10">
        <v>71560134</v>
      </c>
      <c r="L1002" s="7" t="s">
        <v>13087</v>
      </c>
      <c r="M1002" s="8">
        <v>123.57</v>
      </c>
      <c r="N1002" s="7" t="s">
        <v>13089</v>
      </c>
      <c r="O1002" s="7" t="s">
        <v>13089</v>
      </c>
      <c r="P1002" s="8">
        <v>4</v>
      </c>
    </row>
    <row r="1003" spans="1:16" ht="15.6">
      <c r="A1003" s="7" t="s">
        <v>5472</v>
      </c>
      <c r="B1003" s="7" t="s">
        <v>13274</v>
      </c>
      <c r="C1003" s="7" t="s">
        <v>13097</v>
      </c>
      <c r="D1003" s="10">
        <v>100</v>
      </c>
      <c r="E1003" s="10">
        <v>499</v>
      </c>
      <c r="F1003" s="8">
        <v>0.8</v>
      </c>
      <c r="G1003" s="8">
        <v>3.5</v>
      </c>
      <c r="H1003" s="8">
        <v>9638</v>
      </c>
      <c r="I1003" s="8">
        <v>79.959999999999994</v>
      </c>
      <c r="J1003" s="8" t="str">
        <f t="shared" si="15"/>
        <v>&gt;50%</v>
      </c>
      <c r="K1003" s="10">
        <v>4809362</v>
      </c>
      <c r="L1003" s="7" t="s">
        <v>13090</v>
      </c>
      <c r="M1003" s="8">
        <v>13.14</v>
      </c>
      <c r="N1003" s="7" t="s">
        <v>13088</v>
      </c>
      <c r="O1003" s="7" t="s">
        <v>13089</v>
      </c>
      <c r="P1003" s="8">
        <v>4</v>
      </c>
    </row>
    <row r="1004" spans="1:16" ht="15.6">
      <c r="A1004" s="7" t="s">
        <v>5482</v>
      </c>
      <c r="B1004" s="7" t="s">
        <v>13167</v>
      </c>
      <c r="C1004" s="7" t="s">
        <v>13097</v>
      </c>
      <c r="D1004" s="10">
        <v>329</v>
      </c>
      <c r="E1004" s="10">
        <v>399</v>
      </c>
      <c r="F1004" s="8">
        <v>0.18</v>
      </c>
      <c r="G1004" s="8">
        <v>3.6</v>
      </c>
      <c r="H1004" s="8">
        <v>33735</v>
      </c>
      <c r="I1004" s="8">
        <v>17.54</v>
      </c>
      <c r="J1004" s="8" t="str">
        <f t="shared" si="15"/>
        <v>10–25%</v>
      </c>
      <c r="K1004" s="10">
        <v>13460265</v>
      </c>
      <c r="L1004" s="7" t="s">
        <v>13090</v>
      </c>
      <c r="M1004" s="8">
        <v>37.340000000000003</v>
      </c>
      <c r="N1004" s="7" t="s">
        <v>13089</v>
      </c>
      <c r="O1004" s="7" t="s">
        <v>13089</v>
      </c>
      <c r="P1004" s="8">
        <v>4</v>
      </c>
    </row>
    <row r="1005" spans="1:16" ht="15.6">
      <c r="A1005" s="7" t="s">
        <v>5493</v>
      </c>
      <c r="B1005" s="7" t="s">
        <v>13138</v>
      </c>
      <c r="C1005" s="7" t="s">
        <v>13097</v>
      </c>
      <c r="D1005" s="10">
        <v>139</v>
      </c>
      <c r="E1005" s="10">
        <v>299</v>
      </c>
      <c r="F1005" s="8">
        <v>0.54</v>
      </c>
      <c r="G1005" s="8">
        <v>3.8</v>
      </c>
      <c r="H1005" s="8">
        <v>3044</v>
      </c>
      <c r="I1005" s="8">
        <v>53.51</v>
      </c>
      <c r="J1005" s="8" t="str">
        <f t="shared" si="15"/>
        <v>&gt;50%</v>
      </c>
      <c r="K1005" s="10">
        <v>910156</v>
      </c>
      <c r="L1005" s="7" t="s">
        <v>13090</v>
      </c>
      <c r="M1005" s="8">
        <v>6.84</v>
      </c>
      <c r="N1005" s="7" t="s">
        <v>13088</v>
      </c>
      <c r="O1005" s="7" t="s">
        <v>13089</v>
      </c>
      <c r="P1005" s="8">
        <v>4</v>
      </c>
    </row>
    <row r="1006" spans="1:16" ht="15.6">
      <c r="A1006" s="7" t="s">
        <v>5503</v>
      </c>
      <c r="B1006" s="7" t="s">
        <v>13100</v>
      </c>
      <c r="C1006" s="7" t="s">
        <v>13106</v>
      </c>
      <c r="D1006" s="10">
        <v>1199</v>
      </c>
      <c r="E1006" s="10">
        <v>2499</v>
      </c>
      <c r="F1006" s="8">
        <v>0.52</v>
      </c>
      <c r="G1006" s="8">
        <v>4</v>
      </c>
      <c r="H1006" s="8">
        <v>33584</v>
      </c>
      <c r="I1006" s="8">
        <v>52.02</v>
      </c>
      <c r="J1006" s="8" t="str">
        <f t="shared" si="15"/>
        <v>&gt;50%</v>
      </c>
      <c r="K1006" s="10">
        <v>83926416</v>
      </c>
      <c r="L1006" s="7" t="s">
        <v>13087</v>
      </c>
      <c r="M1006" s="8">
        <v>37.58</v>
      </c>
      <c r="N1006" s="7" t="s">
        <v>13088</v>
      </c>
      <c r="O1006" s="7" t="s">
        <v>13089</v>
      </c>
      <c r="P1006" s="8">
        <v>4</v>
      </c>
    </row>
    <row r="1007" spans="1:16" ht="15.6">
      <c r="A1007" s="7" t="s">
        <v>5513</v>
      </c>
      <c r="B1007" s="7" t="s">
        <v>13138</v>
      </c>
      <c r="C1007" s="7" t="s">
        <v>13106</v>
      </c>
      <c r="D1007" s="10">
        <v>1049</v>
      </c>
      <c r="E1007" s="10">
        <v>2299</v>
      </c>
      <c r="F1007" s="8">
        <v>0.54</v>
      </c>
      <c r="G1007" s="8">
        <v>3.9</v>
      </c>
      <c r="H1007" s="8">
        <v>1779</v>
      </c>
      <c r="I1007" s="8">
        <v>54.37</v>
      </c>
      <c r="J1007" s="8" t="str">
        <f t="shared" si="15"/>
        <v>&gt;50%</v>
      </c>
      <c r="K1007" s="10">
        <v>4089921</v>
      </c>
      <c r="L1007" s="7" t="s">
        <v>13087</v>
      </c>
      <c r="M1007" s="8">
        <v>5.68</v>
      </c>
      <c r="N1007" s="7" t="s">
        <v>13088</v>
      </c>
      <c r="O1007" s="7" t="s">
        <v>13089</v>
      </c>
      <c r="P1007" s="8">
        <v>4</v>
      </c>
    </row>
    <row r="1008" spans="1:16" ht="15.6">
      <c r="A1008" s="7" t="s">
        <v>5529</v>
      </c>
      <c r="B1008" s="7" t="s">
        <v>13275</v>
      </c>
      <c r="C1008" s="7" t="s">
        <v>13106</v>
      </c>
      <c r="D1008" s="10">
        <v>225</v>
      </c>
      <c r="E1008" s="10">
        <v>250</v>
      </c>
      <c r="F1008" s="8">
        <v>0.1</v>
      </c>
      <c r="G1008" s="8">
        <v>4.4000000000000004</v>
      </c>
      <c r="H1008" s="8">
        <v>26556</v>
      </c>
      <c r="I1008" s="8">
        <v>10</v>
      </c>
      <c r="J1008" s="8" t="str">
        <f t="shared" si="15"/>
        <v>10–25%</v>
      </c>
      <c r="K1008" s="10">
        <v>6639000</v>
      </c>
      <c r="L1008" s="7" t="s">
        <v>13090</v>
      </c>
      <c r="M1008" s="8">
        <v>30.96</v>
      </c>
      <c r="N1008" s="7" t="s">
        <v>13089</v>
      </c>
      <c r="O1008" s="7" t="s">
        <v>13089</v>
      </c>
      <c r="P1008" s="8">
        <v>4</v>
      </c>
    </row>
    <row r="1009" spans="1:16" ht="15.6">
      <c r="A1009" s="7" t="s">
        <v>5540</v>
      </c>
      <c r="B1009" s="7" t="s">
        <v>13276</v>
      </c>
      <c r="C1009" s="7" t="s">
        <v>13097</v>
      </c>
      <c r="D1009" s="10">
        <v>656</v>
      </c>
      <c r="E1009" s="10">
        <v>1499</v>
      </c>
      <c r="F1009" s="8">
        <v>0.56000000000000005</v>
      </c>
      <c r="G1009" s="8">
        <v>4.3</v>
      </c>
      <c r="H1009" s="8">
        <v>25903</v>
      </c>
      <c r="I1009" s="8">
        <v>56.24</v>
      </c>
      <c r="J1009" s="8" t="str">
        <f t="shared" si="15"/>
        <v>&gt;50%</v>
      </c>
      <c r="K1009" s="10">
        <v>38828597</v>
      </c>
      <c r="L1009" s="7" t="s">
        <v>13087</v>
      </c>
      <c r="M1009" s="8">
        <v>30.2</v>
      </c>
      <c r="N1009" s="7" t="s">
        <v>13088</v>
      </c>
      <c r="O1009" s="7" t="s">
        <v>13089</v>
      </c>
      <c r="P1009" s="8">
        <v>4</v>
      </c>
    </row>
    <row r="1010" spans="1:16" ht="15.6">
      <c r="A1010" s="7" t="s">
        <v>5550</v>
      </c>
      <c r="B1010" s="7" t="s">
        <v>13215</v>
      </c>
      <c r="C1010" s="7" t="s">
        <v>13097</v>
      </c>
      <c r="D1010" s="10">
        <v>1109</v>
      </c>
      <c r="E1010" s="10">
        <v>2800</v>
      </c>
      <c r="F1010" s="8">
        <v>0.6</v>
      </c>
      <c r="G1010" s="8">
        <v>4.3</v>
      </c>
      <c r="H1010" s="8">
        <v>53464</v>
      </c>
      <c r="I1010" s="8">
        <v>60.39</v>
      </c>
      <c r="J1010" s="8" t="str">
        <f t="shared" si="15"/>
        <v>&gt;50%</v>
      </c>
      <c r="K1010" s="10">
        <v>149699200</v>
      </c>
      <c r="L1010" s="7" t="s">
        <v>13087</v>
      </c>
      <c r="M1010" s="8">
        <v>57.76</v>
      </c>
      <c r="N1010" s="7" t="s">
        <v>13088</v>
      </c>
      <c r="O1010" s="7" t="s">
        <v>13089</v>
      </c>
      <c r="P1010" s="8">
        <v>4</v>
      </c>
    </row>
    <row r="1011" spans="1:16" ht="15.6">
      <c r="A1011" s="7" t="s">
        <v>5561</v>
      </c>
      <c r="B1011" s="7" t="s">
        <v>13113</v>
      </c>
      <c r="C1011" s="7" t="s">
        <v>13097</v>
      </c>
      <c r="D1011" s="10">
        <v>169</v>
      </c>
      <c r="E1011" s="10">
        <v>299</v>
      </c>
      <c r="F1011" s="8">
        <v>0.43</v>
      </c>
      <c r="G1011" s="8">
        <v>4.4000000000000004</v>
      </c>
      <c r="H1011" s="8">
        <v>5176</v>
      </c>
      <c r="I1011" s="8">
        <v>43.48</v>
      </c>
      <c r="J1011" s="8" t="str">
        <f t="shared" si="15"/>
        <v>25–50%</v>
      </c>
      <c r="K1011" s="10">
        <v>1547624</v>
      </c>
      <c r="L1011" s="7" t="s">
        <v>13090</v>
      </c>
      <c r="M1011" s="8">
        <v>9.58</v>
      </c>
      <c r="N1011" s="7" t="s">
        <v>13089</v>
      </c>
      <c r="O1011" s="7" t="s">
        <v>13089</v>
      </c>
      <c r="P1011" s="8">
        <v>4</v>
      </c>
    </row>
    <row r="1012" spans="1:16" ht="15.6">
      <c r="A1012" s="7" t="s">
        <v>5571</v>
      </c>
      <c r="B1012" s="7" t="s">
        <v>13277</v>
      </c>
      <c r="C1012" s="7" t="s">
        <v>13097</v>
      </c>
      <c r="D1012" s="10">
        <v>309</v>
      </c>
      <c r="E1012" s="10">
        <v>404</v>
      </c>
      <c r="F1012" s="8">
        <v>0.24</v>
      </c>
      <c r="G1012" s="8">
        <v>4.4000000000000004</v>
      </c>
      <c r="H1012" s="8">
        <v>8614</v>
      </c>
      <c r="I1012" s="8">
        <v>23.51</v>
      </c>
      <c r="J1012" s="8" t="str">
        <f t="shared" si="15"/>
        <v>10–25%</v>
      </c>
      <c r="K1012" s="10">
        <v>3480056</v>
      </c>
      <c r="L1012" s="7" t="s">
        <v>13090</v>
      </c>
      <c r="M1012" s="8">
        <v>13.01</v>
      </c>
      <c r="N1012" s="7" t="s">
        <v>13089</v>
      </c>
      <c r="O1012" s="7" t="s">
        <v>13089</v>
      </c>
      <c r="P1012" s="8">
        <v>4</v>
      </c>
    </row>
    <row r="1013" spans="1:16" ht="15.6">
      <c r="A1013" s="7" t="s">
        <v>5581</v>
      </c>
      <c r="B1013" s="7" t="s">
        <v>13138</v>
      </c>
      <c r="C1013" s="7" t="s">
        <v>13106</v>
      </c>
      <c r="D1013" s="10">
        <v>599</v>
      </c>
      <c r="E1013" s="10">
        <v>1399</v>
      </c>
      <c r="F1013" s="8">
        <v>0.56999999999999995</v>
      </c>
      <c r="G1013" s="8">
        <v>3.8</v>
      </c>
      <c r="H1013" s="8">
        <v>60026</v>
      </c>
      <c r="I1013" s="8">
        <v>57.18</v>
      </c>
      <c r="J1013" s="8" t="str">
        <f t="shared" si="15"/>
        <v>&gt;50%</v>
      </c>
      <c r="K1013" s="10">
        <v>83976374</v>
      </c>
      <c r="L1013" s="7" t="s">
        <v>13087</v>
      </c>
      <c r="M1013" s="8">
        <v>63.83</v>
      </c>
      <c r="N1013" s="7" t="s">
        <v>13088</v>
      </c>
      <c r="O1013" s="7" t="s">
        <v>13089</v>
      </c>
      <c r="P1013" s="8">
        <v>4</v>
      </c>
    </row>
    <row r="1014" spans="1:16" ht="15.6">
      <c r="A1014" s="7" t="s">
        <v>5591</v>
      </c>
      <c r="B1014" s="7" t="s">
        <v>13278</v>
      </c>
      <c r="C1014" s="7" t="s">
        <v>13097</v>
      </c>
      <c r="D1014" s="10">
        <v>299</v>
      </c>
      <c r="E1014" s="10">
        <v>599</v>
      </c>
      <c r="F1014" s="8">
        <v>0.5</v>
      </c>
      <c r="G1014" s="8">
        <v>3.8</v>
      </c>
      <c r="H1014" s="8">
        <v>3066</v>
      </c>
      <c r="I1014" s="8">
        <v>50.08</v>
      </c>
      <c r="J1014" s="8" t="str">
        <f t="shared" si="15"/>
        <v>&gt;50%</v>
      </c>
      <c r="K1014" s="10">
        <v>1836534</v>
      </c>
      <c r="L1014" s="7" t="s">
        <v>13087</v>
      </c>
      <c r="M1014" s="8">
        <v>6.87</v>
      </c>
      <c r="N1014" s="7" t="s">
        <v>13088</v>
      </c>
      <c r="O1014" s="7" t="s">
        <v>13089</v>
      </c>
      <c r="P1014" s="8">
        <v>4</v>
      </c>
    </row>
    <row r="1015" spans="1:16" ht="15.6">
      <c r="A1015" s="7" t="s">
        <v>5600</v>
      </c>
      <c r="B1015" s="7" t="s">
        <v>13225</v>
      </c>
      <c r="C1015" s="7" t="s">
        <v>13097</v>
      </c>
      <c r="D1015" s="10">
        <v>449</v>
      </c>
      <c r="E1015" s="10">
        <v>999</v>
      </c>
      <c r="F1015" s="8">
        <v>0.55000000000000004</v>
      </c>
      <c r="G1015" s="8">
        <v>4</v>
      </c>
      <c r="H1015" s="8">
        <v>2102</v>
      </c>
      <c r="I1015" s="8">
        <v>55.06</v>
      </c>
      <c r="J1015" s="8" t="str">
        <f t="shared" si="15"/>
        <v>&gt;50%</v>
      </c>
      <c r="K1015" s="10">
        <v>2099898</v>
      </c>
      <c r="L1015" s="7" t="s">
        <v>13087</v>
      </c>
      <c r="M1015" s="8">
        <v>6.1</v>
      </c>
      <c r="N1015" s="7" t="s">
        <v>13088</v>
      </c>
      <c r="O1015" s="7" t="s">
        <v>13089</v>
      </c>
      <c r="P1015" s="8">
        <v>4</v>
      </c>
    </row>
    <row r="1016" spans="1:16" ht="15.6">
      <c r="A1016" s="7" t="s">
        <v>5610</v>
      </c>
      <c r="B1016" s="7" t="s">
        <v>13254</v>
      </c>
      <c r="C1016" s="7" t="s">
        <v>13097</v>
      </c>
      <c r="D1016" s="10">
        <v>799</v>
      </c>
      <c r="E1016" s="10">
        <v>1295</v>
      </c>
      <c r="F1016" s="8">
        <v>0.38</v>
      </c>
      <c r="G1016" s="8">
        <v>4.4000000000000004</v>
      </c>
      <c r="H1016" s="8">
        <v>34852</v>
      </c>
      <c r="I1016" s="8">
        <v>38.299999999999997</v>
      </c>
      <c r="J1016" s="8" t="str">
        <f t="shared" si="15"/>
        <v>25–50%</v>
      </c>
      <c r="K1016" s="10">
        <v>45133340</v>
      </c>
      <c r="L1016" s="7" t="s">
        <v>13087</v>
      </c>
      <c r="M1016" s="8">
        <v>39.25</v>
      </c>
      <c r="N1016" s="7" t="s">
        <v>13089</v>
      </c>
      <c r="O1016" s="7" t="s">
        <v>13089</v>
      </c>
      <c r="P1016" s="8">
        <v>4</v>
      </c>
    </row>
    <row r="1017" spans="1:16" ht="15.6">
      <c r="A1017" s="7" t="s">
        <v>5621</v>
      </c>
      <c r="B1017" s="7" t="s">
        <v>13261</v>
      </c>
      <c r="C1017" s="7" t="s">
        <v>13262</v>
      </c>
      <c r="D1017" s="10">
        <v>157</v>
      </c>
      <c r="E1017" s="10">
        <v>160</v>
      </c>
      <c r="F1017" s="8">
        <v>0.02</v>
      </c>
      <c r="G1017" s="8">
        <v>4.5</v>
      </c>
      <c r="H1017" s="8">
        <v>8618</v>
      </c>
      <c r="I1017" s="8">
        <v>1.88</v>
      </c>
      <c r="J1017" s="8" t="str">
        <f t="shared" si="15"/>
        <v>&lt;10%</v>
      </c>
      <c r="K1017" s="10">
        <v>1378880</v>
      </c>
      <c r="L1017" s="7" t="s">
        <v>13091</v>
      </c>
      <c r="M1017" s="8">
        <v>13.12</v>
      </c>
      <c r="N1017" s="7" t="s">
        <v>13089</v>
      </c>
      <c r="O1017" s="7" t="s">
        <v>13089</v>
      </c>
      <c r="P1017" s="8">
        <v>4</v>
      </c>
    </row>
    <row r="1018" spans="1:16" ht="15.6">
      <c r="A1018" s="7" t="s">
        <v>5635</v>
      </c>
      <c r="B1018" s="7" t="s">
        <v>13228</v>
      </c>
      <c r="C1018" s="7" t="s">
        <v>13097</v>
      </c>
      <c r="D1018" s="10">
        <v>599</v>
      </c>
      <c r="E1018" s="10">
        <v>899</v>
      </c>
      <c r="F1018" s="8">
        <v>0.33</v>
      </c>
      <c r="G1018" s="8">
        <v>4</v>
      </c>
      <c r="H1018" s="8">
        <v>4018</v>
      </c>
      <c r="I1018" s="8">
        <v>33.369999999999997</v>
      </c>
      <c r="J1018" s="8" t="str">
        <f t="shared" si="15"/>
        <v>25–50%</v>
      </c>
      <c r="K1018" s="10">
        <v>3612182</v>
      </c>
      <c r="L1018" s="7" t="s">
        <v>13087</v>
      </c>
      <c r="M1018" s="8">
        <v>8.02</v>
      </c>
      <c r="N1018" s="7" t="s">
        <v>13089</v>
      </c>
      <c r="O1018" s="7" t="s">
        <v>13089</v>
      </c>
      <c r="P1018" s="8">
        <v>4</v>
      </c>
    </row>
    <row r="1019" spans="1:16" ht="15.6">
      <c r="A1019" s="7" t="s">
        <v>5645</v>
      </c>
      <c r="B1019" s="7" t="s">
        <v>13108</v>
      </c>
      <c r="C1019" s="7" t="s">
        <v>13106</v>
      </c>
      <c r="D1019" s="10">
        <v>479</v>
      </c>
      <c r="E1019" s="10">
        <v>599</v>
      </c>
      <c r="F1019" s="8">
        <v>0.2</v>
      </c>
      <c r="G1019" s="8">
        <v>4.3</v>
      </c>
      <c r="H1019" s="8">
        <v>11687</v>
      </c>
      <c r="I1019" s="8">
        <v>20.03</v>
      </c>
      <c r="J1019" s="8" t="str">
        <f t="shared" si="15"/>
        <v>10–25%</v>
      </c>
      <c r="K1019" s="10">
        <v>7000513</v>
      </c>
      <c r="L1019" s="7" t="s">
        <v>13087</v>
      </c>
      <c r="M1019" s="8">
        <v>15.99</v>
      </c>
      <c r="N1019" s="7" t="s">
        <v>13089</v>
      </c>
      <c r="O1019" s="7" t="s">
        <v>13089</v>
      </c>
      <c r="P1019" s="8">
        <v>4</v>
      </c>
    </row>
    <row r="1020" spans="1:16" ht="15.6">
      <c r="A1020" s="7" t="s">
        <v>5657</v>
      </c>
      <c r="B1020" s="7" t="s">
        <v>13100</v>
      </c>
      <c r="C1020" s="7" t="s">
        <v>13106</v>
      </c>
      <c r="D1020" s="10">
        <v>1598</v>
      </c>
      <c r="E1020" s="10">
        <v>2990</v>
      </c>
      <c r="F1020" s="8">
        <v>0.47</v>
      </c>
      <c r="G1020" s="8">
        <v>3.8</v>
      </c>
      <c r="H1020" s="8">
        <v>11015</v>
      </c>
      <c r="I1020" s="8">
        <v>46.56</v>
      </c>
      <c r="J1020" s="8" t="str">
        <f t="shared" si="15"/>
        <v>25–50%</v>
      </c>
      <c r="K1020" s="10">
        <v>32934850</v>
      </c>
      <c r="L1020" s="7" t="s">
        <v>13087</v>
      </c>
      <c r="M1020" s="8">
        <v>14.82</v>
      </c>
      <c r="N1020" s="7" t="s">
        <v>13089</v>
      </c>
      <c r="O1020" s="7" t="s">
        <v>13089</v>
      </c>
      <c r="P1020" s="8">
        <v>4</v>
      </c>
    </row>
    <row r="1021" spans="1:16" ht="15.6">
      <c r="A1021" s="7" t="s">
        <v>5667</v>
      </c>
      <c r="B1021" s="7" t="s">
        <v>13104</v>
      </c>
      <c r="C1021" s="7" t="s">
        <v>13097</v>
      </c>
      <c r="D1021" s="10">
        <v>599</v>
      </c>
      <c r="E1021" s="10">
        <v>899</v>
      </c>
      <c r="F1021" s="8">
        <v>0.33</v>
      </c>
      <c r="G1021" s="8">
        <v>4.3</v>
      </c>
      <c r="H1021" s="8">
        <v>95116</v>
      </c>
      <c r="I1021" s="8">
        <v>33.369999999999997</v>
      </c>
      <c r="J1021" s="8" t="str">
        <f t="shared" si="15"/>
        <v>25–50%</v>
      </c>
      <c r="K1021" s="10">
        <v>85509284</v>
      </c>
      <c r="L1021" s="7" t="s">
        <v>13087</v>
      </c>
      <c r="M1021" s="8">
        <v>99.42</v>
      </c>
      <c r="N1021" s="7" t="s">
        <v>13089</v>
      </c>
      <c r="O1021" s="7" t="s">
        <v>13089</v>
      </c>
      <c r="P1021" s="8">
        <v>4</v>
      </c>
    </row>
    <row r="1022" spans="1:16" ht="15.6">
      <c r="A1022" s="7" t="s">
        <v>5679</v>
      </c>
      <c r="B1022" s="7" t="s">
        <v>13215</v>
      </c>
      <c r="C1022" s="7" t="s">
        <v>13097</v>
      </c>
      <c r="D1022" s="10">
        <v>1299</v>
      </c>
      <c r="E1022" s="10">
        <v>3000</v>
      </c>
      <c r="F1022" s="8">
        <v>0.56999999999999995</v>
      </c>
      <c r="G1022" s="8">
        <v>4.3</v>
      </c>
      <c r="H1022" s="8">
        <v>23022</v>
      </c>
      <c r="I1022" s="8">
        <v>56.7</v>
      </c>
      <c r="J1022" s="8" t="str">
        <f t="shared" si="15"/>
        <v>&gt;50%</v>
      </c>
      <c r="K1022" s="10">
        <v>69066000</v>
      </c>
      <c r="L1022" s="7" t="s">
        <v>13087</v>
      </c>
      <c r="M1022" s="8">
        <v>27.32</v>
      </c>
      <c r="N1022" s="7" t="s">
        <v>13088</v>
      </c>
      <c r="O1022" s="7" t="s">
        <v>13089</v>
      </c>
      <c r="P1022" s="8">
        <v>4</v>
      </c>
    </row>
    <row r="1023" spans="1:16" ht="15.6">
      <c r="A1023" s="7" t="s">
        <v>5696</v>
      </c>
      <c r="B1023" s="7" t="s">
        <v>13279</v>
      </c>
      <c r="C1023" s="7" t="s">
        <v>13097</v>
      </c>
      <c r="D1023" s="10">
        <v>294</v>
      </c>
      <c r="E1023" s="10">
        <v>4999</v>
      </c>
      <c r="F1023" s="8">
        <v>0.94</v>
      </c>
      <c r="G1023" s="8">
        <v>4.3</v>
      </c>
      <c r="H1023" s="8">
        <v>4426</v>
      </c>
      <c r="I1023" s="8">
        <v>94.12</v>
      </c>
      <c r="J1023" s="8" t="str">
        <f t="shared" si="15"/>
        <v>&gt;50%</v>
      </c>
      <c r="K1023" s="10">
        <v>22125574</v>
      </c>
      <c r="L1023" s="7" t="s">
        <v>13087</v>
      </c>
      <c r="M1023" s="8">
        <v>8.73</v>
      </c>
      <c r="N1023" s="7" t="s">
        <v>13088</v>
      </c>
      <c r="O1023" s="7" t="s">
        <v>13089</v>
      </c>
      <c r="P1023" s="8">
        <v>4</v>
      </c>
    </row>
    <row r="1024" spans="1:16" ht="15.6">
      <c r="A1024" s="7" t="s">
        <v>5707</v>
      </c>
      <c r="B1024" s="7" t="s">
        <v>13228</v>
      </c>
      <c r="C1024" s="7" t="s">
        <v>13097</v>
      </c>
      <c r="D1024" s="10">
        <v>828</v>
      </c>
      <c r="E1024" s="10">
        <v>861</v>
      </c>
      <c r="F1024" s="8">
        <v>0.04</v>
      </c>
      <c r="G1024" s="8">
        <v>4.2</v>
      </c>
      <c r="H1024" s="8">
        <v>4567</v>
      </c>
      <c r="I1024" s="8">
        <v>3.83</v>
      </c>
      <c r="J1024" s="8" t="str">
        <f t="shared" si="15"/>
        <v>&lt;10%</v>
      </c>
      <c r="K1024" s="10">
        <v>3932187</v>
      </c>
      <c r="L1024" s="7" t="s">
        <v>13087</v>
      </c>
      <c r="M1024" s="8">
        <v>8.77</v>
      </c>
      <c r="N1024" s="7" t="s">
        <v>13089</v>
      </c>
      <c r="O1024" s="7" t="s">
        <v>13089</v>
      </c>
      <c r="P1024" s="8">
        <v>4</v>
      </c>
    </row>
    <row r="1025" spans="1:16" ht="15.6">
      <c r="A1025" s="7" t="s">
        <v>5717</v>
      </c>
      <c r="B1025" s="7" t="s">
        <v>13254</v>
      </c>
      <c r="C1025" s="7" t="s">
        <v>13106</v>
      </c>
      <c r="D1025" s="10">
        <v>745</v>
      </c>
      <c r="E1025" s="10">
        <v>795</v>
      </c>
      <c r="F1025" s="8">
        <v>0.06</v>
      </c>
      <c r="G1025" s="8">
        <v>4</v>
      </c>
      <c r="H1025" s="8">
        <v>13797</v>
      </c>
      <c r="I1025" s="8">
        <v>6.29</v>
      </c>
      <c r="J1025" s="8" t="str">
        <f t="shared" si="15"/>
        <v>&lt;10%</v>
      </c>
      <c r="K1025" s="10">
        <v>10968615</v>
      </c>
      <c r="L1025" s="7" t="s">
        <v>13087</v>
      </c>
      <c r="M1025" s="8">
        <v>17.8</v>
      </c>
      <c r="N1025" s="7" t="s">
        <v>13089</v>
      </c>
      <c r="O1025" s="7" t="s">
        <v>13089</v>
      </c>
      <c r="P1025" s="8">
        <v>4</v>
      </c>
    </row>
    <row r="1026" spans="1:16" ht="15.6">
      <c r="A1026" s="7" t="s">
        <v>5727</v>
      </c>
      <c r="B1026" s="7" t="s">
        <v>13280</v>
      </c>
      <c r="C1026" s="7" t="s">
        <v>13106</v>
      </c>
      <c r="D1026" s="10">
        <v>1549</v>
      </c>
      <c r="E1026" s="10">
        <v>2495</v>
      </c>
      <c r="F1026" s="8">
        <v>0.38</v>
      </c>
      <c r="G1026" s="8">
        <v>4.4000000000000004</v>
      </c>
      <c r="H1026" s="8">
        <v>15137</v>
      </c>
      <c r="I1026" s="8">
        <v>37.92</v>
      </c>
      <c r="J1026" s="8" t="str">
        <f t="shared" ref="J1026:J1089" si="16">IF(I1026&lt;10, "&lt;10%", IF(I1026&lt;=25, "10–25%", IF(I1026&lt;=50, "25–50%", "&gt;50%")))</f>
        <v>25–50%</v>
      </c>
      <c r="K1026" s="10">
        <v>37766815</v>
      </c>
      <c r="L1026" s="7" t="s">
        <v>13087</v>
      </c>
      <c r="M1026" s="8">
        <v>19.54</v>
      </c>
      <c r="N1026" s="7" t="s">
        <v>13089</v>
      </c>
      <c r="O1026" s="7" t="s">
        <v>13089</v>
      </c>
      <c r="P1026" s="8">
        <v>4</v>
      </c>
    </row>
    <row r="1027" spans="1:16" ht="15.6">
      <c r="A1027" s="7" t="s">
        <v>5743</v>
      </c>
      <c r="B1027" s="7" t="s">
        <v>13104</v>
      </c>
      <c r="C1027" s="7" t="s">
        <v>13097</v>
      </c>
      <c r="D1027" s="10">
        <v>1469</v>
      </c>
      <c r="E1027" s="10">
        <v>2499</v>
      </c>
      <c r="F1027" s="8">
        <v>0.41</v>
      </c>
      <c r="G1027" s="8">
        <v>4.2</v>
      </c>
      <c r="H1027" s="8">
        <v>156638</v>
      </c>
      <c r="I1027" s="8">
        <v>41.22</v>
      </c>
      <c r="J1027" s="8" t="str">
        <f t="shared" si="16"/>
        <v>25–50%</v>
      </c>
      <c r="K1027" s="10">
        <v>391438362</v>
      </c>
      <c r="L1027" s="7" t="s">
        <v>13087</v>
      </c>
      <c r="M1027" s="8">
        <v>160.84</v>
      </c>
      <c r="N1027" s="7" t="s">
        <v>13089</v>
      </c>
      <c r="O1027" s="7" t="s">
        <v>13089</v>
      </c>
      <c r="P1027" s="8">
        <v>4</v>
      </c>
    </row>
    <row r="1028" spans="1:16" ht="15.6">
      <c r="A1028" s="7" t="s">
        <v>5753</v>
      </c>
      <c r="B1028" s="7" t="s">
        <v>13281</v>
      </c>
      <c r="C1028" s="7" t="s">
        <v>13262</v>
      </c>
      <c r="D1028" s="10">
        <v>198</v>
      </c>
      <c r="E1028" s="10">
        <v>800</v>
      </c>
      <c r="F1028" s="8">
        <v>0.75</v>
      </c>
      <c r="G1028" s="8">
        <v>4.0999999999999996</v>
      </c>
      <c r="H1028" s="8">
        <v>9344</v>
      </c>
      <c r="I1028" s="8">
        <v>75.25</v>
      </c>
      <c r="J1028" s="8" t="str">
        <f t="shared" si="16"/>
        <v>&gt;50%</v>
      </c>
      <c r="K1028" s="10">
        <v>7475200</v>
      </c>
      <c r="L1028" s="7" t="s">
        <v>13087</v>
      </c>
      <c r="M1028" s="8">
        <v>13.44</v>
      </c>
      <c r="N1028" s="7" t="s">
        <v>13088</v>
      </c>
      <c r="O1028" s="7" t="s">
        <v>13089</v>
      </c>
      <c r="P1028" s="8">
        <v>4</v>
      </c>
    </row>
    <row r="1029" spans="1:16" ht="15.6">
      <c r="A1029" s="7" t="s">
        <v>5764</v>
      </c>
      <c r="B1029" s="7" t="s">
        <v>13282</v>
      </c>
      <c r="C1029" s="7" t="s">
        <v>13106</v>
      </c>
      <c r="D1029" s="10">
        <v>549</v>
      </c>
      <c r="E1029" s="10">
        <v>549</v>
      </c>
      <c r="F1029" s="8">
        <v>0</v>
      </c>
      <c r="G1029" s="8">
        <v>4.5</v>
      </c>
      <c r="H1029" s="8">
        <v>4875</v>
      </c>
      <c r="I1029" s="8">
        <v>0</v>
      </c>
      <c r="J1029" s="8" t="str">
        <f t="shared" si="16"/>
        <v>&lt;10%</v>
      </c>
      <c r="K1029" s="10">
        <v>2676375</v>
      </c>
      <c r="L1029" s="7" t="s">
        <v>13087</v>
      </c>
      <c r="M1029" s="8">
        <v>9.3800000000000008</v>
      </c>
      <c r="N1029" s="7" t="s">
        <v>13089</v>
      </c>
      <c r="O1029" s="7" t="s">
        <v>13089</v>
      </c>
      <c r="P1029" s="8">
        <v>4</v>
      </c>
    </row>
    <row r="1030" spans="1:16" ht="15.6">
      <c r="A1030" s="7" t="s">
        <v>5777</v>
      </c>
      <c r="B1030" s="7" t="s">
        <v>13110</v>
      </c>
      <c r="C1030" s="7" t="s">
        <v>13106</v>
      </c>
      <c r="D1030" s="10">
        <v>12000</v>
      </c>
      <c r="E1030" s="10">
        <v>29999</v>
      </c>
      <c r="F1030" s="8">
        <v>0.6</v>
      </c>
      <c r="G1030" s="8">
        <v>4.3</v>
      </c>
      <c r="H1030" s="8">
        <v>4744</v>
      </c>
      <c r="I1030" s="8">
        <v>60</v>
      </c>
      <c r="J1030" s="8" t="str">
        <f t="shared" si="16"/>
        <v>&gt;50%</v>
      </c>
      <c r="K1030" s="10">
        <v>142315256</v>
      </c>
      <c r="L1030" s="7" t="s">
        <v>13087</v>
      </c>
      <c r="M1030" s="8">
        <v>9.0399999999999991</v>
      </c>
      <c r="N1030" s="7" t="s">
        <v>13088</v>
      </c>
      <c r="O1030" s="7" t="s">
        <v>13089</v>
      </c>
      <c r="P1030" s="8">
        <v>4</v>
      </c>
    </row>
    <row r="1031" spans="1:16" ht="15.6">
      <c r="A1031" s="7" t="s">
        <v>5787</v>
      </c>
      <c r="B1031" s="7" t="s">
        <v>13216</v>
      </c>
      <c r="C1031" s="7" t="s">
        <v>13106</v>
      </c>
      <c r="D1031" s="10">
        <v>1299</v>
      </c>
      <c r="E1031" s="10">
        <v>3499</v>
      </c>
      <c r="F1031" s="8">
        <v>0.63</v>
      </c>
      <c r="G1031" s="8">
        <v>3.9</v>
      </c>
      <c r="H1031" s="8">
        <v>12452</v>
      </c>
      <c r="I1031" s="8">
        <v>62.88</v>
      </c>
      <c r="J1031" s="8" t="str">
        <f t="shared" si="16"/>
        <v>&gt;50%</v>
      </c>
      <c r="K1031" s="10">
        <v>43569548</v>
      </c>
      <c r="L1031" s="7" t="s">
        <v>13087</v>
      </c>
      <c r="M1031" s="8">
        <v>16.350000000000001</v>
      </c>
      <c r="N1031" s="7" t="s">
        <v>13088</v>
      </c>
      <c r="O1031" s="7" t="s">
        <v>13089</v>
      </c>
      <c r="P1031" s="8">
        <v>4</v>
      </c>
    </row>
    <row r="1032" spans="1:16" ht="15.6">
      <c r="A1032" s="7" t="s">
        <v>5796</v>
      </c>
      <c r="B1032" s="7" t="s">
        <v>13108</v>
      </c>
      <c r="C1032" s="7" t="s">
        <v>13106</v>
      </c>
      <c r="D1032" s="10">
        <v>269</v>
      </c>
      <c r="E1032" s="10">
        <v>315</v>
      </c>
      <c r="F1032" s="8">
        <v>0.15</v>
      </c>
      <c r="G1032" s="8">
        <v>4.5</v>
      </c>
      <c r="H1032" s="8">
        <v>17810</v>
      </c>
      <c r="I1032" s="8">
        <v>14.6</v>
      </c>
      <c r="J1032" s="8" t="str">
        <f t="shared" si="16"/>
        <v>10–25%</v>
      </c>
      <c r="K1032" s="10">
        <v>5610150</v>
      </c>
      <c r="L1032" s="7" t="s">
        <v>13090</v>
      </c>
      <c r="M1032" s="8">
        <v>22.31</v>
      </c>
      <c r="N1032" s="7" t="s">
        <v>13089</v>
      </c>
      <c r="O1032" s="7" t="s">
        <v>13089</v>
      </c>
      <c r="P1032" s="8">
        <v>4</v>
      </c>
    </row>
    <row r="1033" spans="1:16" ht="15.6">
      <c r="A1033" s="7" t="s">
        <v>5806</v>
      </c>
      <c r="B1033" s="7" t="s">
        <v>13218</v>
      </c>
      <c r="C1033" s="7" t="s">
        <v>13106</v>
      </c>
      <c r="D1033" s="10">
        <v>799</v>
      </c>
      <c r="E1033" s="10">
        <v>1499</v>
      </c>
      <c r="F1033" s="8">
        <v>0.47</v>
      </c>
      <c r="G1033" s="8">
        <v>4.0999999999999996</v>
      </c>
      <c r="H1033" s="8">
        <v>53648</v>
      </c>
      <c r="I1033" s="8">
        <v>46.7</v>
      </c>
      <c r="J1033" s="8" t="str">
        <f t="shared" si="16"/>
        <v>25–50%</v>
      </c>
      <c r="K1033" s="10">
        <v>80418352</v>
      </c>
      <c r="L1033" s="7" t="s">
        <v>13087</v>
      </c>
      <c r="M1033" s="8">
        <v>57.75</v>
      </c>
      <c r="N1033" s="7" t="s">
        <v>13089</v>
      </c>
      <c r="O1033" s="7" t="s">
        <v>13089</v>
      </c>
      <c r="P1033" s="8">
        <v>4</v>
      </c>
    </row>
    <row r="1034" spans="1:16" ht="15.6">
      <c r="A1034" s="7" t="s">
        <v>5816</v>
      </c>
      <c r="B1034" s="7" t="s">
        <v>13112</v>
      </c>
      <c r="C1034" s="7" t="s">
        <v>13097</v>
      </c>
      <c r="D1034" s="10">
        <v>6299</v>
      </c>
      <c r="E1034" s="10">
        <v>13750</v>
      </c>
      <c r="F1034" s="8">
        <v>0.54</v>
      </c>
      <c r="G1034" s="8">
        <v>4.2</v>
      </c>
      <c r="H1034" s="8">
        <v>2014</v>
      </c>
      <c r="I1034" s="8">
        <v>54.19</v>
      </c>
      <c r="J1034" s="8" t="str">
        <f t="shared" si="16"/>
        <v>&gt;50%</v>
      </c>
      <c r="K1034" s="10">
        <v>27692500</v>
      </c>
      <c r="L1034" s="7" t="s">
        <v>13087</v>
      </c>
      <c r="M1034" s="8">
        <v>6.21</v>
      </c>
      <c r="N1034" s="7" t="s">
        <v>13088</v>
      </c>
      <c r="O1034" s="7" t="s">
        <v>13089</v>
      </c>
      <c r="P1034" s="8">
        <v>4</v>
      </c>
    </row>
    <row r="1035" spans="1:16" ht="15.6">
      <c r="A1035" s="7" t="s">
        <v>5827</v>
      </c>
      <c r="B1035" s="7" t="s">
        <v>13283</v>
      </c>
      <c r="C1035" s="7" t="s">
        <v>13097</v>
      </c>
      <c r="D1035" s="10">
        <v>59</v>
      </c>
      <c r="E1035" s="10">
        <v>59</v>
      </c>
      <c r="F1035" s="8">
        <v>0</v>
      </c>
      <c r="G1035" s="8">
        <v>3.8</v>
      </c>
      <c r="H1035" s="8">
        <v>5958</v>
      </c>
      <c r="I1035" s="8">
        <v>0</v>
      </c>
      <c r="J1035" s="8" t="str">
        <f t="shared" si="16"/>
        <v>&lt;10%</v>
      </c>
      <c r="K1035" s="10">
        <v>351522</v>
      </c>
      <c r="L1035" s="7" t="s">
        <v>13091</v>
      </c>
      <c r="M1035" s="8">
        <v>9.76</v>
      </c>
      <c r="N1035" s="7" t="s">
        <v>13089</v>
      </c>
      <c r="O1035" s="7" t="s">
        <v>13089</v>
      </c>
      <c r="P1035" s="8">
        <v>4</v>
      </c>
    </row>
    <row r="1036" spans="1:16" ht="15.6">
      <c r="A1036" s="7" t="s">
        <v>5838</v>
      </c>
      <c r="B1036" s="7" t="s">
        <v>13100</v>
      </c>
      <c r="C1036" s="7" t="s">
        <v>13106</v>
      </c>
      <c r="D1036" s="10">
        <v>571</v>
      </c>
      <c r="E1036" s="10">
        <v>999</v>
      </c>
      <c r="F1036" s="8">
        <v>0.43</v>
      </c>
      <c r="G1036" s="8">
        <v>4.3</v>
      </c>
      <c r="H1036" s="8">
        <v>38221</v>
      </c>
      <c r="I1036" s="8">
        <v>42.84</v>
      </c>
      <c r="J1036" s="8" t="str">
        <f t="shared" si="16"/>
        <v>25–50%</v>
      </c>
      <c r="K1036" s="10">
        <v>38182779</v>
      </c>
      <c r="L1036" s="7" t="s">
        <v>13087</v>
      </c>
      <c r="M1036" s="8">
        <v>42.52</v>
      </c>
      <c r="N1036" s="7" t="s">
        <v>13089</v>
      </c>
      <c r="O1036" s="7" t="s">
        <v>13089</v>
      </c>
      <c r="P1036" s="8">
        <v>4</v>
      </c>
    </row>
    <row r="1037" spans="1:16" ht="15.6">
      <c r="A1037" s="7" t="s">
        <v>5848</v>
      </c>
      <c r="B1037" s="7" t="s">
        <v>13167</v>
      </c>
      <c r="C1037" s="7" t="s">
        <v>13106</v>
      </c>
      <c r="D1037" s="10">
        <v>549</v>
      </c>
      <c r="E1037" s="10">
        <v>999</v>
      </c>
      <c r="F1037" s="8">
        <v>0.45</v>
      </c>
      <c r="G1037" s="8">
        <v>3.9</v>
      </c>
      <c r="H1037" s="8">
        <v>64705</v>
      </c>
      <c r="I1037" s="8">
        <v>45.05</v>
      </c>
      <c r="J1037" s="8" t="str">
        <f t="shared" si="16"/>
        <v>25–50%</v>
      </c>
      <c r="K1037" s="10">
        <v>64640295</v>
      </c>
      <c r="L1037" s="7" t="s">
        <v>13087</v>
      </c>
      <c r="M1037" s="8">
        <v>68.599999999999994</v>
      </c>
      <c r="N1037" s="7" t="s">
        <v>13089</v>
      </c>
      <c r="O1037" s="7" t="s">
        <v>13089</v>
      </c>
      <c r="P1037" s="8">
        <v>4</v>
      </c>
    </row>
    <row r="1038" spans="1:16" ht="15.6">
      <c r="A1038" s="7" t="s">
        <v>5861</v>
      </c>
      <c r="B1038" s="7" t="s">
        <v>13167</v>
      </c>
      <c r="C1038" s="7" t="s">
        <v>13097</v>
      </c>
      <c r="D1038" s="10">
        <v>448</v>
      </c>
      <c r="E1038" s="10">
        <v>699</v>
      </c>
      <c r="F1038" s="8">
        <v>0.36</v>
      </c>
      <c r="G1038" s="8">
        <v>3.9</v>
      </c>
      <c r="H1038" s="8">
        <v>17348</v>
      </c>
      <c r="I1038" s="8">
        <v>35.909999999999997</v>
      </c>
      <c r="J1038" s="8" t="str">
        <f t="shared" si="16"/>
        <v>25–50%</v>
      </c>
      <c r="K1038" s="10">
        <v>12126252</v>
      </c>
      <c r="L1038" s="7" t="s">
        <v>13087</v>
      </c>
      <c r="M1038" s="8">
        <v>21.25</v>
      </c>
      <c r="N1038" s="7" t="s">
        <v>13089</v>
      </c>
      <c r="O1038" s="7" t="s">
        <v>13089</v>
      </c>
      <c r="P1038" s="8">
        <v>4</v>
      </c>
    </row>
    <row r="1039" spans="1:16" ht="15.6">
      <c r="A1039" s="7" t="s">
        <v>5871</v>
      </c>
      <c r="B1039" s="7" t="s">
        <v>13218</v>
      </c>
      <c r="C1039" s="7" t="s">
        <v>13106</v>
      </c>
      <c r="D1039" s="10">
        <v>1499</v>
      </c>
      <c r="E1039" s="10">
        <v>2999</v>
      </c>
      <c r="F1039" s="8">
        <v>0.5</v>
      </c>
      <c r="G1039" s="8">
        <v>3.7</v>
      </c>
      <c r="H1039" s="8">
        <v>87798</v>
      </c>
      <c r="I1039" s="8">
        <v>50.02</v>
      </c>
      <c r="J1039" s="8" t="str">
        <f t="shared" si="16"/>
        <v>&gt;50%</v>
      </c>
      <c r="K1039" s="10">
        <v>263306202</v>
      </c>
      <c r="L1039" s="7" t="s">
        <v>13087</v>
      </c>
      <c r="M1039" s="8">
        <v>91.5</v>
      </c>
      <c r="N1039" s="7" t="s">
        <v>13088</v>
      </c>
      <c r="O1039" s="7" t="s">
        <v>13089</v>
      </c>
      <c r="P1039" s="8">
        <v>4</v>
      </c>
    </row>
    <row r="1040" spans="1:16" ht="15.6">
      <c r="A1040" s="7" t="s">
        <v>5881</v>
      </c>
      <c r="B1040" s="7" t="s">
        <v>13137</v>
      </c>
      <c r="C1040" s="7" t="s">
        <v>13106</v>
      </c>
      <c r="D1040" s="10">
        <v>299</v>
      </c>
      <c r="E1040" s="10">
        <v>499</v>
      </c>
      <c r="F1040" s="8">
        <v>0.4</v>
      </c>
      <c r="G1040" s="8">
        <v>4.2</v>
      </c>
      <c r="H1040" s="8">
        <v>24432</v>
      </c>
      <c r="I1040" s="8">
        <v>40.08</v>
      </c>
      <c r="J1040" s="8" t="str">
        <f t="shared" si="16"/>
        <v>25–50%</v>
      </c>
      <c r="K1040" s="10">
        <v>12191568</v>
      </c>
      <c r="L1040" s="7" t="s">
        <v>13090</v>
      </c>
      <c r="M1040" s="8">
        <v>28.63</v>
      </c>
      <c r="N1040" s="7" t="s">
        <v>13089</v>
      </c>
      <c r="O1040" s="7" t="s">
        <v>13089</v>
      </c>
      <c r="P1040" s="8">
        <v>4</v>
      </c>
    </row>
    <row r="1041" spans="1:16" ht="15.6">
      <c r="A1041" s="7" t="s">
        <v>5892</v>
      </c>
      <c r="B1041" s="7" t="s">
        <v>13215</v>
      </c>
      <c r="C1041" s="7" t="s">
        <v>13097</v>
      </c>
      <c r="D1041" s="10">
        <v>579</v>
      </c>
      <c r="E1041" s="10">
        <v>1400</v>
      </c>
      <c r="F1041" s="8">
        <v>0.59</v>
      </c>
      <c r="G1041" s="8">
        <v>4.3</v>
      </c>
      <c r="H1041" s="8">
        <v>189104</v>
      </c>
      <c r="I1041" s="8">
        <v>58.64</v>
      </c>
      <c r="J1041" s="8" t="str">
        <f t="shared" si="16"/>
        <v>&gt;50%</v>
      </c>
      <c r="K1041" s="10">
        <v>264745600</v>
      </c>
      <c r="L1041" s="7" t="s">
        <v>13087</v>
      </c>
      <c r="M1041" s="8">
        <v>193.4</v>
      </c>
      <c r="N1041" s="7" t="s">
        <v>13088</v>
      </c>
      <c r="O1041" s="7" t="s">
        <v>13089</v>
      </c>
      <c r="P1041" s="8">
        <v>4</v>
      </c>
    </row>
    <row r="1042" spans="1:16" ht="15.6">
      <c r="A1042" s="7" t="s">
        <v>5902</v>
      </c>
      <c r="B1042" s="7" t="s">
        <v>13104</v>
      </c>
      <c r="C1042" s="7" t="s">
        <v>13106</v>
      </c>
      <c r="D1042" s="10">
        <v>2499</v>
      </c>
      <c r="E1042" s="10">
        <v>3299</v>
      </c>
      <c r="F1042" s="8">
        <v>0.24</v>
      </c>
      <c r="G1042" s="8">
        <v>4.2</v>
      </c>
      <c r="H1042" s="8">
        <v>93112</v>
      </c>
      <c r="I1042" s="8">
        <v>24.25</v>
      </c>
      <c r="J1042" s="8" t="str">
        <f t="shared" si="16"/>
        <v>10–25%</v>
      </c>
      <c r="K1042" s="10">
        <v>307176488</v>
      </c>
      <c r="L1042" s="7" t="s">
        <v>13087</v>
      </c>
      <c r="M1042" s="8">
        <v>97.31</v>
      </c>
      <c r="N1042" s="7" t="s">
        <v>13089</v>
      </c>
      <c r="O1042" s="7" t="s">
        <v>13089</v>
      </c>
      <c r="P1042" s="8">
        <v>4</v>
      </c>
    </row>
    <row r="1043" spans="1:16" ht="15.6">
      <c r="A1043" s="7" t="s">
        <v>5913</v>
      </c>
      <c r="B1043" s="7" t="s">
        <v>13100</v>
      </c>
      <c r="C1043" s="7" t="s">
        <v>13106</v>
      </c>
      <c r="D1043" s="10">
        <v>1199</v>
      </c>
      <c r="E1043" s="10">
        <v>5999</v>
      </c>
      <c r="F1043" s="8">
        <v>0.8</v>
      </c>
      <c r="G1043" s="8">
        <v>3.9</v>
      </c>
      <c r="H1043" s="8">
        <v>47521</v>
      </c>
      <c r="I1043" s="8">
        <v>80.010000000000005</v>
      </c>
      <c r="J1043" s="8" t="str">
        <f t="shared" si="16"/>
        <v>&gt;50%</v>
      </c>
      <c r="K1043" s="10">
        <v>285078479</v>
      </c>
      <c r="L1043" s="7" t="s">
        <v>13087</v>
      </c>
      <c r="M1043" s="8">
        <v>51.42</v>
      </c>
      <c r="N1043" s="7" t="s">
        <v>13088</v>
      </c>
      <c r="O1043" s="7" t="s">
        <v>13089</v>
      </c>
      <c r="P1043" s="8">
        <v>4</v>
      </c>
    </row>
    <row r="1044" spans="1:16" ht="15.6">
      <c r="A1044" s="7" t="s">
        <v>5923</v>
      </c>
      <c r="B1044" s="7" t="s">
        <v>13108</v>
      </c>
      <c r="C1044" s="7" t="s">
        <v>13106</v>
      </c>
      <c r="D1044" s="10">
        <v>399</v>
      </c>
      <c r="E1044" s="10">
        <v>499</v>
      </c>
      <c r="F1044" s="8">
        <v>0.2</v>
      </c>
      <c r="G1044" s="8">
        <v>4.3</v>
      </c>
      <c r="H1044" s="8">
        <v>27201</v>
      </c>
      <c r="I1044" s="8">
        <v>20.04</v>
      </c>
      <c r="J1044" s="8" t="str">
        <f t="shared" si="16"/>
        <v>10–25%</v>
      </c>
      <c r="K1044" s="10">
        <v>13573299</v>
      </c>
      <c r="L1044" s="7" t="s">
        <v>13090</v>
      </c>
      <c r="M1044" s="8">
        <v>31.5</v>
      </c>
      <c r="N1044" s="7" t="s">
        <v>13089</v>
      </c>
      <c r="O1044" s="7" t="s">
        <v>13089</v>
      </c>
      <c r="P1044" s="8">
        <v>4</v>
      </c>
    </row>
    <row r="1045" spans="1:16" ht="15.6">
      <c r="A1045" s="7" t="s">
        <v>5937</v>
      </c>
      <c r="B1045" s="7" t="s">
        <v>13254</v>
      </c>
      <c r="C1045" s="7" t="s">
        <v>13097</v>
      </c>
      <c r="D1045" s="10">
        <v>279</v>
      </c>
      <c r="E1045" s="10">
        <v>375</v>
      </c>
      <c r="F1045" s="8">
        <v>0.26</v>
      </c>
      <c r="G1045" s="8">
        <v>4.3</v>
      </c>
      <c r="H1045" s="8">
        <v>31534</v>
      </c>
      <c r="I1045" s="8">
        <v>25.6</v>
      </c>
      <c r="J1045" s="8" t="str">
        <f t="shared" si="16"/>
        <v>25–50%</v>
      </c>
      <c r="K1045" s="10">
        <v>11825250</v>
      </c>
      <c r="L1045" s="7" t="s">
        <v>13090</v>
      </c>
      <c r="M1045" s="8">
        <v>35.83</v>
      </c>
      <c r="N1045" s="7" t="s">
        <v>13089</v>
      </c>
      <c r="O1045" s="7" t="s">
        <v>13089</v>
      </c>
      <c r="P1045" s="8">
        <v>4</v>
      </c>
    </row>
    <row r="1046" spans="1:16" ht="15.6">
      <c r="A1046" s="7" t="s">
        <v>5947</v>
      </c>
      <c r="B1046" s="7" t="s">
        <v>13216</v>
      </c>
      <c r="C1046" s="7" t="s">
        <v>13106</v>
      </c>
      <c r="D1046" s="10">
        <v>2499</v>
      </c>
      <c r="E1046" s="10">
        <v>4999</v>
      </c>
      <c r="F1046" s="8">
        <v>0.5</v>
      </c>
      <c r="G1046" s="8">
        <v>3.9</v>
      </c>
      <c r="H1046" s="8">
        <v>7571</v>
      </c>
      <c r="I1046" s="8">
        <v>50.01</v>
      </c>
      <c r="J1046" s="8" t="str">
        <f t="shared" si="16"/>
        <v>&gt;50%</v>
      </c>
      <c r="K1046" s="10">
        <v>37847429</v>
      </c>
      <c r="L1046" s="7" t="s">
        <v>13087</v>
      </c>
      <c r="M1046" s="8">
        <v>11.47</v>
      </c>
      <c r="N1046" s="7" t="s">
        <v>13088</v>
      </c>
      <c r="O1046" s="7" t="s">
        <v>13089</v>
      </c>
      <c r="P1046" s="8">
        <v>4</v>
      </c>
    </row>
    <row r="1047" spans="1:16" ht="15.6">
      <c r="A1047" s="7" t="s">
        <v>5952</v>
      </c>
      <c r="B1047" s="7" t="s">
        <v>13261</v>
      </c>
      <c r="C1047" s="7" t="s">
        <v>13262</v>
      </c>
      <c r="D1047" s="10">
        <v>137</v>
      </c>
      <c r="E1047" s="10">
        <v>160</v>
      </c>
      <c r="F1047" s="8">
        <v>0.14000000000000001</v>
      </c>
      <c r="G1047" s="8">
        <v>4.4000000000000004</v>
      </c>
      <c r="H1047" s="8">
        <v>6537</v>
      </c>
      <c r="I1047" s="8">
        <v>14.38</v>
      </c>
      <c r="J1047" s="8" t="str">
        <f t="shared" si="16"/>
        <v>10–25%</v>
      </c>
      <c r="K1047" s="10">
        <v>1045920</v>
      </c>
      <c r="L1047" s="7" t="s">
        <v>13091</v>
      </c>
      <c r="M1047" s="8">
        <v>10.94</v>
      </c>
      <c r="N1047" s="7" t="s">
        <v>13089</v>
      </c>
      <c r="O1047" s="7" t="s">
        <v>13089</v>
      </c>
      <c r="P1047" s="8">
        <v>4</v>
      </c>
    </row>
    <row r="1048" spans="1:16" ht="15.6">
      <c r="A1048" s="7" t="s">
        <v>5963</v>
      </c>
      <c r="B1048" s="7" t="s">
        <v>13284</v>
      </c>
      <c r="C1048" s="7" t="s">
        <v>13097</v>
      </c>
      <c r="D1048" s="10">
        <v>299</v>
      </c>
      <c r="E1048" s="10">
        <v>499</v>
      </c>
      <c r="F1048" s="8">
        <v>0.4</v>
      </c>
      <c r="G1048" s="8">
        <v>4.5</v>
      </c>
      <c r="H1048" s="8">
        <v>21010</v>
      </c>
      <c r="I1048" s="8">
        <v>40.08</v>
      </c>
      <c r="J1048" s="8" t="str">
        <f t="shared" si="16"/>
        <v>25–50%</v>
      </c>
      <c r="K1048" s="10">
        <v>10483990</v>
      </c>
      <c r="L1048" s="7" t="s">
        <v>13090</v>
      </c>
      <c r="M1048" s="8">
        <v>25.51</v>
      </c>
      <c r="N1048" s="7" t="s">
        <v>13089</v>
      </c>
      <c r="O1048" s="7" t="s">
        <v>13089</v>
      </c>
      <c r="P1048" s="8">
        <v>4</v>
      </c>
    </row>
    <row r="1049" spans="1:16" ht="15.6">
      <c r="A1049" s="7" t="s">
        <v>5973</v>
      </c>
      <c r="B1049" s="7" t="s">
        <v>13216</v>
      </c>
      <c r="C1049" s="7" t="s">
        <v>13106</v>
      </c>
      <c r="D1049" s="10">
        <v>1799</v>
      </c>
      <c r="E1049" s="10">
        <v>3999</v>
      </c>
      <c r="F1049" s="8">
        <v>0.55000000000000004</v>
      </c>
      <c r="G1049" s="8">
        <v>3.9</v>
      </c>
      <c r="H1049" s="8">
        <v>3517</v>
      </c>
      <c r="I1049" s="8">
        <v>55.01</v>
      </c>
      <c r="J1049" s="8" t="str">
        <f t="shared" si="16"/>
        <v>&gt;50%</v>
      </c>
      <c r="K1049" s="10">
        <v>14064483</v>
      </c>
      <c r="L1049" s="7" t="s">
        <v>13087</v>
      </c>
      <c r="M1049" s="8">
        <v>7.42</v>
      </c>
      <c r="N1049" s="7" t="s">
        <v>13088</v>
      </c>
      <c r="O1049" s="7" t="s">
        <v>13089</v>
      </c>
      <c r="P1049" s="8">
        <v>4</v>
      </c>
    </row>
    <row r="1050" spans="1:16" ht="15.6">
      <c r="A1050" s="7" t="s">
        <v>5983</v>
      </c>
      <c r="B1050" s="7" t="s">
        <v>13218</v>
      </c>
      <c r="C1050" s="7" t="s">
        <v>13106</v>
      </c>
      <c r="D1050" s="10">
        <v>1999</v>
      </c>
      <c r="E1050" s="10">
        <v>2999</v>
      </c>
      <c r="F1050" s="8">
        <v>0.33</v>
      </c>
      <c r="G1050" s="8">
        <v>4.3</v>
      </c>
      <c r="H1050" s="8">
        <v>63899</v>
      </c>
      <c r="I1050" s="8">
        <v>33.340000000000003</v>
      </c>
      <c r="J1050" s="8" t="str">
        <f t="shared" si="16"/>
        <v>25–50%</v>
      </c>
      <c r="K1050" s="10">
        <v>191633101</v>
      </c>
      <c r="L1050" s="7" t="s">
        <v>13087</v>
      </c>
      <c r="M1050" s="8">
        <v>68.2</v>
      </c>
      <c r="N1050" s="7" t="s">
        <v>13089</v>
      </c>
      <c r="O1050" s="7" t="s">
        <v>13089</v>
      </c>
      <c r="P1050" s="8">
        <v>4</v>
      </c>
    </row>
    <row r="1051" spans="1:16" ht="15.6">
      <c r="A1051" s="7" t="s">
        <v>5994</v>
      </c>
      <c r="B1051" s="7" t="s">
        <v>13285</v>
      </c>
      <c r="C1051" s="7" t="s">
        <v>13097</v>
      </c>
      <c r="D1051" s="10">
        <v>399</v>
      </c>
      <c r="E1051" s="10">
        <v>1499</v>
      </c>
      <c r="F1051" s="8">
        <v>0.73</v>
      </c>
      <c r="G1051" s="8">
        <v>4.0999999999999996</v>
      </c>
      <c r="H1051" s="8">
        <v>5730</v>
      </c>
      <c r="I1051" s="8">
        <v>73.38</v>
      </c>
      <c r="J1051" s="8" t="str">
        <f t="shared" si="16"/>
        <v>&gt;50%</v>
      </c>
      <c r="K1051" s="10">
        <v>8589270</v>
      </c>
      <c r="L1051" s="7" t="s">
        <v>13087</v>
      </c>
      <c r="M1051" s="8">
        <v>9.83</v>
      </c>
      <c r="N1051" s="7" t="s">
        <v>13088</v>
      </c>
      <c r="O1051" s="7" t="s">
        <v>13089</v>
      </c>
      <c r="P1051" s="8">
        <v>4</v>
      </c>
    </row>
    <row r="1052" spans="1:16" ht="15.6">
      <c r="A1052" s="7" t="s">
        <v>6005</v>
      </c>
      <c r="B1052" s="7" t="s">
        <v>13286</v>
      </c>
      <c r="C1052" s="7" t="s">
        <v>13097</v>
      </c>
      <c r="D1052" s="10">
        <v>1699</v>
      </c>
      <c r="E1052" s="10">
        <v>3999</v>
      </c>
      <c r="F1052" s="8">
        <v>0.57999999999999996</v>
      </c>
      <c r="G1052" s="8">
        <v>4.2</v>
      </c>
      <c r="H1052" s="8">
        <v>25488</v>
      </c>
      <c r="I1052" s="8">
        <v>57.51</v>
      </c>
      <c r="J1052" s="8" t="str">
        <f t="shared" si="16"/>
        <v>&gt;50%</v>
      </c>
      <c r="K1052" s="10">
        <v>101926512</v>
      </c>
      <c r="L1052" s="7" t="s">
        <v>13087</v>
      </c>
      <c r="M1052" s="8">
        <v>29.69</v>
      </c>
      <c r="N1052" s="7" t="s">
        <v>13088</v>
      </c>
      <c r="O1052" s="7" t="s">
        <v>13089</v>
      </c>
      <c r="P1052" s="8">
        <v>4</v>
      </c>
    </row>
    <row r="1053" spans="1:16" ht="15.6">
      <c r="A1053" s="7" t="s">
        <v>6016</v>
      </c>
      <c r="B1053" s="7" t="s">
        <v>13254</v>
      </c>
      <c r="C1053" s="7" t="s">
        <v>13097</v>
      </c>
      <c r="D1053" s="10">
        <v>699</v>
      </c>
      <c r="E1053" s="10">
        <v>995</v>
      </c>
      <c r="F1053" s="8">
        <v>0.3</v>
      </c>
      <c r="G1053" s="8">
        <v>4.5</v>
      </c>
      <c r="H1053" s="8">
        <v>54405</v>
      </c>
      <c r="I1053" s="8">
        <v>29.75</v>
      </c>
      <c r="J1053" s="8" t="str">
        <f t="shared" si="16"/>
        <v>25–50%</v>
      </c>
      <c r="K1053" s="10">
        <v>54132975</v>
      </c>
      <c r="L1053" s="7" t="s">
        <v>13087</v>
      </c>
      <c r="M1053" s="8">
        <v>58.9</v>
      </c>
      <c r="N1053" s="7" t="s">
        <v>13089</v>
      </c>
      <c r="O1053" s="7" t="s">
        <v>13089</v>
      </c>
      <c r="P1053" s="8">
        <v>4</v>
      </c>
    </row>
    <row r="1054" spans="1:16" ht="15.6">
      <c r="A1054" s="7" t="s">
        <v>6028</v>
      </c>
      <c r="B1054" s="7" t="s">
        <v>13287</v>
      </c>
      <c r="C1054" s="7" t="s">
        <v>13097</v>
      </c>
      <c r="D1054" s="10">
        <v>1149</v>
      </c>
      <c r="E1054" s="10">
        <v>1699</v>
      </c>
      <c r="F1054" s="8">
        <v>0.32</v>
      </c>
      <c r="G1054" s="8">
        <v>4.2</v>
      </c>
      <c r="H1054" s="8">
        <v>122478</v>
      </c>
      <c r="I1054" s="8">
        <v>32.369999999999997</v>
      </c>
      <c r="J1054" s="8" t="str">
        <f t="shared" si="16"/>
        <v>25–50%</v>
      </c>
      <c r="K1054" s="10">
        <v>208090122</v>
      </c>
      <c r="L1054" s="7" t="s">
        <v>13087</v>
      </c>
      <c r="M1054" s="8">
        <v>126.68</v>
      </c>
      <c r="N1054" s="7" t="s">
        <v>13089</v>
      </c>
      <c r="O1054" s="7" t="s">
        <v>13089</v>
      </c>
      <c r="P1054" s="8">
        <v>4</v>
      </c>
    </row>
    <row r="1055" spans="1:16" ht="15.6">
      <c r="A1055" s="7" t="s">
        <v>6038</v>
      </c>
      <c r="B1055" s="7" t="s">
        <v>13254</v>
      </c>
      <c r="C1055" s="7" t="s">
        <v>13097</v>
      </c>
      <c r="D1055" s="10">
        <v>1495</v>
      </c>
      <c r="E1055" s="10">
        <v>1995</v>
      </c>
      <c r="F1055" s="8">
        <v>0.25</v>
      </c>
      <c r="G1055" s="8">
        <v>4.3</v>
      </c>
      <c r="H1055" s="8">
        <v>7241</v>
      </c>
      <c r="I1055" s="8">
        <v>25.06</v>
      </c>
      <c r="J1055" s="8" t="str">
        <f t="shared" si="16"/>
        <v>25–50%</v>
      </c>
      <c r="K1055" s="10">
        <v>14445795</v>
      </c>
      <c r="L1055" s="7" t="s">
        <v>13087</v>
      </c>
      <c r="M1055" s="8">
        <v>11.54</v>
      </c>
      <c r="N1055" s="7" t="s">
        <v>13089</v>
      </c>
      <c r="O1055" s="7" t="s">
        <v>13089</v>
      </c>
      <c r="P1055" s="8">
        <v>4</v>
      </c>
    </row>
    <row r="1056" spans="1:16" ht="15.6">
      <c r="A1056" s="7" t="s">
        <v>6048</v>
      </c>
      <c r="B1056" s="7" t="s">
        <v>13288</v>
      </c>
      <c r="C1056" s="7" t="s">
        <v>13097</v>
      </c>
      <c r="D1056" s="10">
        <v>849</v>
      </c>
      <c r="E1056" s="10">
        <v>4999</v>
      </c>
      <c r="F1056" s="8">
        <v>0.83</v>
      </c>
      <c r="G1056" s="8">
        <v>4</v>
      </c>
      <c r="H1056" s="8">
        <v>20457</v>
      </c>
      <c r="I1056" s="8">
        <v>83.02</v>
      </c>
      <c r="J1056" s="8" t="str">
        <f t="shared" si="16"/>
        <v>&gt;50%</v>
      </c>
      <c r="K1056" s="10">
        <v>102264543</v>
      </c>
      <c r="L1056" s="7" t="s">
        <v>13087</v>
      </c>
      <c r="M1056" s="8">
        <v>24.46</v>
      </c>
      <c r="N1056" s="7" t="s">
        <v>13088</v>
      </c>
      <c r="O1056" s="7" t="s">
        <v>13089</v>
      </c>
      <c r="P1056" s="8">
        <v>4</v>
      </c>
    </row>
    <row r="1057" spans="1:16" ht="15.6">
      <c r="A1057" s="7" t="s">
        <v>6058</v>
      </c>
      <c r="B1057" s="7" t="s">
        <v>13267</v>
      </c>
      <c r="C1057" s="7" t="s">
        <v>13262</v>
      </c>
      <c r="D1057" s="10">
        <v>440</v>
      </c>
      <c r="E1057" s="10">
        <v>440</v>
      </c>
      <c r="F1057" s="8">
        <v>0</v>
      </c>
      <c r="G1057" s="8">
        <v>4.5</v>
      </c>
      <c r="H1057" s="8">
        <v>8610</v>
      </c>
      <c r="I1057" s="8">
        <v>0</v>
      </c>
      <c r="J1057" s="8" t="str">
        <f t="shared" si="16"/>
        <v>&lt;10%</v>
      </c>
      <c r="K1057" s="10">
        <v>3788400</v>
      </c>
      <c r="L1057" s="7" t="s">
        <v>13090</v>
      </c>
      <c r="M1057" s="8">
        <v>13.11</v>
      </c>
      <c r="N1057" s="7" t="s">
        <v>13089</v>
      </c>
      <c r="O1057" s="7" t="s">
        <v>13089</v>
      </c>
      <c r="P1057" s="8">
        <v>4</v>
      </c>
    </row>
    <row r="1058" spans="1:16" ht="15.6">
      <c r="A1058" s="7" t="s">
        <v>6071</v>
      </c>
      <c r="B1058" s="7" t="s">
        <v>13121</v>
      </c>
      <c r="C1058" s="7" t="s">
        <v>13097</v>
      </c>
      <c r="D1058" s="10">
        <v>599</v>
      </c>
      <c r="E1058" s="10">
        <v>3999</v>
      </c>
      <c r="F1058" s="8">
        <v>0.85</v>
      </c>
      <c r="G1058" s="8">
        <v>3.9</v>
      </c>
      <c r="H1058" s="8">
        <v>1087</v>
      </c>
      <c r="I1058" s="8">
        <v>85.02</v>
      </c>
      <c r="J1058" s="8" t="str">
        <f t="shared" si="16"/>
        <v>&gt;50%</v>
      </c>
      <c r="K1058" s="10">
        <v>4346913</v>
      </c>
      <c r="L1058" s="7" t="s">
        <v>13087</v>
      </c>
      <c r="M1058" s="8">
        <v>4.99</v>
      </c>
      <c r="N1058" s="7" t="s">
        <v>13088</v>
      </c>
      <c r="O1058" s="7" t="s">
        <v>13089</v>
      </c>
      <c r="P1058" s="8">
        <v>4</v>
      </c>
    </row>
    <row r="1059" spans="1:16" ht="15.6">
      <c r="A1059" s="7" t="s">
        <v>6081</v>
      </c>
      <c r="B1059" s="7" t="s">
        <v>13289</v>
      </c>
      <c r="C1059" s="7" t="s">
        <v>13097</v>
      </c>
      <c r="D1059" s="10">
        <v>149</v>
      </c>
      <c r="E1059" s="10">
        <v>399</v>
      </c>
      <c r="F1059" s="8">
        <v>0.63</v>
      </c>
      <c r="G1059" s="8">
        <v>4</v>
      </c>
      <c r="H1059" s="8">
        <v>1540</v>
      </c>
      <c r="I1059" s="8">
        <v>62.66</v>
      </c>
      <c r="J1059" s="8" t="str">
        <f t="shared" si="16"/>
        <v>&gt;50%</v>
      </c>
      <c r="K1059" s="10">
        <v>614460</v>
      </c>
      <c r="L1059" s="7" t="s">
        <v>13090</v>
      </c>
      <c r="M1059" s="8">
        <v>5.54</v>
      </c>
      <c r="N1059" s="7" t="s">
        <v>13088</v>
      </c>
      <c r="O1059" s="7" t="s">
        <v>13089</v>
      </c>
      <c r="P1059" s="8">
        <v>4</v>
      </c>
    </row>
    <row r="1060" spans="1:16" ht="15.6">
      <c r="A1060" s="7" t="s">
        <v>6091</v>
      </c>
      <c r="B1060" s="7" t="s">
        <v>13121</v>
      </c>
      <c r="C1060" s="7" t="s">
        <v>13097</v>
      </c>
      <c r="D1060" s="10">
        <v>289</v>
      </c>
      <c r="E1060" s="10">
        <v>999</v>
      </c>
      <c r="F1060" s="8">
        <v>0.71</v>
      </c>
      <c r="G1060" s="8">
        <v>4.0999999999999996</v>
      </c>
      <c r="H1060" s="8">
        <v>401</v>
      </c>
      <c r="I1060" s="8">
        <v>71.069999999999993</v>
      </c>
      <c r="J1060" s="8" t="str">
        <f t="shared" si="16"/>
        <v>&gt;50%</v>
      </c>
      <c r="K1060" s="10">
        <v>400599</v>
      </c>
      <c r="L1060" s="7" t="s">
        <v>13087</v>
      </c>
      <c r="M1060" s="8">
        <v>4.5</v>
      </c>
      <c r="N1060" s="7" t="s">
        <v>13088</v>
      </c>
      <c r="O1060" s="7" t="s">
        <v>13088</v>
      </c>
      <c r="P1060" s="8">
        <v>4</v>
      </c>
    </row>
    <row r="1061" spans="1:16" ht="15.6">
      <c r="A1061" s="7" t="s">
        <v>6101</v>
      </c>
      <c r="B1061" s="7" t="s">
        <v>13167</v>
      </c>
      <c r="C1061" s="7" t="s">
        <v>13097</v>
      </c>
      <c r="D1061" s="10">
        <v>179</v>
      </c>
      <c r="E1061" s="10">
        <v>499</v>
      </c>
      <c r="F1061" s="8">
        <v>0.64</v>
      </c>
      <c r="G1061" s="8">
        <v>3.4</v>
      </c>
      <c r="H1061" s="8">
        <v>9385</v>
      </c>
      <c r="I1061" s="8">
        <v>64.13</v>
      </c>
      <c r="J1061" s="8" t="str">
        <f t="shared" si="16"/>
        <v>&gt;50%</v>
      </c>
      <c r="K1061" s="10">
        <v>4683115</v>
      </c>
      <c r="L1061" s="7" t="s">
        <v>13090</v>
      </c>
      <c r="M1061" s="8">
        <v>12.78</v>
      </c>
      <c r="N1061" s="7" t="s">
        <v>13088</v>
      </c>
      <c r="O1061" s="7" t="s">
        <v>13089</v>
      </c>
      <c r="P1061" s="8">
        <v>3</v>
      </c>
    </row>
    <row r="1062" spans="1:16" ht="15.6">
      <c r="A1062" s="7" t="s">
        <v>6112</v>
      </c>
      <c r="B1062" s="7" t="s">
        <v>13216</v>
      </c>
      <c r="C1062" s="7" t="s">
        <v>13106</v>
      </c>
      <c r="D1062" s="10">
        <v>1499</v>
      </c>
      <c r="E1062" s="10">
        <v>4999</v>
      </c>
      <c r="F1062" s="8">
        <v>0.7</v>
      </c>
      <c r="G1062" s="8">
        <v>4</v>
      </c>
      <c r="H1062" s="8">
        <v>92588</v>
      </c>
      <c r="I1062" s="8">
        <v>70.010000000000005</v>
      </c>
      <c r="J1062" s="8" t="str">
        <f t="shared" si="16"/>
        <v>&gt;50%</v>
      </c>
      <c r="K1062" s="10">
        <v>462847412</v>
      </c>
      <c r="L1062" s="7" t="s">
        <v>13087</v>
      </c>
      <c r="M1062" s="8">
        <v>96.59</v>
      </c>
      <c r="N1062" s="7" t="s">
        <v>13088</v>
      </c>
      <c r="O1062" s="7" t="s">
        <v>13089</v>
      </c>
      <c r="P1062" s="8">
        <v>4</v>
      </c>
    </row>
    <row r="1063" spans="1:16" ht="15.6">
      <c r="A1063" s="7" t="s">
        <v>6117</v>
      </c>
      <c r="B1063" s="7" t="s">
        <v>13167</v>
      </c>
      <c r="C1063" s="7" t="s">
        <v>13106</v>
      </c>
      <c r="D1063" s="10">
        <v>399</v>
      </c>
      <c r="E1063" s="10">
        <v>699</v>
      </c>
      <c r="F1063" s="8">
        <v>0.43</v>
      </c>
      <c r="G1063" s="8">
        <v>3.4</v>
      </c>
      <c r="H1063" s="8">
        <v>3454</v>
      </c>
      <c r="I1063" s="8">
        <v>42.92</v>
      </c>
      <c r="J1063" s="8" t="str">
        <f t="shared" si="16"/>
        <v>25–50%</v>
      </c>
      <c r="K1063" s="10">
        <v>2414346</v>
      </c>
      <c r="L1063" s="7" t="s">
        <v>13087</v>
      </c>
      <c r="M1063" s="8">
        <v>6.85</v>
      </c>
      <c r="N1063" s="7" t="s">
        <v>13089</v>
      </c>
      <c r="O1063" s="7" t="s">
        <v>13089</v>
      </c>
      <c r="P1063" s="8">
        <v>3</v>
      </c>
    </row>
    <row r="1064" spans="1:16" ht="15.6">
      <c r="A1064" s="7" t="s">
        <v>6127</v>
      </c>
      <c r="B1064" s="7" t="s">
        <v>13286</v>
      </c>
      <c r="C1064" s="7" t="s">
        <v>13097</v>
      </c>
      <c r="D1064" s="10">
        <v>599</v>
      </c>
      <c r="E1064" s="10">
        <v>799</v>
      </c>
      <c r="F1064" s="8">
        <v>0.25</v>
      </c>
      <c r="G1064" s="8">
        <v>4.3</v>
      </c>
      <c r="H1064" s="8">
        <v>15790</v>
      </c>
      <c r="I1064" s="8">
        <v>25.03</v>
      </c>
      <c r="J1064" s="8" t="str">
        <f t="shared" si="16"/>
        <v>25–50%</v>
      </c>
      <c r="K1064" s="10">
        <v>12616210</v>
      </c>
      <c r="L1064" s="7" t="s">
        <v>13087</v>
      </c>
      <c r="M1064" s="8">
        <v>20.09</v>
      </c>
      <c r="N1064" s="7" t="s">
        <v>13089</v>
      </c>
      <c r="O1064" s="7" t="s">
        <v>13089</v>
      </c>
      <c r="P1064" s="8">
        <v>4</v>
      </c>
    </row>
    <row r="1065" spans="1:16" ht="15.6">
      <c r="A1065" s="7" t="s">
        <v>6137</v>
      </c>
      <c r="B1065" s="7" t="s">
        <v>13218</v>
      </c>
      <c r="C1065" s="7" t="s">
        <v>13097</v>
      </c>
      <c r="D1065" s="10">
        <v>949</v>
      </c>
      <c r="E1065" s="10">
        <v>2000</v>
      </c>
      <c r="F1065" s="8">
        <v>0.53</v>
      </c>
      <c r="G1065" s="8">
        <v>3.9</v>
      </c>
      <c r="H1065" s="8">
        <v>14969</v>
      </c>
      <c r="I1065" s="8">
        <v>52.55</v>
      </c>
      <c r="J1065" s="8" t="str">
        <f t="shared" si="16"/>
        <v>&gt;50%</v>
      </c>
      <c r="K1065" s="10">
        <v>29938000</v>
      </c>
      <c r="L1065" s="7" t="s">
        <v>13087</v>
      </c>
      <c r="M1065" s="8">
        <v>18.87</v>
      </c>
      <c r="N1065" s="7" t="s">
        <v>13088</v>
      </c>
      <c r="O1065" s="7" t="s">
        <v>13089</v>
      </c>
      <c r="P1065" s="8">
        <v>4</v>
      </c>
    </row>
    <row r="1066" spans="1:16" ht="15.6">
      <c r="A1066" s="7" t="s">
        <v>6148</v>
      </c>
      <c r="B1066" s="7" t="s">
        <v>13214</v>
      </c>
      <c r="C1066" s="7" t="s">
        <v>13106</v>
      </c>
      <c r="D1066" s="10">
        <v>2499</v>
      </c>
      <c r="E1066" s="10">
        <v>9999</v>
      </c>
      <c r="F1066" s="8">
        <v>0.75</v>
      </c>
      <c r="G1066" s="8">
        <v>4.0999999999999996</v>
      </c>
      <c r="H1066" s="8">
        <v>42139</v>
      </c>
      <c r="I1066" s="8">
        <v>75.010000000000005</v>
      </c>
      <c r="J1066" s="8" t="str">
        <f t="shared" si="16"/>
        <v>&gt;50%</v>
      </c>
      <c r="K1066" s="10">
        <v>421347861</v>
      </c>
      <c r="L1066" s="7" t="s">
        <v>13087</v>
      </c>
      <c r="M1066" s="8">
        <v>46.24</v>
      </c>
      <c r="N1066" s="7" t="s">
        <v>13088</v>
      </c>
      <c r="O1066" s="7" t="s">
        <v>13089</v>
      </c>
      <c r="P1066" s="8">
        <v>4</v>
      </c>
    </row>
    <row r="1067" spans="1:16" ht="15.6">
      <c r="A1067" s="7" t="s">
        <v>6158</v>
      </c>
      <c r="B1067" s="7" t="s">
        <v>13270</v>
      </c>
      <c r="C1067" s="7" t="s">
        <v>13106</v>
      </c>
      <c r="D1067" s="10">
        <v>159</v>
      </c>
      <c r="E1067" s="10">
        <v>180</v>
      </c>
      <c r="F1067" s="8">
        <v>0.12</v>
      </c>
      <c r="G1067" s="8">
        <v>4.3</v>
      </c>
      <c r="H1067" s="8">
        <v>989</v>
      </c>
      <c r="I1067" s="8">
        <v>11.67</v>
      </c>
      <c r="J1067" s="8" t="str">
        <f t="shared" si="16"/>
        <v>10–25%</v>
      </c>
      <c r="K1067" s="10">
        <v>178020</v>
      </c>
      <c r="L1067" s="7" t="s">
        <v>13091</v>
      </c>
      <c r="M1067" s="8">
        <v>5.29</v>
      </c>
      <c r="N1067" s="7" t="s">
        <v>13089</v>
      </c>
      <c r="O1067" s="7" t="s">
        <v>13088</v>
      </c>
      <c r="P1067" s="8">
        <v>4</v>
      </c>
    </row>
    <row r="1068" spans="1:16" ht="15.6">
      <c r="A1068" s="7" t="s">
        <v>6168</v>
      </c>
      <c r="B1068" s="7" t="s">
        <v>13215</v>
      </c>
      <c r="C1068" s="7" t="s">
        <v>13106</v>
      </c>
      <c r="D1068" s="10">
        <v>1329</v>
      </c>
      <c r="E1068" s="10">
        <v>2900</v>
      </c>
      <c r="F1068" s="8">
        <v>0.54</v>
      </c>
      <c r="G1068" s="8">
        <v>4.5</v>
      </c>
      <c r="H1068" s="8">
        <v>19624</v>
      </c>
      <c r="I1068" s="8">
        <v>54.17</v>
      </c>
      <c r="J1068" s="8" t="str">
        <f t="shared" si="16"/>
        <v>&gt;50%</v>
      </c>
      <c r="K1068" s="10">
        <v>56909600</v>
      </c>
      <c r="L1068" s="7" t="s">
        <v>13087</v>
      </c>
      <c r="M1068" s="8">
        <v>24.12</v>
      </c>
      <c r="N1068" s="7" t="s">
        <v>13088</v>
      </c>
      <c r="O1068" s="7" t="s">
        <v>13089</v>
      </c>
      <c r="P1068" s="8">
        <v>4</v>
      </c>
    </row>
    <row r="1069" spans="1:16" ht="15.6">
      <c r="A1069" s="7" t="s">
        <v>6178</v>
      </c>
      <c r="B1069" s="7" t="s">
        <v>13101</v>
      </c>
      <c r="C1069" s="7" t="s">
        <v>13097</v>
      </c>
      <c r="D1069" s="10">
        <v>570</v>
      </c>
      <c r="E1069" s="10">
        <v>999</v>
      </c>
      <c r="F1069" s="8">
        <v>0.43</v>
      </c>
      <c r="G1069" s="8">
        <v>4.2</v>
      </c>
      <c r="H1069" s="8">
        <v>3201</v>
      </c>
      <c r="I1069" s="8">
        <v>42.94</v>
      </c>
      <c r="J1069" s="8" t="str">
        <f t="shared" si="16"/>
        <v>25–50%</v>
      </c>
      <c r="K1069" s="10">
        <v>3197799</v>
      </c>
      <c r="L1069" s="7" t="s">
        <v>13087</v>
      </c>
      <c r="M1069" s="8">
        <v>7.4</v>
      </c>
      <c r="N1069" s="7" t="s">
        <v>13089</v>
      </c>
      <c r="O1069" s="7" t="s">
        <v>13089</v>
      </c>
      <c r="P1069" s="8">
        <v>4</v>
      </c>
    </row>
    <row r="1070" spans="1:16" ht="15.6">
      <c r="A1070" s="7" t="s">
        <v>6187</v>
      </c>
      <c r="B1070" s="7" t="s">
        <v>13290</v>
      </c>
      <c r="C1070" s="7" t="s">
        <v>13106</v>
      </c>
      <c r="D1070" s="10">
        <v>899</v>
      </c>
      <c r="E1070" s="10">
        <v>1999</v>
      </c>
      <c r="F1070" s="8">
        <v>0.55000000000000004</v>
      </c>
      <c r="G1070" s="8">
        <v>4.0999999999999996</v>
      </c>
      <c r="H1070" s="8">
        <v>30469</v>
      </c>
      <c r="I1070" s="8">
        <v>55.03</v>
      </c>
      <c r="J1070" s="8" t="str">
        <f t="shared" si="16"/>
        <v>&gt;50%</v>
      </c>
      <c r="K1070" s="10">
        <v>60907531</v>
      </c>
      <c r="L1070" s="7" t="s">
        <v>13087</v>
      </c>
      <c r="M1070" s="8">
        <v>34.57</v>
      </c>
      <c r="N1070" s="7" t="s">
        <v>13088</v>
      </c>
      <c r="O1070" s="7" t="s">
        <v>13089</v>
      </c>
      <c r="P1070" s="8">
        <v>4</v>
      </c>
    </row>
    <row r="1071" spans="1:16" ht="15.6">
      <c r="A1071" s="7" t="s">
        <v>6198</v>
      </c>
      <c r="B1071" s="7" t="s">
        <v>13284</v>
      </c>
      <c r="C1071" s="7" t="s">
        <v>13097</v>
      </c>
      <c r="D1071" s="10">
        <v>449</v>
      </c>
      <c r="E1071" s="10">
        <v>999</v>
      </c>
      <c r="F1071" s="8">
        <v>0.55000000000000004</v>
      </c>
      <c r="G1071" s="8">
        <v>4.4000000000000004</v>
      </c>
      <c r="H1071" s="8">
        <v>9940</v>
      </c>
      <c r="I1071" s="8">
        <v>55.06</v>
      </c>
      <c r="J1071" s="8" t="str">
        <f t="shared" si="16"/>
        <v>&gt;50%</v>
      </c>
      <c r="K1071" s="10">
        <v>9930060</v>
      </c>
      <c r="L1071" s="7" t="s">
        <v>13087</v>
      </c>
      <c r="M1071" s="8">
        <v>14.34</v>
      </c>
      <c r="N1071" s="7" t="s">
        <v>13088</v>
      </c>
      <c r="O1071" s="7" t="s">
        <v>13089</v>
      </c>
      <c r="P1071" s="8">
        <v>4</v>
      </c>
    </row>
    <row r="1072" spans="1:16" ht="15.6">
      <c r="A1072" s="7" t="s">
        <v>6209</v>
      </c>
      <c r="B1072" s="7" t="s">
        <v>13291</v>
      </c>
      <c r="C1072" s="7" t="s">
        <v>13097</v>
      </c>
      <c r="D1072" s="10">
        <v>549</v>
      </c>
      <c r="E1072" s="10">
        <v>999</v>
      </c>
      <c r="F1072" s="8">
        <v>0.45</v>
      </c>
      <c r="G1072" s="8">
        <v>4.3</v>
      </c>
      <c r="H1072" s="8">
        <v>7758</v>
      </c>
      <c r="I1072" s="8">
        <v>45.05</v>
      </c>
      <c r="J1072" s="8" t="str">
        <f t="shared" si="16"/>
        <v>25–50%</v>
      </c>
      <c r="K1072" s="10">
        <v>7750242</v>
      </c>
      <c r="L1072" s="7" t="s">
        <v>13087</v>
      </c>
      <c r="M1072" s="8">
        <v>12.06</v>
      </c>
      <c r="N1072" s="7" t="s">
        <v>13089</v>
      </c>
      <c r="O1072" s="7" t="s">
        <v>13089</v>
      </c>
      <c r="P1072" s="8">
        <v>4</v>
      </c>
    </row>
    <row r="1073" spans="1:16" ht="15.6">
      <c r="A1073" s="7" t="s">
        <v>6220</v>
      </c>
      <c r="B1073" s="7" t="s">
        <v>13104</v>
      </c>
      <c r="C1073" s="7" t="s">
        <v>13097</v>
      </c>
      <c r="D1073" s="10">
        <v>1529</v>
      </c>
      <c r="E1073" s="10">
        <v>2399</v>
      </c>
      <c r="F1073" s="8">
        <v>0.36</v>
      </c>
      <c r="G1073" s="8">
        <v>4.3</v>
      </c>
      <c r="H1073" s="8">
        <v>68409</v>
      </c>
      <c r="I1073" s="8">
        <v>36.270000000000003</v>
      </c>
      <c r="J1073" s="8" t="str">
        <f t="shared" si="16"/>
        <v>25–50%</v>
      </c>
      <c r="K1073" s="10">
        <v>164113191</v>
      </c>
      <c r="L1073" s="7" t="s">
        <v>13087</v>
      </c>
      <c r="M1073" s="8">
        <v>72.709999999999994</v>
      </c>
      <c r="N1073" s="7" t="s">
        <v>13089</v>
      </c>
      <c r="O1073" s="7" t="s">
        <v>13089</v>
      </c>
      <c r="P1073" s="8">
        <v>4</v>
      </c>
    </row>
    <row r="1074" spans="1:16" ht="15.6">
      <c r="A1074" s="7" t="s">
        <v>6230</v>
      </c>
      <c r="B1074" s="7" t="s">
        <v>13292</v>
      </c>
      <c r="C1074" s="7" t="s">
        <v>13262</v>
      </c>
      <c r="D1074" s="10">
        <v>100</v>
      </c>
      <c r="E1074" s="10">
        <v>100</v>
      </c>
      <c r="F1074" s="8">
        <v>0</v>
      </c>
      <c r="G1074" s="8">
        <v>4.3</v>
      </c>
      <c r="H1074" s="8">
        <v>3095</v>
      </c>
      <c r="I1074" s="8">
        <v>0</v>
      </c>
      <c r="J1074" s="8" t="str">
        <f t="shared" si="16"/>
        <v>&lt;10%</v>
      </c>
      <c r="K1074" s="10">
        <v>309500</v>
      </c>
      <c r="L1074" s="7" t="s">
        <v>13091</v>
      </c>
      <c r="M1074" s="8">
        <v>7.4</v>
      </c>
      <c r="N1074" s="7" t="s">
        <v>13089</v>
      </c>
      <c r="O1074" s="7" t="s">
        <v>13089</v>
      </c>
      <c r="P1074" s="8">
        <v>4</v>
      </c>
    </row>
    <row r="1075" spans="1:16" ht="15.6">
      <c r="A1075" s="7" t="s">
        <v>6241</v>
      </c>
      <c r="B1075" s="7" t="s">
        <v>13225</v>
      </c>
      <c r="C1075" s="7" t="s">
        <v>13097</v>
      </c>
      <c r="D1075" s="10">
        <v>299</v>
      </c>
      <c r="E1075" s="10">
        <v>1499</v>
      </c>
      <c r="F1075" s="8">
        <v>0.8</v>
      </c>
      <c r="G1075" s="8">
        <v>4.2</v>
      </c>
      <c r="H1075" s="8">
        <v>903</v>
      </c>
      <c r="I1075" s="8">
        <v>80.05</v>
      </c>
      <c r="J1075" s="8" t="str">
        <f t="shared" si="16"/>
        <v>&gt;50%</v>
      </c>
      <c r="K1075" s="10">
        <v>1353597</v>
      </c>
      <c r="L1075" s="7" t="s">
        <v>13087</v>
      </c>
      <c r="M1075" s="8">
        <v>5.0999999999999996</v>
      </c>
      <c r="N1075" s="7" t="s">
        <v>13088</v>
      </c>
      <c r="O1075" s="7" t="s">
        <v>13088</v>
      </c>
      <c r="P1075" s="8">
        <v>4</v>
      </c>
    </row>
    <row r="1076" spans="1:16" ht="15.6">
      <c r="A1076" s="7" t="s">
        <v>6251</v>
      </c>
      <c r="B1076" s="7" t="s">
        <v>13254</v>
      </c>
      <c r="C1076" s="7" t="s">
        <v>13097</v>
      </c>
      <c r="D1076" s="10">
        <v>1295</v>
      </c>
      <c r="E1076" s="10">
        <v>1795</v>
      </c>
      <c r="F1076" s="8">
        <v>0.28000000000000003</v>
      </c>
      <c r="G1076" s="8">
        <v>4.0999999999999996</v>
      </c>
      <c r="H1076" s="8">
        <v>25771</v>
      </c>
      <c r="I1076" s="8">
        <v>27.86</v>
      </c>
      <c r="J1076" s="8" t="str">
        <f t="shared" si="16"/>
        <v>25–50%</v>
      </c>
      <c r="K1076" s="10">
        <v>46258945</v>
      </c>
      <c r="L1076" s="7" t="s">
        <v>13087</v>
      </c>
      <c r="M1076" s="8">
        <v>29.87</v>
      </c>
      <c r="N1076" s="7" t="s">
        <v>13089</v>
      </c>
      <c r="O1076" s="7" t="s">
        <v>13089</v>
      </c>
      <c r="P1076" s="8">
        <v>4</v>
      </c>
    </row>
    <row r="1077" spans="1:16" ht="15.6">
      <c r="A1077" s="7" t="s">
        <v>6261</v>
      </c>
      <c r="B1077" s="7" t="s">
        <v>13100</v>
      </c>
      <c r="C1077" s="7" t="s">
        <v>13106</v>
      </c>
      <c r="D1077" s="10">
        <v>699</v>
      </c>
      <c r="E1077" s="10">
        <v>999</v>
      </c>
      <c r="F1077" s="8">
        <v>0.3</v>
      </c>
      <c r="G1077" s="8">
        <v>4.0999999999999996</v>
      </c>
      <c r="H1077" s="8">
        <v>273189</v>
      </c>
      <c r="I1077" s="8">
        <v>30.03</v>
      </c>
      <c r="J1077" s="8" t="str">
        <f t="shared" si="16"/>
        <v>25–50%</v>
      </c>
      <c r="K1077" s="10">
        <v>272915811</v>
      </c>
      <c r="L1077" s="7" t="s">
        <v>13087</v>
      </c>
      <c r="M1077" s="8">
        <v>277.29000000000002</v>
      </c>
      <c r="N1077" s="7" t="s">
        <v>13089</v>
      </c>
      <c r="O1077" s="7" t="s">
        <v>13089</v>
      </c>
      <c r="P1077" s="8">
        <v>4</v>
      </c>
    </row>
    <row r="1078" spans="1:16" ht="15.6">
      <c r="A1078" s="7" t="s">
        <v>6271</v>
      </c>
      <c r="B1078" s="7" t="s">
        <v>13293</v>
      </c>
      <c r="C1078" s="7" t="s">
        <v>13262</v>
      </c>
      <c r="D1078" s="10">
        <v>252</v>
      </c>
      <c r="E1078" s="10">
        <v>315</v>
      </c>
      <c r="F1078" s="8">
        <v>0.2</v>
      </c>
      <c r="G1078" s="8">
        <v>4.5</v>
      </c>
      <c r="H1078" s="8">
        <v>3785</v>
      </c>
      <c r="I1078" s="8">
        <v>20</v>
      </c>
      <c r="J1078" s="8" t="str">
        <f t="shared" si="16"/>
        <v>10–25%</v>
      </c>
      <c r="K1078" s="10">
        <v>1192275</v>
      </c>
      <c r="L1078" s="7" t="s">
        <v>13090</v>
      </c>
      <c r="M1078" s="8">
        <v>8.2799999999999994</v>
      </c>
      <c r="N1078" s="7" t="s">
        <v>13089</v>
      </c>
      <c r="O1078" s="7" t="s">
        <v>13089</v>
      </c>
      <c r="P1078" s="8">
        <v>4</v>
      </c>
    </row>
    <row r="1079" spans="1:16" ht="15.6">
      <c r="A1079" s="7" t="s">
        <v>6282</v>
      </c>
      <c r="B1079" s="7" t="s">
        <v>13108</v>
      </c>
      <c r="C1079" s="7" t="s">
        <v>13106</v>
      </c>
      <c r="D1079" s="10">
        <v>190</v>
      </c>
      <c r="E1079" s="10">
        <v>220</v>
      </c>
      <c r="F1079" s="8">
        <v>0.14000000000000001</v>
      </c>
      <c r="G1079" s="8">
        <v>4.4000000000000004</v>
      </c>
      <c r="H1079" s="8">
        <v>2866</v>
      </c>
      <c r="I1079" s="8">
        <v>13.64</v>
      </c>
      <c r="J1079" s="8" t="str">
        <f t="shared" si="16"/>
        <v>10–25%</v>
      </c>
      <c r="K1079" s="10">
        <v>630520</v>
      </c>
      <c r="L1079" s="7" t="s">
        <v>13090</v>
      </c>
      <c r="M1079" s="8">
        <v>7.27</v>
      </c>
      <c r="N1079" s="7" t="s">
        <v>13089</v>
      </c>
      <c r="O1079" s="7" t="s">
        <v>13089</v>
      </c>
      <c r="P1079" s="8">
        <v>4</v>
      </c>
    </row>
    <row r="1080" spans="1:16" ht="15.6">
      <c r="A1080" s="7" t="s">
        <v>6292</v>
      </c>
      <c r="B1080" s="7" t="s">
        <v>13167</v>
      </c>
      <c r="C1080" s="7" t="s">
        <v>13097</v>
      </c>
      <c r="D1080" s="10">
        <v>1299</v>
      </c>
      <c r="E1080" s="10">
        <v>1599</v>
      </c>
      <c r="F1080" s="8">
        <v>0.19</v>
      </c>
      <c r="G1080" s="8">
        <v>4.3</v>
      </c>
      <c r="H1080" s="8">
        <v>27223</v>
      </c>
      <c r="I1080" s="8">
        <v>18.760000000000002</v>
      </c>
      <c r="J1080" s="8" t="str">
        <f t="shared" si="16"/>
        <v>10–25%</v>
      </c>
      <c r="K1080" s="10">
        <v>43529577</v>
      </c>
      <c r="L1080" s="7" t="s">
        <v>13087</v>
      </c>
      <c r="M1080" s="8">
        <v>31.52</v>
      </c>
      <c r="N1080" s="7" t="s">
        <v>13089</v>
      </c>
      <c r="O1080" s="7" t="s">
        <v>13089</v>
      </c>
      <c r="P1080" s="8">
        <v>4</v>
      </c>
    </row>
    <row r="1081" spans="1:16" ht="15.6">
      <c r="A1081" s="7" t="s">
        <v>6302</v>
      </c>
      <c r="B1081" s="7" t="s">
        <v>13215</v>
      </c>
      <c r="C1081" s="7" t="s">
        <v>13097</v>
      </c>
      <c r="D1081" s="10">
        <v>729</v>
      </c>
      <c r="E1081" s="10">
        <v>1650</v>
      </c>
      <c r="F1081" s="8">
        <v>0.56000000000000005</v>
      </c>
      <c r="G1081" s="8">
        <v>4.3</v>
      </c>
      <c r="H1081" s="8">
        <v>82356</v>
      </c>
      <c r="I1081" s="8">
        <v>55.82</v>
      </c>
      <c r="J1081" s="8" t="str">
        <f t="shared" si="16"/>
        <v>&gt;50%</v>
      </c>
      <c r="K1081" s="10">
        <v>135887400</v>
      </c>
      <c r="L1081" s="7" t="s">
        <v>13087</v>
      </c>
      <c r="M1081" s="8">
        <v>86.66</v>
      </c>
      <c r="N1081" s="7" t="s">
        <v>13088</v>
      </c>
      <c r="O1081" s="7" t="s">
        <v>13089</v>
      </c>
      <c r="P1081" s="8">
        <v>4</v>
      </c>
    </row>
    <row r="1082" spans="1:16" ht="15.6">
      <c r="A1082" s="7" t="s">
        <v>6312</v>
      </c>
      <c r="B1082" s="7" t="s">
        <v>13292</v>
      </c>
      <c r="C1082" s="7" t="s">
        <v>13262</v>
      </c>
      <c r="D1082" s="10">
        <v>480</v>
      </c>
      <c r="E1082" s="10">
        <v>600</v>
      </c>
      <c r="F1082" s="8">
        <v>0.2</v>
      </c>
      <c r="G1082" s="8">
        <v>4.3</v>
      </c>
      <c r="H1082" s="8">
        <v>5719</v>
      </c>
      <c r="I1082" s="8">
        <v>20</v>
      </c>
      <c r="J1082" s="8" t="str">
        <f t="shared" si="16"/>
        <v>10–25%</v>
      </c>
      <c r="K1082" s="10">
        <v>3431400</v>
      </c>
      <c r="L1082" s="7" t="s">
        <v>13087</v>
      </c>
      <c r="M1082" s="8">
        <v>10.02</v>
      </c>
      <c r="N1082" s="7" t="s">
        <v>13089</v>
      </c>
      <c r="O1082" s="7" t="s">
        <v>13089</v>
      </c>
      <c r="P1082" s="8">
        <v>4</v>
      </c>
    </row>
    <row r="1083" spans="1:16" ht="15.6">
      <c r="A1083" s="7" t="s">
        <v>6326</v>
      </c>
      <c r="B1083" s="7" t="s">
        <v>13294</v>
      </c>
      <c r="C1083" s="7" t="s">
        <v>13097</v>
      </c>
      <c r="D1083" s="10">
        <v>999</v>
      </c>
      <c r="E1083" s="10">
        <v>2499</v>
      </c>
      <c r="F1083" s="8">
        <v>0.6</v>
      </c>
      <c r="G1083" s="8">
        <v>4.3</v>
      </c>
      <c r="H1083" s="8">
        <v>1690</v>
      </c>
      <c r="I1083" s="8">
        <v>60.02</v>
      </c>
      <c r="J1083" s="8" t="str">
        <f t="shared" si="16"/>
        <v>&gt;50%</v>
      </c>
      <c r="K1083" s="10">
        <v>4223310</v>
      </c>
      <c r="L1083" s="7" t="s">
        <v>13087</v>
      </c>
      <c r="M1083" s="8">
        <v>5.99</v>
      </c>
      <c r="N1083" s="7" t="s">
        <v>13088</v>
      </c>
      <c r="O1083" s="7" t="s">
        <v>13089</v>
      </c>
      <c r="P1083" s="8">
        <v>4</v>
      </c>
    </row>
    <row r="1084" spans="1:16" ht="15.6">
      <c r="A1084" s="7" t="s">
        <v>6338</v>
      </c>
      <c r="B1084" s="7" t="s">
        <v>13278</v>
      </c>
      <c r="C1084" s="7" t="s">
        <v>13097</v>
      </c>
      <c r="D1084" s="10">
        <v>238</v>
      </c>
      <c r="E1084" s="10">
        <v>699</v>
      </c>
      <c r="F1084" s="8">
        <v>0.66</v>
      </c>
      <c r="G1084" s="8">
        <v>4.4000000000000004</v>
      </c>
      <c r="H1084" s="8">
        <v>8372</v>
      </c>
      <c r="I1084" s="8">
        <v>65.95</v>
      </c>
      <c r="J1084" s="8" t="str">
        <f t="shared" si="16"/>
        <v>&gt;50%</v>
      </c>
      <c r="K1084" s="10">
        <v>5852028</v>
      </c>
      <c r="L1084" s="7" t="s">
        <v>13087</v>
      </c>
      <c r="M1084" s="8">
        <v>12.77</v>
      </c>
      <c r="N1084" s="7" t="s">
        <v>13088</v>
      </c>
      <c r="O1084" s="7" t="s">
        <v>13089</v>
      </c>
      <c r="P1084" s="8">
        <v>4</v>
      </c>
    </row>
    <row r="1085" spans="1:16" ht="15.6">
      <c r="A1085" s="7" t="s">
        <v>6349</v>
      </c>
      <c r="B1085" s="7" t="s">
        <v>13228</v>
      </c>
      <c r="C1085" s="7" t="s">
        <v>13097</v>
      </c>
      <c r="D1085" s="10">
        <v>1349</v>
      </c>
      <c r="E1085" s="10">
        <v>2198</v>
      </c>
      <c r="F1085" s="8">
        <v>0.39</v>
      </c>
      <c r="G1085" s="8">
        <v>4</v>
      </c>
      <c r="H1085" s="8">
        <v>7113</v>
      </c>
      <c r="I1085" s="8">
        <v>38.630000000000003</v>
      </c>
      <c r="J1085" s="8" t="str">
        <f t="shared" si="16"/>
        <v>25–50%</v>
      </c>
      <c r="K1085" s="10">
        <v>15634374</v>
      </c>
      <c r="L1085" s="7" t="s">
        <v>13087</v>
      </c>
      <c r="M1085" s="8">
        <v>11.11</v>
      </c>
      <c r="N1085" s="7" t="s">
        <v>13089</v>
      </c>
      <c r="O1085" s="7" t="s">
        <v>13089</v>
      </c>
      <c r="P1085" s="8">
        <v>4</v>
      </c>
    </row>
    <row r="1086" spans="1:16" ht="15.6">
      <c r="A1086" s="7" t="s">
        <v>6360</v>
      </c>
      <c r="B1086" s="7" t="s">
        <v>13295</v>
      </c>
      <c r="C1086" s="7" t="s">
        <v>13097</v>
      </c>
      <c r="D1086" s="10">
        <v>199</v>
      </c>
      <c r="E1086" s="10">
        <v>499</v>
      </c>
      <c r="F1086" s="8">
        <v>0.6</v>
      </c>
      <c r="G1086" s="8">
        <v>3.3</v>
      </c>
      <c r="H1086" s="8">
        <v>2804</v>
      </c>
      <c r="I1086" s="8">
        <v>60.12</v>
      </c>
      <c r="J1086" s="8" t="str">
        <f t="shared" si="16"/>
        <v>&gt;50%</v>
      </c>
      <c r="K1086" s="10">
        <v>1399196</v>
      </c>
      <c r="L1086" s="7" t="s">
        <v>13090</v>
      </c>
      <c r="M1086" s="8">
        <v>6.1</v>
      </c>
      <c r="N1086" s="7" t="s">
        <v>13088</v>
      </c>
      <c r="O1086" s="7" t="s">
        <v>13089</v>
      </c>
      <c r="P1086" s="8">
        <v>3</v>
      </c>
    </row>
    <row r="1087" spans="1:16" ht="15.6">
      <c r="A1087" s="7" t="s">
        <v>6370</v>
      </c>
      <c r="B1087" s="7" t="s">
        <v>13257</v>
      </c>
      <c r="C1087" s="7" t="s">
        <v>13106</v>
      </c>
      <c r="D1087" s="10">
        <v>1999</v>
      </c>
      <c r="E1087" s="10">
        <v>9999</v>
      </c>
      <c r="F1087" s="8">
        <v>0.8</v>
      </c>
      <c r="G1087" s="8">
        <v>3.7</v>
      </c>
      <c r="H1087" s="8">
        <v>1986</v>
      </c>
      <c r="I1087" s="8">
        <v>80.010000000000005</v>
      </c>
      <c r="J1087" s="8" t="str">
        <f t="shared" si="16"/>
        <v>&gt;50%</v>
      </c>
      <c r="K1087" s="10">
        <v>19858014</v>
      </c>
      <c r="L1087" s="7" t="s">
        <v>13087</v>
      </c>
      <c r="M1087" s="8">
        <v>5.69</v>
      </c>
      <c r="N1087" s="7" t="s">
        <v>13088</v>
      </c>
      <c r="O1087" s="7" t="s">
        <v>13089</v>
      </c>
      <c r="P1087" s="8">
        <v>4</v>
      </c>
    </row>
    <row r="1088" spans="1:16" ht="15.6">
      <c r="A1088" s="7" t="s">
        <v>6379</v>
      </c>
      <c r="B1088" s="7" t="s">
        <v>13225</v>
      </c>
      <c r="C1088" s="7" t="s">
        <v>13106</v>
      </c>
      <c r="D1088" s="10">
        <v>99</v>
      </c>
      <c r="E1088" s="10">
        <v>499</v>
      </c>
      <c r="F1088" s="8">
        <v>0.8</v>
      </c>
      <c r="G1088" s="8">
        <v>4.0999999999999996</v>
      </c>
      <c r="H1088" s="8">
        <v>2451</v>
      </c>
      <c r="I1088" s="8">
        <v>80.16</v>
      </c>
      <c r="J1088" s="8" t="str">
        <f t="shared" si="16"/>
        <v>&gt;50%</v>
      </c>
      <c r="K1088" s="10">
        <v>1223049</v>
      </c>
      <c r="L1088" s="7" t="s">
        <v>13090</v>
      </c>
      <c r="M1088" s="8">
        <v>6.55</v>
      </c>
      <c r="N1088" s="7" t="s">
        <v>13088</v>
      </c>
      <c r="O1088" s="7" t="s">
        <v>13089</v>
      </c>
      <c r="P1088" s="8">
        <v>4</v>
      </c>
    </row>
    <row r="1089" spans="1:16" ht="15.6">
      <c r="A1089" s="7" t="s">
        <v>6388</v>
      </c>
      <c r="B1089" s="7" t="s">
        <v>13121</v>
      </c>
      <c r="C1089" s="7" t="s">
        <v>13097</v>
      </c>
      <c r="D1089" s="10">
        <v>499</v>
      </c>
      <c r="E1089" s="10">
        <v>1000</v>
      </c>
      <c r="F1089" s="8">
        <v>0.5</v>
      </c>
      <c r="G1089" s="8">
        <v>5</v>
      </c>
      <c r="H1089" s="8">
        <v>23</v>
      </c>
      <c r="I1089" s="8">
        <v>50.1</v>
      </c>
      <c r="J1089" s="8" t="str">
        <f t="shared" si="16"/>
        <v>&gt;50%</v>
      </c>
      <c r="K1089" s="10">
        <v>23000</v>
      </c>
      <c r="L1089" s="7" t="s">
        <v>13087</v>
      </c>
      <c r="M1089" s="8">
        <v>5.0199999999999996</v>
      </c>
      <c r="N1089" s="7" t="s">
        <v>13088</v>
      </c>
      <c r="O1089" s="7" t="s">
        <v>13088</v>
      </c>
      <c r="P1089" s="8">
        <v>5</v>
      </c>
    </row>
    <row r="1090" spans="1:16" ht="15.6">
      <c r="A1090" s="7" t="s">
        <v>6398</v>
      </c>
      <c r="B1090" s="7" t="s">
        <v>13296</v>
      </c>
      <c r="C1090" s="7" t="s">
        <v>13097</v>
      </c>
      <c r="D1090" s="10">
        <v>1792</v>
      </c>
      <c r="E1090" s="10">
        <v>3500</v>
      </c>
      <c r="F1090" s="8">
        <v>0.49</v>
      </c>
      <c r="G1090" s="8">
        <v>4.5</v>
      </c>
      <c r="H1090" s="8">
        <v>26194</v>
      </c>
      <c r="I1090" s="8">
        <v>48.8</v>
      </c>
      <c r="J1090" s="8" t="str">
        <f t="shared" ref="J1090:J1153" si="17">IF(I1090&lt;10, "&lt;10%", IF(I1090&lt;=25, "10–25%", IF(I1090&lt;=50, "25–50%", "&gt;50%")))</f>
        <v>25–50%</v>
      </c>
      <c r="K1090" s="10">
        <v>91679000</v>
      </c>
      <c r="L1090" s="7" t="s">
        <v>13087</v>
      </c>
      <c r="M1090" s="8">
        <v>30.69</v>
      </c>
      <c r="N1090" s="7" t="s">
        <v>13089</v>
      </c>
      <c r="O1090" s="7" t="s">
        <v>13089</v>
      </c>
      <c r="P1090" s="8">
        <v>4</v>
      </c>
    </row>
    <row r="1091" spans="1:16" ht="15.6">
      <c r="A1091" s="7" t="s">
        <v>6409</v>
      </c>
      <c r="B1091" s="7" t="s">
        <v>13297</v>
      </c>
      <c r="C1091" s="7" t="s">
        <v>13097</v>
      </c>
      <c r="D1091" s="10">
        <v>3299</v>
      </c>
      <c r="E1091" s="10">
        <v>4100</v>
      </c>
      <c r="F1091" s="8">
        <v>0.2</v>
      </c>
      <c r="G1091" s="8">
        <v>3.9</v>
      </c>
      <c r="H1091" s="8">
        <v>15783</v>
      </c>
      <c r="I1091" s="8">
        <v>19.54</v>
      </c>
      <c r="J1091" s="8" t="str">
        <f t="shared" si="17"/>
        <v>10–25%</v>
      </c>
      <c r="K1091" s="10">
        <v>64710300</v>
      </c>
      <c r="L1091" s="7" t="s">
        <v>13087</v>
      </c>
      <c r="M1091" s="8">
        <v>19.68</v>
      </c>
      <c r="N1091" s="7" t="s">
        <v>13089</v>
      </c>
      <c r="O1091" s="7" t="s">
        <v>13089</v>
      </c>
      <c r="P1091" s="8">
        <v>4</v>
      </c>
    </row>
    <row r="1092" spans="1:16" ht="15.6">
      <c r="A1092" s="7" t="s">
        <v>6420</v>
      </c>
      <c r="B1092" s="7" t="s">
        <v>13293</v>
      </c>
      <c r="C1092" s="7" t="s">
        <v>13262</v>
      </c>
      <c r="D1092" s="10">
        <v>125</v>
      </c>
      <c r="E1092" s="10">
        <v>180</v>
      </c>
      <c r="F1092" s="8">
        <v>0.31</v>
      </c>
      <c r="G1092" s="8">
        <v>4.4000000000000004</v>
      </c>
      <c r="H1092" s="8">
        <v>8053</v>
      </c>
      <c r="I1092" s="8">
        <v>30.56</v>
      </c>
      <c r="J1092" s="8" t="str">
        <f t="shared" si="17"/>
        <v>25–50%</v>
      </c>
      <c r="K1092" s="10">
        <v>1449540</v>
      </c>
      <c r="L1092" s="7" t="s">
        <v>13091</v>
      </c>
      <c r="M1092" s="8">
        <v>12.45</v>
      </c>
      <c r="N1092" s="7" t="s">
        <v>13089</v>
      </c>
      <c r="O1092" s="7" t="s">
        <v>13089</v>
      </c>
      <c r="P1092" s="8">
        <v>4</v>
      </c>
    </row>
    <row r="1093" spans="1:16" ht="15.6">
      <c r="A1093" s="7" t="s">
        <v>6430</v>
      </c>
      <c r="B1093" s="7" t="s">
        <v>13167</v>
      </c>
      <c r="C1093" s="7" t="s">
        <v>13097</v>
      </c>
      <c r="D1093" s="10">
        <v>399</v>
      </c>
      <c r="E1093" s="10">
        <v>1190</v>
      </c>
      <c r="F1093" s="8">
        <v>0.66</v>
      </c>
      <c r="G1093" s="8">
        <v>4.0999999999999996</v>
      </c>
      <c r="H1093" s="8">
        <v>2809</v>
      </c>
      <c r="I1093" s="8">
        <v>66.47</v>
      </c>
      <c r="J1093" s="8" t="str">
        <f t="shared" si="17"/>
        <v>&gt;50%</v>
      </c>
      <c r="K1093" s="10">
        <v>3342710</v>
      </c>
      <c r="L1093" s="7" t="s">
        <v>13087</v>
      </c>
      <c r="M1093" s="8">
        <v>6.91</v>
      </c>
      <c r="N1093" s="7" t="s">
        <v>13088</v>
      </c>
      <c r="O1093" s="7" t="s">
        <v>13089</v>
      </c>
      <c r="P1093" s="8">
        <v>4</v>
      </c>
    </row>
    <row r="1094" spans="1:16" ht="15.6">
      <c r="A1094" s="7" t="s">
        <v>6440</v>
      </c>
      <c r="B1094" s="7" t="s">
        <v>13257</v>
      </c>
      <c r="C1094" s="7" t="s">
        <v>13106</v>
      </c>
      <c r="D1094" s="10">
        <v>1199</v>
      </c>
      <c r="E1094" s="10">
        <v>7999</v>
      </c>
      <c r="F1094" s="8">
        <v>0.85</v>
      </c>
      <c r="G1094" s="8">
        <v>3.6</v>
      </c>
      <c r="H1094" s="8">
        <v>25910</v>
      </c>
      <c r="I1094" s="8">
        <v>85.01</v>
      </c>
      <c r="J1094" s="8" t="str">
        <f t="shared" si="17"/>
        <v>&gt;50%</v>
      </c>
      <c r="K1094" s="10">
        <v>207254090</v>
      </c>
      <c r="L1094" s="7" t="s">
        <v>13087</v>
      </c>
      <c r="M1094" s="8">
        <v>29.51</v>
      </c>
      <c r="N1094" s="7" t="s">
        <v>13088</v>
      </c>
      <c r="O1094" s="7" t="s">
        <v>13089</v>
      </c>
      <c r="P1094" s="8">
        <v>4</v>
      </c>
    </row>
    <row r="1095" spans="1:16" ht="15.6">
      <c r="A1095" s="7" t="s">
        <v>6450</v>
      </c>
      <c r="B1095" s="7" t="s">
        <v>13298</v>
      </c>
      <c r="C1095" s="7" t="s">
        <v>13097</v>
      </c>
      <c r="D1095" s="10">
        <v>235</v>
      </c>
      <c r="E1095" s="10">
        <v>1599</v>
      </c>
      <c r="F1095" s="8">
        <v>0.85</v>
      </c>
      <c r="G1095" s="8">
        <v>3.8</v>
      </c>
      <c r="H1095" s="8">
        <v>1173</v>
      </c>
      <c r="I1095" s="8">
        <v>85.3</v>
      </c>
      <c r="J1095" s="8" t="str">
        <f t="shared" si="17"/>
        <v>&gt;50%</v>
      </c>
      <c r="K1095" s="10">
        <v>1875627</v>
      </c>
      <c r="L1095" s="7" t="s">
        <v>13087</v>
      </c>
      <c r="M1095" s="8">
        <v>4.97</v>
      </c>
      <c r="N1095" s="7" t="s">
        <v>13088</v>
      </c>
      <c r="O1095" s="7" t="s">
        <v>13089</v>
      </c>
      <c r="P1095" s="8">
        <v>4</v>
      </c>
    </row>
    <row r="1096" spans="1:16" ht="15.6">
      <c r="A1096" s="7" t="s">
        <v>6460</v>
      </c>
      <c r="B1096" s="7" t="s">
        <v>13137</v>
      </c>
      <c r="C1096" s="7" t="s">
        <v>13097</v>
      </c>
      <c r="D1096" s="10">
        <v>549</v>
      </c>
      <c r="E1096" s="10">
        <v>1999</v>
      </c>
      <c r="F1096" s="8">
        <v>0.73</v>
      </c>
      <c r="G1096" s="8">
        <v>3.6</v>
      </c>
      <c r="H1096" s="8">
        <v>6422</v>
      </c>
      <c r="I1096" s="8">
        <v>72.540000000000006</v>
      </c>
      <c r="J1096" s="8" t="str">
        <f t="shared" si="17"/>
        <v>&gt;50%</v>
      </c>
      <c r="K1096" s="10">
        <v>12837578</v>
      </c>
      <c r="L1096" s="7" t="s">
        <v>13087</v>
      </c>
      <c r="M1096" s="8">
        <v>10.02</v>
      </c>
      <c r="N1096" s="7" t="s">
        <v>13088</v>
      </c>
      <c r="O1096" s="7" t="s">
        <v>13089</v>
      </c>
      <c r="P1096" s="8">
        <v>4</v>
      </c>
    </row>
    <row r="1097" spans="1:16" ht="15.6">
      <c r="A1097" s="7" t="s">
        <v>6470</v>
      </c>
      <c r="B1097" s="7" t="s">
        <v>13283</v>
      </c>
      <c r="C1097" s="7" t="s">
        <v>13097</v>
      </c>
      <c r="D1097" s="10">
        <v>89</v>
      </c>
      <c r="E1097" s="10">
        <v>99</v>
      </c>
      <c r="F1097" s="8">
        <v>0.1</v>
      </c>
      <c r="G1097" s="8">
        <v>4.2</v>
      </c>
      <c r="H1097" s="8">
        <v>241</v>
      </c>
      <c r="I1097" s="8">
        <v>10.1</v>
      </c>
      <c r="J1097" s="8" t="str">
        <f t="shared" si="17"/>
        <v>10–25%</v>
      </c>
      <c r="K1097" s="10">
        <v>23859</v>
      </c>
      <c r="L1097" s="7" t="s">
        <v>13091</v>
      </c>
      <c r="M1097" s="8">
        <v>4.4400000000000004</v>
      </c>
      <c r="N1097" s="7" t="s">
        <v>13089</v>
      </c>
      <c r="O1097" s="7" t="s">
        <v>13088</v>
      </c>
      <c r="P1097" s="8">
        <v>4</v>
      </c>
    </row>
    <row r="1098" spans="1:16" ht="15.6">
      <c r="A1098" s="7" t="s">
        <v>6482</v>
      </c>
      <c r="B1098" s="7" t="s">
        <v>13216</v>
      </c>
      <c r="C1098" s="7" t="s">
        <v>13106</v>
      </c>
      <c r="D1098" s="10">
        <v>1299</v>
      </c>
      <c r="E1098" s="10">
        <v>2999</v>
      </c>
      <c r="F1098" s="8">
        <v>0.56999999999999995</v>
      </c>
      <c r="G1098" s="8">
        <v>3.8</v>
      </c>
      <c r="H1098" s="8">
        <v>14629</v>
      </c>
      <c r="I1098" s="8">
        <v>56.69</v>
      </c>
      <c r="J1098" s="8" t="str">
        <f t="shared" si="17"/>
        <v>&gt;50%</v>
      </c>
      <c r="K1098" s="10">
        <v>43872371</v>
      </c>
      <c r="L1098" s="7" t="s">
        <v>13087</v>
      </c>
      <c r="M1098" s="8">
        <v>18.43</v>
      </c>
      <c r="N1098" s="7" t="s">
        <v>13088</v>
      </c>
      <c r="O1098" s="7" t="s">
        <v>13089</v>
      </c>
      <c r="P1098" s="8">
        <v>4</v>
      </c>
    </row>
    <row r="1099" spans="1:16" ht="15.6">
      <c r="A1099" s="7" t="s">
        <v>6492</v>
      </c>
      <c r="B1099" s="7" t="s">
        <v>13127</v>
      </c>
      <c r="C1099" s="7" t="s">
        <v>13097</v>
      </c>
      <c r="D1099" s="10">
        <v>230</v>
      </c>
      <c r="E1099" s="10">
        <v>999</v>
      </c>
      <c r="F1099" s="8">
        <v>0.77</v>
      </c>
      <c r="G1099" s="8">
        <v>4.2</v>
      </c>
      <c r="H1099" s="8">
        <v>1528</v>
      </c>
      <c r="I1099" s="8">
        <v>76.98</v>
      </c>
      <c r="J1099" s="8" t="str">
        <f t="shared" si="17"/>
        <v>&gt;50%</v>
      </c>
      <c r="K1099" s="10">
        <v>1526472</v>
      </c>
      <c r="L1099" s="7" t="s">
        <v>13087</v>
      </c>
      <c r="M1099" s="8">
        <v>5.73</v>
      </c>
      <c r="N1099" s="7" t="s">
        <v>13088</v>
      </c>
      <c r="O1099" s="7" t="s">
        <v>13089</v>
      </c>
      <c r="P1099" s="8">
        <v>4</v>
      </c>
    </row>
    <row r="1100" spans="1:16" ht="15.6">
      <c r="A1100" s="7" t="s">
        <v>6502</v>
      </c>
      <c r="B1100" s="7" t="s">
        <v>13137</v>
      </c>
      <c r="C1100" s="7" t="s">
        <v>13106</v>
      </c>
      <c r="D1100" s="10">
        <v>119</v>
      </c>
      <c r="E1100" s="10">
        <v>499</v>
      </c>
      <c r="F1100" s="8">
        <v>0.76</v>
      </c>
      <c r="G1100" s="8">
        <v>4.3</v>
      </c>
      <c r="H1100" s="8">
        <v>15032</v>
      </c>
      <c r="I1100" s="8">
        <v>76.150000000000006</v>
      </c>
      <c r="J1100" s="8" t="str">
        <f t="shared" si="17"/>
        <v>&gt;50%</v>
      </c>
      <c r="K1100" s="10">
        <v>7500968</v>
      </c>
      <c r="L1100" s="7" t="s">
        <v>13090</v>
      </c>
      <c r="M1100" s="8">
        <v>19.329999999999998</v>
      </c>
      <c r="N1100" s="7" t="s">
        <v>13088</v>
      </c>
      <c r="O1100" s="7" t="s">
        <v>13089</v>
      </c>
      <c r="P1100" s="8">
        <v>4</v>
      </c>
    </row>
    <row r="1101" spans="1:16" ht="15.6">
      <c r="A1101" s="7" t="s">
        <v>6513</v>
      </c>
      <c r="B1101" s="7" t="s">
        <v>13215</v>
      </c>
      <c r="C1101" s="7" t="s">
        <v>13106</v>
      </c>
      <c r="D1101" s="10">
        <v>449</v>
      </c>
      <c r="E1101" s="10">
        <v>800</v>
      </c>
      <c r="F1101" s="8">
        <v>0.44</v>
      </c>
      <c r="G1101" s="8">
        <v>4.4000000000000004</v>
      </c>
      <c r="H1101" s="8">
        <v>69585</v>
      </c>
      <c r="I1101" s="8">
        <v>43.88</v>
      </c>
      <c r="J1101" s="8" t="str">
        <f t="shared" si="17"/>
        <v>25–50%</v>
      </c>
      <c r="K1101" s="10">
        <v>55668000</v>
      </c>
      <c r="L1101" s="7" t="s">
        <v>13087</v>
      </c>
      <c r="M1101" s="8">
        <v>73.98</v>
      </c>
      <c r="N1101" s="7" t="s">
        <v>13089</v>
      </c>
      <c r="O1101" s="7" t="s">
        <v>13089</v>
      </c>
      <c r="P1101" s="8">
        <v>4</v>
      </c>
    </row>
    <row r="1102" spans="1:16" ht="15.6">
      <c r="A1102" s="7" t="s">
        <v>6524</v>
      </c>
      <c r="B1102" s="7" t="s">
        <v>13268</v>
      </c>
      <c r="C1102" s="7" t="s">
        <v>13106</v>
      </c>
      <c r="D1102" s="10">
        <v>1699</v>
      </c>
      <c r="E1102" s="10">
        <v>3495</v>
      </c>
      <c r="F1102" s="8">
        <v>0.51</v>
      </c>
      <c r="G1102" s="8">
        <v>4.0999999999999996</v>
      </c>
      <c r="H1102" s="8">
        <v>14371</v>
      </c>
      <c r="I1102" s="8">
        <v>51.39</v>
      </c>
      <c r="J1102" s="8" t="str">
        <f t="shared" si="17"/>
        <v>&gt;50%</v>
      </c>
      <c r="K1102" s="10">
        <v>50226645</v>
      </c>
      <c r="L1102" s="7" t="s">
        <v>13087</v>
      </c>
      <c r="M1102" s="8">
        <v>18.47</v>
      </c>
      <c r="N1102" s="7" t="s">
        <v>13088</v>
      </c>
      <c r="O1102" s="7" t="s">
        <v>13089</v>
      </c>
      <c r="P1102" s="8">
        <v>4</v>
      </c>
    </row>
    <row r="1103" spans="1:16" ht="15.6">
      <c r="A1103" s="7" t="s">
        <v>6535</v>
      </c>
      <c r="B1103" s="7" t="s">
        <v>13261</v>
      </c>
      <c r="C1103" s="7" t="s">
        <v>13262</v>
      </c>
      <c r="D1103" s="10">
        <v>561</v>
      </c>
      <c r="E1103" s="10">
        <v>720</v>
      </c>
      <c r="F1103" s="8">
        <v>0.22</v>
      </c>
      <c r="G1103" s="8">
        <v>4.4000000000000004</v>
      </c>
      <c r="H1103" s="8">
        <v>3182</v>
      </c>
      <c r="I1103" s="8">
        <v>22.08</v>
      </c>
      <c r="J1103" s="8" t="str">
        <f t="shared" si="17"/>
        <v>10–25%</v>
      </c>
      <c r="K1103" s="10">
        <v>2291040</v>
      </c>
      <c r="L1103" s="7" t="s">
        <v>13087</v>
      </c>
      <c r="M1103" s="8">
        <v>7.58</v>
      </c>
      <c r="N1103" s="7" t="s">
        <v>13089</v>
      </c>
      <c r="O1103" s="7" t="s">
        <v>13089</v>
      </c>
      <c r="P1103" s="8">
        <v>4</v>
      </c>
    </row>
    <row r="1104" spans="1:16" ht="15.6">
      <c r="A1104" s="7" t="s">
        <v>6545</v>
      </c>
      <c r="B1104" s="7" t="s">
        <v>13194</v>
      </c>
      <c r="C1104" s="7" t="s">
        <v>13097</v>
      </c>
      <c r="D1104" s="10">
        <v>289</v>
      </c>
      <c r="E1104" s="10">
        <v>590</v>
      </c>
      <c r="F1104" s="8">
        <v>0.51</v>
      </c>
      <c r="G1104" s="8">
        <v>4.4000000000000004</v>
      </c>
      <c r="H1104" s="8">
        <v>25886</v>
      </c>
      <c r="I1104" s="8">
        <v>51.02</v>
      </c>
      <c r="J1104" s="8" t="str">
        <f t="shared" si="17"/>
        <v>&gt;50%</v>
      </c>
      <c r="K1104" s="10">
        <v>15272740</v>
      </c>
      <c r="L1104" s="7" t="s">
        <v>13087</v>
      </c>
      <c r="M1104" s="8">
        <v>30.29</v>
      </c>
      <c r="N1104" s="7" t="s">
        <v>13088</v>
      </c>
      <c r="O1104" s="7" t="s">
        <v>13089</v>
      </c>
      <c r="P1104" s="8">
        <v>4</v>
      </c>
    </row>
    <row r="1105" spans="1:16" ht="15.6">
      <c r="A1105" s="7" t="s">
        <v>6555</v>
      </c>
      <c r="B1105" s="7" t="s">
        <v>13299</v>
      </c>
      <c r="C1105" s="7" t="s">
        <v>13097</v>
      </c>
      <c r="D1105" s="10">
        <v>599</v>
      </c>
      <c r="E1105" s="10">
        <v>1999</v>
      </c>
      <c r="F1105" s="8">
        <v>0.7</v>
      </c>
      <c r="G1105" s="8">
        <v>4.4000000000000004</v>
      </c>
      <c r="H1105" s="8">
        <v>4736</v>
      </c>
      <c r="I1105" s="8">
        <v>70.040000000000006</v>
      </c>
      <c r="J1105" s="8" t="str">
        <f t="shared" si="17"/>
        <v>&gt;50%</v>
      </c>
      <c r="K1105" s="10">
        <v>9467264</v>
      </c>
      <c r="L1105" s="7" t="s">
        <v>13087</v>
      </c>
      <c r="M1105" s="8">
        <v>9.14</v>
      </c>
      <c r="N1105" s="7" t="s">
        <v>13088</v>
      </c>
      <c r="O1105" s="7" t="s">
        <v>13089</v>
      </c>
      <c r="P1105" s="8">
        <v>4</v>
      </c>
    </row>
    <row r="1106" spans="1:16" ht="15.6">
      <c r="A1106" s="7" t="s">
        <v>6565</v>
      </c>
      <c r="B1106" s="7" t="s">
        <v>13300</v>
      </c>
      <c r="C1106" s="7" t="s">
        <v>13097</v>
      </c>
      <c r="D1106" s="10">
        <v>5599</v>
      </c>
      <c r="E1106" s="10">
        <v>7350</v>
      </c>
      <c r="F1106" s="8">
        <v>0.24</v>
      </c>
      <c r="G1106" s="8">
        <v>4.4000000000000004</v>
      </c>
      <c r="H1106" s="8">
        <v>73005</v>
      </c>
      <c r="I1106" s="8">
        <v>23.82</v>
      </c>
      <c r="J1106" s="8" t="str">
        <f t="shared" si="17"/>
        <v>10–25%</v>
      </c>
      <c r="K1106" s="10">
        <v>536586750</v>
      </c>
      <c r="L1106" s="7" t="s">
        <v>13087</v>
      </c>
      <c r="M1106" s="8">
        <v>77.400000000000006</v>
      </c>
      <c r="N1106" s="7" t="s">
        <v>13089</v>
      </c>
      <c r="O1106" s="7" t="s">
        <v>13089</v>
      </c>
      <c r="P1106" s="8">
        <v>4</v>
      </c>
    </row>
    <row r="1107" spans="1:16" ht="15.6">
      <c r="A1107" s="7" t="s">
        <v>6575</v>
      </c>
      <c r="B1107" s="7" t="s">
        <v>13254</v>
      </c>
      <c r="C1107" s="7" t="s">
        <v>13097</v>
      </c>
      <c r="D1107" s="10">
        <v>1990</v>
      </c>
      <c r="E1107" s="10">
        <v>2595</v>
      </c>
      <c r="F1107" s="8">
        <v>0.23</v>
      </c>
      <c r="G1107" s="8">
        <v>4.3</v>
      </c>
      <c r="H1107" s="8">
        <v>20398</v>
      </c>
      <c r="I1107" s="8">
        <v>23.31</v>
      </c>
      <c r="J1107" s="8" t="str">
        <f t="shared" si="17"/>
        <v>10–25%</v>
      </c>
      <c r="K1107" s="10">
        <v>52932810</v>
      </c>
      <c r="L1107" s="7" t="s">
        <v>13087</v>
      </c>
      <c r="M1107" s="8">
        <v>24.7</v>
      </c>
      <c r="N1107" s="7" t="s">
        <v>13089</v>
      </c>
      <c r="O1107" s="7" t="s">
        <v>13089</v>
      </c>
      <c r="P1107" s="8">
        <v>4</v>
      </c>
    </row>
    <row r="1108" spans="1:16" ht="15.6">
      <c r="A1108" s="7" t="s">
        <v>6585</v>
      </c>
      <c r="B1108" s="7" t="s">
        <v>13101</v>
      </c>
      <c r="C1108" s="7" t="s">
        <v>13097</v>
      </c>
      <c r="D1108" s="10">
        <v>499</v>
      </c>
      <c r="E1108" s="10">
        <v>799</v>
      </c>
      <c r="F1108" s="8">
        <v>0.38</v>
      </c>
      <c r="G1108" s="8">
        <v>4.3</v>
      </c>
      <c r="H1108" s="8">
        <v>2125</v>
      </c>
      <c r="I1108" s="8">
        <v>37.549999999999997</v>
      </c>
      <c r="J1108" s="8" t="str">
        <f t="shared" si="17"/>
        <v>25–50%</v>
      </c>
      <c r="K1108" s="10">
        <v>1697875</v>
      </c>
      <c r="L1108" s="7" t="s">
        <v>13087</v>
      </c>
      <c r="M1108" s="8">
        <v>6.42</v>
      </c>
      <c r="N1108" s="7" t="s">
        <v>13089</v>
      </c>
      <c r="O1108" s="7" t="s">
        <v>13089</v>
      </c>
      <c r="P1108" s="8">
        <v>4</v>
      </c>
    </row>
    <row r="1109" spans="1:16" ht="15.6">
      <c r="A1109" s="7" t="s">
        <v>6595</v>
      </c>
      <c r="B1109" s="7" t="s">
        <v>13284</v>
      </c>
      <c r="C1109" s="7" t="s">
        <v>13097</v>
      </c>
      <c r="D1109" s="10">
        <v>449</v>
      </c>
      <c r="E1109" s="10">
        <v>999</v>
      </c>
      <c r="F1109" s="8">
        <v>0.55000000000000004</v>
      </c>
      <c r="G1109" s="8">
        <v>4.3</v>
      </c>
      <c r="H1109" s="8">
        <v>11330</v>
      </c>
      <c r="I1109" s="8">
        <v>55.06</v>
      </c>
      <c r="J1109" s="8" t="str">
        <f t="shared" si="17"/>
        <v>&gt;50%</v>
      </c>
      <c r="K1109" s="10">
        <v>11318670</v>
      </c>
      <c r="L1109" s="7" t="s">
        <v>13087</v>
      </c>
      <c r="M1109" s="8">
        <v>15.63</v>
      </c>
      <c r="N1109" s="7" t="s">
        <v>13088</v>
      </c>
      <c r="O1109" s="7" t="s">
        <v>13089</v>
      </c>
      <c r="P1109" s="8">
        <v>4</v>
      </c>
    </row>
    <row r="1110" spans="1:16" ht="15.6">
      <c r="A1110" s="7" t="s">
        <v>6604</v>
      </c>
      <c r="B1110" s="7" t="s">
        <v>13301</v>
      </c>
      <c r="C1110" s="7" t="s">
        <v>13097</v>
      </c>
      <c r="D1110" s="10">
        <v>999</v>
      </c>
      <c r="E1110" s="10">
        <v>1999</v>
      </c>
      <c r="F1110" s="8">
        <v>0.5</v>
      </c>
      <c r="G1110" s="8">
        <v>4.2</v>
      </c>
      <c r="H1110" s="8">
        <v>27441</v>
      </c>
      <c r="I1110" s="8">
        <v>50.03</v>
      </c>
      <c r="J1110" s="8" t="str">
        <f t="shared" si="17"/>
        <v>&gt;50%</v>
      </c>
      <c r="K1110" s="10">
        <v>54854559</v>
      </c>
      <c r="L1110" s="7" t="s">
        <v>13087</v>
      </c>
      <c r="M1110" s="8">
        <v>31.64</v>
      </c>
      <c r="N1110" s="7" t="s">
        <v>13088</v>
      </c>
      <c r="O1110" s="7" t="s">
        <v>13089</v>
      </c>
      <c r="P1110" s="8">
        <v>4</v>
      </c>
    </row>
    <row r="1111" spans="1:16" ht="15.6">
      <c r="A1111" s="7" t="s">
        <v>6615</v>
      </c>
      <c r="B1111" s="7" t="s">
        <v>13137</v>
      </c>
      <c r="C1111" s="7" t="s">
        <v>13097</v>
      </c>
      <c r="D1111" s="10">
        <v>69</v>
      </c>
      <c r="E1111" s="10">
        <v>299</v>
      </c>
      <c r="F1111" s="8">
        <v>0.77</v>
      </c>
      <c r="G1111" s="8">
        <v>4.3</v>
      </c>
      <c r="H1111" s="8">
        <v>255</v>
      </c>
      <c r="I1111" s="8">
        <v>76.92</v>
      </c>
      <c r="J1111" s="8" t="str">
        <f t="shared" si="17"/>
        <v>&gt;50%</v>
      </c>
      <c r="K1111" s="10">
        <v>76245</v>
      </c>
      <c r="L1111" s="7" t="s">
        <v>13090</v>
      </c>
      <c r="M1111" s="8">
        <v>4.5599999999999996</v>
      </c>
      <c r="N1111" s="7" t="s">
        <v>13088</v>
      </c>
      <c r="O1111" s="7" t="s">
        <v>13088</v>
      </c>
      <c r="P1111" s="8">
        <v>4</v>
      </c>
    </row>
    <row r="1112" spans="1:16" ht="15.6">
      <c r="A1112" s="7" t="s">
        <v>6625</v>
      </c>
      <c r="B1112" s="7" t="s">
        <v>13228</v>
      </c>
      <c r="C1112" s="7" t="s">
        <v>13097</v>
      </c>
      <c r="D1112" s="10">
        <v>899</v>
      </c>
      <c r="E1112" s="10">
        <v>1499</v>
      </c>
      <c r="F1112" s="8">
        <v>0.4</v>
      </c>
      <c r="G1112" s="8">
        <v>4.2</v>
      </c>
      <c r="H1112" s="8">
        <v>23174</v>
      </c>
      <c r="I1112" s="8">
        <v>40.03</v>
      </c>
      <c r="J1112" s="8" t="str">
        <f t="shared" si="17"/>
        <v>25–50%</v>
      </c>
      <c r="K1112" s="10">
        <v>34737826</v>
      </c>
      <c r="L1112" s="7" t="s">
        <v>13087</v>
      </c>
      <c r="M1112" s="8">
        <v>27.37</v>
      </c>
      <c r="N1112" s="7" t="s">
        <v>13089</v>
      </c>
      <c r="O1112" s="7" t="s">
        <v>13089</v>
      </c>
      <c r="P1112" s="8">
        <v>4</v>
      </c>
    </row>
    <row r="1113" spans="1:16" ht="15.6">
      <c r="A1113" s="7" t="s">
        <v>6635</v>
      </c>
      <c r="B1113" s="7" t="s">
        <v>13302</v>
      </c>
      <c r="C1113" s="7" t="s">
        <v>13260</v>
      </c>
      <c r="D1113" s="10">
        <v>478</v>
      </c>
      <c r="E1113" s="10">
        <v>699</v>
      </c>
      <c r="F1113" s="8">
        <v>0.32</v>
      </c>
      <c r="G1113" s="8">
        <v>3.8</v>
      </c>
      <c r="H1113" s="8">
        <v>20218</v>
      </c>
      <c r="I1113" s="8">
        <v>31.62</v>
      </c>
      <c r="J1113" s="8" t="str">
        <f t="shared" si="17"/>
        <v>25–50%</v>
      </c>
      <c r="K1113" s="10">
        <v>14132382</v>
      </c>
      <c r="L1113" s="7" t="s">
        <v>13087</v>
      </c>
      <c r="M1113" s="8">
        <v>24.02</v>
      </c>
      <c r="N1113" s="7" t="s">
        <v>13089</v>
      </c>
      <c r="O1113" s="7" t="s">
        <v>13089</v>
      </c>
      <c r="P1113" s="8">
        <v>4</v>
      </c>
    </row>
    <row r="1114" spans="1:16" ht="15.6">
      <c r="A1114" s="7" t="s">
        <v>6645</v>
      </c>
      <c r="B1114" s="7" t="s">
        <v>13303</v>
      </c>
      <c r="C1114" s="7" t="s">
        <v>13097</v>
      </c>
      <c r="D1114" s="10">
        <v>1399</v>
      </c>
      <c r="E1114" s="10">
        <v>2490</v>
      </c>
      <c r="F1114" s="8">
        <v>0.44</v>
      </c>
      <c r="G1114" s="8">
        <v>4.3</v>
      </c>
      <c r="H1114" s="8">
        <v>11074</v>
      </c>
      <c r="I1114" s="8">
        <v>43.82</v>
      </c>
      <c r="J1114" s="8" t="str">
        <f t="shared" si="17"/>
        <v>25–50%</v>
      </c>
      <c r="K1114" s="10">
        <v>27574260</v>
      </c>
      <c r="L1114" s="7" t="s">
        <v>13087</v>
      </c>
      <c r="M1114" s="8">
        <v>15.37</v>
      </c>
      <c r="N1114" s="7" t="s">
        <v>13089</v>
      </c>
      <c r="O1114" s="7" t="s">
        <v>13089</v>
      </c>
      <c r="P1114" s="8">
        <v>4</v>
      </c>
    </row>
    <row r="1115" spans="1:16" ht="15.6">
      <c r="A1115" s="7" t="s">
        <v>6658</v>
      </c>
      <c r="B1115" s="7" t="s">
        <v>13269</v>
      </c>
      <c r="C1115" s="7" t="s">
        <v>13097</v>
      </c>
      <c r="D1115" s="10">
        <v>149</v>
      </c>
      <c r="E1115" s="10">
        <v>499</v>
      </c>
      <c r="F1115" s="8">
        <v>0.7</v>
      </c>
      <c r="G1115" s="8">
        <v>4.0999999999999996</v>
      </c>
      <c r="H1115" s="8">
        <v>25607</v>
      </c>
      <c r="I1115" s="8">
        <v>70.14</v>
      </c>
      <c r="J1115" s="8" t="str">
        <f t="shared" si="17"/>
        <v>&gt;50%</v>
      </c>
      <c r="K1115" s="10">
        <v>12777893</v>
      </c>
      <c r="L1115" s="7" t="s">
        <v>13090</v>
      </c>
      <c r="M1115" s="8">
        <v>29.71</v>
      </c>
      <c r="N1115" s="7" t="s">
        <v>13088</v>
      </c>
      <c r="O1115" s="7" t="s">
        <v>13089</v>
      </c>
      <c r="P1115" s="8">
        <v>4</v>
      </c>
    </row>
    <row r="1116" spans="1:16" ht="15.6">
      <c r="A1116" s="7" t="s">
        <v>6669</v>
      </c>
      <c r="B1116" s="7" t="s">
        <v>13100</v>
      </c>
      <c r="C1116" s="7" t="s">
        <v>13106</v>
      </c>
      <c r="D1116" s="10">
        <v>1799</v>
      </c>
      <c r="E1116" s="10">
        <v>4990</v>
      </c>
      <c r="F1116" s="8">
        <v>0.64</v>
      </c>
      <c r="G1116" s="8">
        <v>4.2</v>
      </c>
      <c r="H1116" s="8">
        <v>41226</v>
      </c>
      <c r="I1116" s="8">
        <v>63.95</v>
      </c>
      <c r="J1116" s="8" t="str">
        <f t="shared" si="17"/>
        <v>&gt;50%</v>
      </c>
      <c r="K1116" s="10">
        <v>205717740</v>
      </c>
      <c r="L1116" s="7" t="s">
        <v>13087</v>
      </c>
      <c r="M1116" s="8">
        <v>45.43</v>
      </c>
      <c r="N1116" s="7" t="s">
        <v>13088</v>
      </c>
      <c r="O1116" s="7" t="s">
        <v>13089</v>
      </c>
      <c r="P1116" s="8">
        <v>4</v>
      </c>
    </row>
    <row r="1117" spans="1:16" ht="15.6">
      <c r="A1117" s="7" t="s">
        <v>6679</v>
      </c>
      <c r="B1117" s="7" t="s">
        <v>13304</v>
      </c>
      <c r="C1117" s="7" t="s">
        <v>13305</v>
      </c>
      <c r="D1117" s="10">
        <v>425</v>
      </c>
      <c r="E1117" s="10">
        <v>999</v>
      </c>
      <c r="F1117" s="8">
        <v>0.56999999999999995</v>
      </c>
      <c r="G1117" s="8">
        <v>4</v>
      </c>
      <c r="H1117" s="8">
        <v>2581</v>
      </c>
      <c r="I1117" s="8">
        <v>57.46</v>
      </c>
      <c r="J1117" s="8" t="str">
        <f t="shared" si="17"/>
        <v>&gt;50%</v>
      </c>
      <c r="K1117" s="10">
        <v>2578419</v>
      </c>
      <c r="L1117" s="7" t="s">
        <v>13087</v>
      </c>
      <c r="M1117" s="8">
        <v>6.58</v>
      </c>
      <c r="N1117" s="7" t="s">
        <v>13088</v>
      </c>
      <c r="O1117" s="7" t="s">
        <v>13089</v>
      </c>
      <c r="P1117" s="8">
        <v>4</v>
      </c>
    </row>
    <row r="1118" spans="1:16" ht="15.6">
      <c r="A1118" s="7" t="s">
        <v>6690</v>
      </c>
      <c r="B1118" s="7" t="s">
        <v>13100</v>
      </c>
      <c r="C1118" s="7" t="s">
        <v>13106</v>
      </c>
      <c r="D1118" s="10">
        <v>999</v>
      </c>
      <c r="E1118" s="10">
        <v>2490</v>
      </c>
      <c r="F1118" s="8">
        <v>0.6</v>
      </c>
      <c r="G1118" s="8">
        <v>4.0999999999999996</v>
      </c>
      <c r="H1118" s="8">
        <v>18331</v>
      </c>
      <c r="I1118" s="8">
        <v>59.88</v>
      </c>
      <c r="J1118" s="8" t="str">
        <f t="shared" si="17"/>
        <v>&gt;50%</v>
      </c>
      <c r="K1118" s="10">
        <v>45644190</v>
      </c>
      <c r="L1118" s="7" t="s">
        <v>13087</v>
      </c>
      <c r="M1118" s="8">
        <v>22.43</v>
      </c>
      <c r="N1118" s="7" t="s">
        <v>13088</v>
      </c>
      <c r="O1118" s="7" t="s">
        <v>13089</v>
      </c>
      <c r="P1118" s="8">
        <v>4</v>
      </c>
    </row>
    <row r="1119" spans="1:16" ht="15.6">
      <c r="A1119" s="7" t="s">
        <v>6700</v>
      </c>
      <c r="B1119" s="7" t="s">
        <v>13101</v>
      </c>
      <c r="C1119" s="7" t="s">
        <v>13097</v>
      </c>
      <c r="D1119" s="10">
        <v>378</v>
      </c>
      <c r="E1119" s="10">
        <v>999</v>
      </c>
      <c r="F1119" s="8">
        <v>0.62</v>
      </c>
      <c r="G1119" s="8">
        <v>4.0999999999999996</v>
      </c>
      <c r="H1119" s="8">
        <v>1779</v>
      </c>
      <c r="I1119" s="8">
        <v>62.16</v>
      </c>
      <c r="J1119" s="8" t="str">
        <f t="shared" si="17"/>
        <v>&gt;50%</v>
      </c>
      <c r="K1119" s="10">
        <v>1777221</v>
      </c>
      <c r="L1119" s="7" t="s">
        <v>13087</v>
      </c>
      <c r="M1119" s="8">
        <v>5.88</v>
      </c>
      <c r="N1119" s="7" t="s">
        <v>13088</v>
      </c>
      <c r="O1119" s="7" t="s">
        <v>13089</v>
      </c>
      <c r="P1119" s="8">
        <v>4</v>
      </c>
    </row>
    <row r="1120" spans="1:16" ht="15.6">
      <c r="A1120" s="7" t="s">
        <v>6710</v>
      </c>
      <c r="B1120" s="7" t="s">
        <v>13306</v>
      </c>
      <c r="C1120" s="7" t="s">
        <v>13262</v>
      </c>
      <c r="D1120" s="10">
        <v>99</v>
      </c>
      <c r="E1120" s="10">
        <v>99</v>
      </c>
      <c r="F1120" s="8">
        <v>0</v>
      </c>
      <c r="G1120" s="8">
        <v>4.3</v>
      </c>
      <c r="H1120" s="8">
        <v>388</v>
      </c>
      <c r="I1120" s="8">
        <v>0</v>
      </c>
      <c r="J1120" s="8" t="str">
        <f t="shared" si="17"/>
        <v>&lt;10%</v>
      </c>
      <c r="K1120" s="10">
        <v>38412</v>
      </c>
      <c r="L1120" s="7" t="s">
        <v>13091</v>
      </c>
      <c r="M1120" s="8">
        <v>4.6900000000000004</v>
      </c>
      <c r="N1120" s="7" t="s">
        <v>13089</v>
      </c>
      <c r="O1120" s="7" t="s">
        <v>13088</v>
      </c>
      <c r="P1120" s="8">
        <v>4</v>
      </c>
    </row>
    <row r="1121" spans="1:16" ht="15.6">
      <c r="A1121" s="7" t="s">
        <v>6721</v>
      </c>
      <c r="B1121" s="7" t="s">
        <v>13307</v>
      </c>
      <c r="C1121" s="7" t="s">
        <v>13097</v>
      </c>
      <c r="D1121" s="10">
        <v>1499</v>
      </c>
      <c r="E1121" s="10">
        <v>2999</v>
      </c>
      <c r="F1121" s="8">
        <v>0.5</v>
      </c>
      <c r="G1121" s="8">
        <v>4.5</v>
      </c>
      <c r="H1121" s="8">
        <v>8656</v>
      </c>
      <c r="I1121" s="8">
        <v>50.02</v>
      </c>
      <c r="J1121" s="8" t="str">
        <f t="shared" si="17"/>
        <v>&gt;50%</v>
      </c>
      <c r="K1121" s="10">
        <v>25959344</v>
      </c>
      <c r="L1121" s="7" t="s">
        <v>13087</v>
      </c>
      <c r="M1121" s="8">
        <v>13.16</v>
      </c>
      <c r="N1121" s="7" t="s">
        <v>13088</v>
      </c>
      <c r="O1121" s="7" t="s">
        <v>13089</v>
      </c>
      <c r="P1121" s="8">
        <v>4</v>
      </c>
    </row>
    <row r="1122" spans="1:16" ht="15.6">
      <c r="A1122" s="7" t="s">
        <v>6731</v>
      </c>
      <c r="B1122" s="7" t="s">
        <v>13296</v>
      </c>
      <c r="C1122" s="7" t="s">
        <v>13097</v>
      </c>
      <c r="D1122" s="10">
        <v>1815</v>
      </c>
      <c r="E1122" s="10">
        <v>3100</v>
      </c>
      <c r="F1122" s="8">
        <v>0.41</v>
      </c>
      <c r="G1122" s="8">
        <v>4.5</v>
      </c>
      <c r="H1122" s="8">
        <v>92925</v>
      </c>
      <c r="I1122" s="8">
        <v>41.45</v>
      </c>
      <c r="J1122" s="8" t="str">
        <f t="shared" si="17"/>
        <v>25–50%</v>
      </c>
      <c r="K1122" s="10">
        <v>288067500</v>
      </c>
      <c r="L1122" s="7" t="s">
        <v>13087</v>
      </c>
      <c r="M1122" s="8">
        <v>97.42</v>
      </c>
      <c r="N1122" s="7" t="s">
        <v>13089</v>
      </c>
      <c r="O1122" s="7" t="s">
        <v>13089</v>
      </c>
      <c r="P1122" s="8">
        <v>4</v>
      </c>
    </row>
    <row r="1123" spans="1:16" ht="15.6">
      <c r="A1123" s="7" t="s">
        <v>6742</v>
      </c>
      <c r="B1123" s="7" t="s">
        <v>13261</v>
      </c>
      <c r="C1123" s="7" t="s">
        <v>13262</v>
      </c>
      <c r="D1123" s="10">
        <v>67</v>
      </c>
      <c r="E1123" s="10">
        <v>75</v>
      </c>
      <c r="F1123" s="8">
        <v>0.11</v>
      </c>
      <c r="G1123" s="8">
        <v>4.0999999999999996</v>
      </c>
      <c r="H1123" s="8">
        <v>1269</v>
      </c>
      <c r="I1123" s="8">
        <v>10.67</v>
      </c>
      <c r="J1123" s="8" t="str">
        <f t="shared" si="17"/>
        <v>10–25%</v>
      </c>
      <c r="K1123" s="10">
        <v>95175</v>
      </c>
      <c r="L1123" s="7" t="s">
        <v>13091</v>
      </c>
      <c r="M1123" s="8">
        <v>5.37</v>
      </c>
      <c r="N1123" s="7" t="s">
        <v>13089</v>
      </c>
      <c r="O1123" s="7" t="s">
        <v>13089</v>
      </c>
      <c r="P1123" s="8">
        <v>4</v>
      </c>
    </row>
    <row r="1124" spans="1:16" ht="15.6">
      <c r="A1124" s="7" t="s">
        <v>6752</v>
      </c>
      <c r="B1124" s="7" t="s">
        <v>13101</v>
      </c>
      <c r="C1124" s="7" t="s">
        <v>13097</v>
      </c>
      <c r="D1124" s="10">
        <v>1889</v>
      </c>
      <c r="E1124" s="10">
        <v>2699</v>
      </c>
      <c r="F1124" s="8">
        <v>0.3</v>
      </c>
      <c r="G1124" s="8">
        <v>4.3</v>
      </c>
      <c r="H1124" s="8">
        <v>17394</v>
      </c>
      <c r="I1124" s="8">
        <v>30.01</v>
      </c>
      <c r="J1124" s="8" t="str">
        <f t="shared" si="17"/>
        <v>25–50%</v>
      </c>
      <c r="K1124" s="10">
        <v>46946406</v>
      </c>
      <c r="L1124" s="7" t="s">
        <v>13087</v>
      </c>
      <c r="M1124" s="8">
        <v>21.69</v>
      </c>
      <c r="N1124" s="7" t="s">
        <v>13089</v>
      </c>
      <c r="O1124" s="7" t="s">
        <v>13089</v>
      </c>
      <c r="P1124" s="8">
        <v>4</v>
      </c>
    </row>
    <row r="1125" spans="1:16" ht="15.6">
      <c r="A1125" s="7" t="s">
        <v>6762</v>
      </c>
      <c r="B1125" s="7" t="s">
        <v>13138</v>
      </c>
      <c r="C1125" s="7" t="s">
        <v>13106</v>
      </c>
      <c r="D1125" s="10">
        <v>499</v>
      </c>
      <c r="E1125" s="10">
        <v>1499</v>
      </c>
      <c r="F1125" s="8">
        <v>0.67</v>
      </c>
      <c r="G1125" s="8">
        <v>3.6</v>
      </c>
      <c r="H1125" s="8">
        <v>9169</v>
      </c>
      <c r="I1125" s="8">
        <v>66.709999999999994</v>
      </c>
      <c r="J1125" s="8" t="str">
        <f t="shared" si="17"/>
        <v>&gt;50%</v>
      </c>
      <c r="K1125" s="10">
        <v>13744331</v>
      </c>
      <c r="L1125" s="7" t="s">
        <v>13087</v>
      </c>
      <c r="M1125" s="8">
        <v>12.77</v>
      </c>
      <c r="N1125" s="7" t="s">
        <v>13088</v>
      </c>
      <c r="O1125" s="7" t="s">
        <v>13089</v>
      </c>
      <c r="P1125" s="8">
        <v>4</v>
      </c>
    </row>
    <row r="1126" spans="1:16" ht="15.6">
      <c r="A1126" s="7" t="s">
        <v>6772</v>
      </c>
      <c r="B1126" s="7" t="s">
        <v>13308</v>
      </c>
      <c r="C1126" s="7" t="s">
        <v>13097</v>
      </c>
      <c r="D1126" s="10">
        <v>499</v>
      </c>
      <c r="E1126" s="10">
        <v>999</v>
      </c>
      <c r="F1126" s="8">
        <v>0.5</v>
      </c>
      <c r="G1126" s="8">
        <v>4.4000000000000004</v>
      </c>
      <c r="H1126" s="8">
        <v>1030</v>
      </c>
      <c r="I1126" s="8">
        <v>50.05</v>
      </c>
      <c r="J1126" s="8" t="str">
        <f t="shared" si="17"/>
        <v>&gt;50%</v>
      </c>
      <c r="K1126" s="10">
        <v>1028970</v>
      </c>
      <c r="L1126" s="7" t="s">
        <v>13087</v>
      </c>
      <c r="M1126" s="8">
        <v>5.43</v>
      </c>
      <c r="N1126" s="7" t="s">
        <v>13088</v>
      </c>
      <c r="O1126" s="7" t="s">
        <v>13089</v>
      </c>
      <c r="P1126" s="8">
        <v>4</v>
      </c>
    </row>
    <row r="1127" spans="1:16" ht="15.6">
      <c r="A1127" s="7" t="s">
        <v>6782</v>
      </c>
      <c r="B1127" s="7" t="s">
        <v>13265</v>
      </c>
      <c r="C1127" s="7" t="s">
        <v>13097</v>
      </c>
      <c r="D1127" s="10">
        <v>5799</v>
      </c>
      <c r="E1127" s="10">
        <v>7999</v>
      </c>
      <c r="F1127" s="8">
        <v>0.28000000000000003</v>
      </c>
      <c r="G1127" s="8">
        <v>4.5</v>
      </c>
      <c r="H1127" s="8">
        <v>50273</v>
      </c>
      <c r="I1127" s="8">
        <v>27.5</v>
      </c>
      <c r="J1127" s="8" t="str">
        <f t="shared" si="17"/>
        <v>25–50%</v>
      </c>
      <c r="K1127" s="10">
        <v>402133727</v>
      </c>
      <c r="L1127" s="7" t="s">
        <v>13087</v>
      </c>
      <c r="M1127" s="8">
        <v>54.77</v>
      </c>
      <c r="N1127" s="7" t="s">
        <v>13089</v>
      </c>
      <c r="O1127" s="7" t="s">
        <v>13089</v>
      </c>
      <c r="P1127" s="8">
        <v>4</v>
      </c>
    </row>
    <row r="1128" spans="1:16" ht="15.6">
      <c r="A1128" s="7" t="s">
        <v>6792</v>
      </c>
      <c r="B1128" s="7" t="s">
        <v>13138</v>
      </c>
      <c r="C1128" s="7" t="s">
        <v>13106</v>
      </c>
      <c r="D1128" s="10">
        <v>499</v>
      </c>
      <c r="E1128" s="10">
        <v>799</v>
      </c>
      <c r="F1128" s="8">
        <v>0.38</v>
      </c>
      <c r="G1128" s="8">
        <v>3.9</v>
      </c>
      <c r="H1128" s="8">
        <v>6742</v>
      </c>
      <c r="I1128" s="8">
        <v>37.549999999999997</v>
      </c>
      <c r="J1128" s="8" t="str">
        <f t="shared" si="17"/>
        <v>25–50%</v>
      </c>
      <c r="K1128" s="10">
        <v>5386858</v>
      </c>
      <c r="L1128" s="7" t="s">
        <v>13087</v>
      </c>
      <c r="M1128" s="8">
        <v>10.64</v>
      </c>
      <c r="N1128" s="7" t="s">
        <v>13089</v>
      </c>
      <c r="O1128" s="7" t="s">
        <v>13089</v>
      </c>
      <c r="P1128" s="8">
        <v>4</v>
      </c>
    </row>
    <row r="1129" spans="1:16" ht="15.6">
      <c r="A1129" s="7" t="s">
        <v>6803</v>
      </c>
      <c r="B1129" s="7" t="s">
        <v>13309</v>
      </c>
      <c r="C1129" s="7" t="s">
        <v>13097</v>
      </c>
      <c r="D1129" s="10">
        <v>249</v>
      </c>
      <c r="E1129" s="10">
        <v>600</v>
      </c>
      <c r="F1129" s="8">
        <v>0.59</v>
      </c>
      <c r="G1129" s="8">
        <v>4</v>
      </c>
      <c r="H1129" s="8">
        <v>1208</v>
      </c>
      <c r="I1129" s="8">
        <v>58.5</v>
      </c>
      <c r="J1129" s="8" t="str">
        <f t="shared" si="17"/>
        <v>&gt;50%</v>
      </c>
      <c r="K1129" s="10">
        <v>724800</v>
      </c>
      <c r="L1129" s="7" t="s">
        <v>13087</v>
      </c>
      <c r="M1129" s="8">
        <v>5.21</v>
      </c>
      <c r="N1129" s="7" t="s">
        <v>13088</v>
      </c>
      <c r="O1129" s="7" t="s">
        <v>13089</v>
      </c>
      <c r="P1129" s="8">
        <v>4</v>
      </c>
    </row>
    <row r="1130" spans="1:16" ht="15.6">
      <c r="A1130" s="7" t="s">
        <v>6814</v>
      </c>
      <c r="B1130" s="7" t="s">
        <v>13300</v>
      </c>
      <c r="C1130" s="7" t="s">
        <v>13097</v>
      </c>
      <c r="D1130" s="10">
        <v>4449</v>
      </c>
      <c r="E1130" s="10">
        <v>5734</v>
      </c>
      <c r="F1130" s="8">
        <v>0.22</v>
      </c>
      <c r="G1130" s="8">
        <v>4.4000000000000004</v>
      </c>
      <c r="H1130" s="8">
        <v>25006</v>
      </c>
      <c r="I1130" s="8">
        <v>22.41</v>
      </c>
      <c r="J1130" s="8" t="str">
        <f t="shared" si="17"/>
        <v>10–25%</v>
      </c>
      <c r="K1130" s="10">
        <v>143384404</v>
      </c>
      <c r="L1130" s="7" t="s">
        <v>13087</v>
      </c>
      <c r="M1130" s="8">
        <v>29.41</v>
      </c>
      <c r="N1130" s="7" t="s">
        <v>13089</v>
      </c>
      <c r="O1130" s="7" t="s">
        <v>13089</v>
      </c>
      <c r="P1130" s="8">
        <v>4</v>
      </c>
    </row>
    <row r="1131" spans="1:16" ht="15.6">
      <c r="A1131" s="7" t="s">
        <v>6823</v>
      </c>
      <c r="B1131" s="7" t="s">
        <v>13286</v>
      </c>
      <c r="C1131" s="7" t="s">
        <v>13097</v>
      </c>
      <c r="D1131" s="10">
        <v>299</v>
      </c>
      <c r="E1131" s="10">
        <v>550</v>
      </c>
      <c r="F1131" s="8">
        <v>0.46</v>
      </c>
      <c r="G1131" s="8">
        <v>4.5999999999999996</v>
      </c>
      <c r="H1131" s="8">
        <v>33434</v>
      </c>
      <c r="I1131" s="8">
        <v>45.64</v>
      </c>
      <c r="J1131" s="8" t="str">
        <f t="shared" si="17"/>
        <v>25–50%</v>
      </c>
      <c r="K1131" s="10">
        <v>18388700</v>
      </c>
      <c r="L1131" s="7" t="s">
        <v>13087</v>
      </c>
      <c r="M1131" s="8">
        <v>38.03</v>
      </c>
      <c r="N1131" s="7" t="s">
        <v>13089</v>
      </c>
      <c r="O1131" s="7" t="s">
        <v>13089</v>
      </c>
      <c r="P1131" s="8">
        <v>5</v>
      </c>
    </row>
    <row r="1132" spans="1:16" ht="15.6">
      <c r="A1132" s="7" t="s">
        <v>6833</v>
      </c>
      <c r="B1132" s="7" t="s">
        <v>13194</v>
      </c>
      <c r="C1132" s="7" t="s">
        <v>13097</v>
      </c>
      <c r="D1132" s="10">
        <v>629</v>
      </c>
      <c r="E1132" s="10">
        <v>1390</v>
      </c>
      <c r="F1132" s="8">
        <v>0.55000000000000004</v>
      </c>
      <c r="G1132" s="8">
        <v>4.4000000000000004</v>
      </c>
      <c r="H1132" s="8">
        <v>6301</v>
      </c>
      <c r="I1132" s="8">
        <v>54.75</v>
      </c>
      <c r="J1132" s="8" t="str">
        <f t="shared" si="17"/>
        <v>&gt;50%</v>
      </c>
      <c r="K1132" s="10">
        <v>8758390</v>
      </c>
      <c r="L1132" s="7" t="s">
        <v>13087</v>
      </c>
      <c r="M1132" s="8">
        <v>10.7</v>
      </c>
      <c r="N1132" s="7" t="s">
        <v>13088</v>
      </c>
      <c r="O1132" s="7" t="s">
        <v>13089</v>
      </c>
      <c r="P1132" s="8">
        <v>4</v>
      </c>
    </row>
    <row r="1133" spans="1:16" ht="15.6">
      <c r="A1133" s="7" t="s">
        <v>6843</v>
      </c>
      <c r="B1133" s="7" t="s">
        <v>13254</v>
      </c>
      <c r="C1133" s="7" t="s">
        <v>13097</v>
      </c>
      <c r="D1133" s="10">
        <v>2595</v>
      </c>
      <c r="E1133" s="10">
        <v>3295</v>
      </c>
      <c r="F1133" s="8">
        <v>0.21</v>
      </c>
      <c r="G1133" s="8">
        <v>4.4000000000000004</v>
      </c>
      <c r="H1133" s="8">
        <v>22618</v>
      </c>
      <c r="I1133" s="8">
        <v>21.24</v>
      </c>
      <c r="J1133" s="8" t="str">
        <f t="shared" si="17"/>
        <v>10–25%</v>
      </c>
      <c r="K1133" s="10">
        <v>74526310</v>
      </c>
      <c r="L1133" s="7" t="s">
        <v>13087</v>
      </c>
      <c r="M1133" s="8">
        <v>27.02</v>
      </c>
      <c r="N1133" s="7" t="s">
        <v>13089</v>
      </c>
      <c r="O1133" s="7" t="s">
        <v>13089</v>
      </c>
      <c r="P1133" s="8">
        <v>4</v>
      </c>
    </row>
    <row r="1134" spans="1:16" ht="15.6">
      <c r="A1134" s="7" t="s">
        <v>6855</v>
      </c>
      <c r="B1134" s="7" t="s">
        <v>13310</v>
      </c>
      <c r="C1134" s="7" t="s">
        <v>13097</v>
      </c>
      <c r="D1134" s="10">
        <v>1799</v>
      </c>
      <c r="E1134" s="10">
        <v>2911</v>
      </c>
      <c r="F1134" s="8">
        <v>0.38</v>
      </c>
      <c r="G1134" s="8">
        <v>4.3</v>
      </c>
      <c r="H1134" s="8">
        <v>20342</v>
      </c>
      <c r="I1134" s="8">
        <v>38.200000000000003</v>
      </c>
      <c r="J1134" s="8" t="str">
        <f t="shared" si="17"/>
        <v>25–50%</v>
      </c>
      <c r="K1134" s="10">
        <v>59215562</v>
      </c>
      <c r="L1134" s="7" t="s">
        <v>13087</v>
      </c>
      <c r="M1134" s="8">
        <v>24.64</v>
      </c>
      <c r="N1134" s="7" t="s">
        <v>13089</v>
      </c>
      <c r="O1134" s="7" t="s">
        <v>13089</v>
      </c>
      <c r="P1134" s="8">
        <v>4</v>
      </c>
    </row>
    <row r="1135" spans="1:16" ht="15.6">
      <c r="A1135" s="7" t="s">
        <v>6865</v>
      </c>
      <c r="B1135" s="7" t="s">
        <v>13263</v>
      </c>
      <c r="C1135" s="7" t="s">
        <v>13262</v>
      </c>
      <c r="D1135" s="10">
        <v>90</v>
      </c>
      <c r="E1135" s="10">
        <v>175</v>
      </c>
      <c r="F1135" s="8">
        <v>0.49</v>
      </c>
      <c r="G1135" s="8">
        <v>4.4000000000000004</v>
      </c>
      <c r="H1135" s="8">
        <v>7429</v>
      </c>
      <c r="I1135" s="8">
        <v>48.57</v>
      </c>
      <c r="J1135" s="8" t="str">
        <f t="shared" si="17"/>
        <v>25–50%</v>
      </c>
      <c r="K1135" s="10">
        <v>1300075</v>
      </c>
      <c r="L1135" s="7" t="s">
        <v>13091</v>
      </c>
      <c r="M1135" s="8">
        <v>11.83</v>
      </c>
      <c r="N1135" s="7" t="s">
        <v>13089</v>
      </c>
      <c r="O1135" s="7" t="s">
        <v>13089</v>
      </c>
      <c r="P1135" s="8">
        <v>4</v>
      </c>
    </row>
    <row r="1136" spans="1:16" ht="15.6">
      <c r="A1136" s="7" t="s">
        <v>6875</v>
      </c>
      <c r="B1136" s="7" t="s">
        <v>13311</v>
      </c>
      <c r="C1136" s="7" t="s">
        <v>13097</v>
      </c>
      <c r="D1136" s="10">
        <v>599</v>
      </c>
      <c r="E1136" s="10">
        <v>599</v>
      </c>
      <c r="F1136" s="8">
        <v>0</v>
      </c>
      <c r="G1136" s="8">
        <v>4</v>
      </c>
      <c r="H1136" s="8">
        <v>26423</v>
      </c>
      <c r="I1136" s="8">
        <v>0</v>
      </c>
      <c r="J1136" s="8" t="str">
        <f t="shared" si="17"/>
        <v>&lt;10%</v>
      </c>
      <c r="K1136" s="10">
        <v>15827377</v>
      </c>
      <c r="L1136" s="7" t="s">
        <v>13087</v>
      </c>
      <c r="M1136" s="8">
        <v>30.42</v>
      </c>
      <c r="N1136" s="7" t="s">
        <v>13089</v>
      </c>
      <c r="O1136" s="7" t="s">
        <v>13089</v>
      </c>
      <c r="P1136" s="8">
        <v>4</v>
      </c>
    </row>
    <row r="1137" spans="1:16" ht="15.6">
      <c r="A1137" s="7" t="s">
        <v>6885</v>
      </c>
      <c r="B1137" s="7" t="s">
        <v>13214</v>
      </c>
      <c r="C1137" s="7" t="s">
        <v>13106</v>
      </c>
      <c r="D1137" s="10">
        <v>1999</v>
      </c>
      <c r="E1137" s="10">
        <v>7999</v>
      </c>
      <c r="F1137" s="8">
        <v>0.75</v>
      </c>
      <c r="G1137" s="8">
        <v>4.2</v>
      </c>
      <c r="H1137" s="8">
        <v>31305</v>
      </c>
      <c r="I1137" s="8">
        <v>75.010000000000005</v>
      </c>
      <c r="J1137" s="8" t="str">
        <f t="shared" si="17"/>
        <v>&gt;50%</v>
      </c>
      <c r="K1137" s="10">
        <v>250408695</v>
      </c>
      <c r="L1137" s="7" t="s">
        <v>13087</v>
      </c>
      <c r="M1137" s="8">
        <v>35.5</v>
      </c>
      <c r="N1137" s="7" t="s">
        <v>13088</v>
      </c>
      <c r="O1137" s="7" t="s">
        <v>13089</v>
      </c>
      <c r="P1137" s="8">
        <v>4</v>
      </c>
    </row>
    <row r="1138" spans="1:16" ht="15.6">
      <c r="A1138" s="7" t="s">
        <v>6895</v>
      </c>
      <c r="B1138" s="7" t="s">
        <v>13126</v>
      </c>
      <c r="C1138" s="7" t="s">
        <v>13097</v>
      </c>
      <c r="D1138" s="10">
        <v>2099</v>
      </c>
      <c r="E1138" s="10">
        <v>3250</v>
      </c>
      <c r="F1138" s="8">
        <v>0.35</v>
      </c>
      <c r="G1138" s="8">
        <v>3.8</v>
      </c>
      <c r="H1138" s="8">
        <v>11213</v>
      </c>
      <c r="I1138" s="8">
        <v>35.42</v>
      </c>
      <c r="J1138" s="8" t="str">
        <f t="shared" si="17"/>
        <v>25–50%</v>
      </c>
      <c r="K1138" s="10">
        <v>36442250</v>
      </c>
      <c r="L1138" s="7" t="s">
        <v>13087</v>
      </c>
      <c r="M1138" s="8">
        <v>15.01</v>
      </c>
      <c r="N1138" s="7" t="s">
        <v>13089</v>
      </c>
      <c r="O1138" s="7" t="s">
        <v>13089</v>
      </c>
      <c r="P1138" s="8">
        <v>4</v>
      </c>
    </row>
    <row r="1139" spans="1:16" ht="15.6">
      <c r="A1139" s="7" t="s">
        <v>6906</v>
      </c>
      <c r="B1139" s="7" t="s">
        <v>13137</v>
      </c>
      <c r="C1139" s="7" t="s">
        <v>13097</v>
      </c>
      <c r="D1139" s="10">
        <v>179</v>
      </c>
      <c r="E1139" s="10">
        <v>499</v>
      </c>
      <c r="F1139" s="8">
        <v>0.64</v>
      </c>
      <c r="G1139" s="8">
        <v>4.0999999999999996</v>
      </c>
      <c r="H1139" s="8">
        <v>10174</v>
      </c>
      <c r="I1139" s="8">
        <v>64.13</v>
      </c>
      <c r="J1139" s="8" t="str">
        <f t="shared" si="17"/>
        <v>&gt;50%</v>
      </c>
      <c r="K1139" s="10">
        <v>5076826</v>
      </c>
      <c r="L1139" s="7" t="s">
        <v>13090</v>
      </c>
      <c r="M1139" s="8">
        <v>14.27</v>
      </c>
      <c r="N1139" s="7" t="s">
        <v>13088</v>
      </c>
      <c r="O1139" s="7" t="s">
        <v>13089</v>
      </c>
      <c r="P1139" s="8">
        <v>4</v>
      </c>
    </row>
    <row r="1140" spans="1:16" ht="15.6">
      <c r="A1140" s="7" t="s">
        <v>6917</v>
      </c>
      <c r="B1140" s="7" t="s">
        <v>13254</v>
      </c>
      <c r="C1140" s="7" t="s">
        <v>13097</v>
      </c>
      <c r="D1140" s="10">
        <v>1345</v>
      </c>
      <c r="E1140" s="10">
        <v>2295</v>
      </c>
      <c r="F1140" s="8">
        <v>0.41</v>
      </c>
      <c r="G1140" s="8">
        <v>4.2</v>
      </c>
      <c r="H1140" s="8">
        <v>17413</v>
      </c>
      <c r="I1140" s="8">
        <v>41.39</v>
      </c>
      <c r="J1140" s="8" t="str">
        <f t="shared" si="17"/>
        <v>25–50%</v>
      </c>
      <c r="K1140" s="10">
        <v>39962835</v>
      </c>
      <c r="L1140" s="7" t="s">
        <v>13087</v>
      </c>
      <c r="M1140" s="8">
        <v>21.61</v>
      </c>
      <c r="N1140" s="7" t="s">
        <v>13089</v>
      </c>
      <c r="O1140" s="7" t="s">
        <v>13089</v>
      </c>
      <c r="P1140" s="8">
        <v>4</v>
      </c>
    </row>
    <row r="1141" spans="1:16" ht="15.6">
      <c r="A1141" s="7" t="s">
        <v>6927</v>
      </c>
      <c r="B1141" s="7" t="s">
        <v>13268</v>
      </c>
      <c r="C1141" s="7" t="s">
        <v>13106</v>
      </c>
      <c r="D1141" s="10">
        <v>349</v>
      </c>
      <c r="E1141" s="10">
        <v>995</v>
      </c>
      <c r="F1141" s="8">
        <v>0.65</v>
      </c>
      <c r="G1141" s="8">
        <v>4.2</v>
      </c>
      <c r="H1141" s="8">
        <v>6676</v>
      </c>
      <c r="I1141" s="8">
        <v>64.92</v>
      </c>
      <c r="J1141" s="8" t="str">
        <f t="shared" si="17"/>
        <v>&gt;50%</v>
      </c>
      <c r="K1141" s="10">
        <v>6642620</v>
      </c>
      <c r="L1141" s="7" t="s">
        <v>13087</v>
      </c>
      <c r="M1141" s="8">
        <v>10.88</v>
      </c>
      <c r="N1141" s="7" t="s">
        <v>13088</v>
      </c>
      <c r="O1141" s="7" t="s">
        <v>13089</v>
      </c>
      <c r="P1141" s="8">
        <v>4</v>
      </c>
    </row>
    <row r="1142" spans="1:16" ht="15.6">
      <c r="A1142" s="7" t="s">
        <v>6937</v>
      </c>
      <c r="B1142" s="7" t="s">
        <v>13312</v>
      </c>
      <c r="C1142" s="7" t="s">
        <v>13097</v>
      </c>
      <c r="D1142" s="10">
        <v>287</v>
      </c>
      <c r="E1142" s="10">
        <v>499</v>
      </c>
      <c r="F1142" s="8">
        <v>0.42</v>
      </c>
      <c r="G1142" s="8">
        <v>4.4000000000000004</v>
      </c>
      <c r="H1142" s="8">
        <v>8076</v>
      </c>
      <c r="I1142" s="8">
        <v>42.48</v>
      </c>
      <c r="J1142" s="8" t="str">
        <f t="shared" si="17"/>
        <v>25–50%</v>
      </c>
      <c r="K1142" s="10">
        <v>4029924</v>
      </c>
      <c r="L1142" s="7" t="s">
        <v>13090</v>
      </c>
      <c r="M1142" s="8">
        <v>12.48</v>
      </c>
      <c r="N1142" s="7" t="s">
        <v>13089</v>
      </c>
      <c r="O1142" s="7" t="s">
        <v>13089</v>
      </c>
      <c r="P1142" s="8">
        <v>4</v>
      </c>
    </row>
    <row r="1143" spans="1:16" ht="15.6">
      <c r="A1143" s="7" t="s">
        <v>6950</v>
      </c>
      <c r="B1143" s="7" t="s">
        <v>13313</v>
      </c>
      <c r="C1143" s="7" t="s">
        <v>13097</v>
      </c>
      <c r="D1143" s="10">
        <v>349</v>
      </c>
      <c r="E1143" s="10">
        <v>450</v>
      </c>
      <c r="F1143" s="8">
        <v>0.22</v>
      </c>
      <c r="G1143" s="8">
        <v>4.0999999999999996</v>
      </c>
      <c r="H1143" s="8">
        <v>18656</v>
      </c>
      <c r="I1143" s="8">
        <v>22.44</v>
      </c>
      <c r="J1143" s="8" t="str">
        <f t="shared" si="17"/>
        <v>10–25%</v>
      </c>
      <c r="K1143" s="10">
        <v>8395200</v>
      </c>
      <c r="L1143" s="7" t="s">
        <v>13090</v>
      </c>
      <c r="M1143" s="8">
        <v>22.76</v>
      </c>
      <c r="N1143" s="7" t="s">
        <v>13089</v>
      </c>
      <c r="O1143" s="7" t="s">
        <v>13089</v>
      </c>
      <c r="P1143" s="8">
        <v>4</v>
      </c>
    </row>
    <row r="1144" spans="1:16" ht="15.6">
      <c r="A1144" s="7" t="s">
        <v>6960</v>
      </c>
      <c r="B1144" s="7" t="s">
        <v>13108</v>
      </c>
      <c r="C1144" s="7" t="s">
        <v>13106</v>
      </c>
      <c r="D1144" s="10">
        <v>879</v>
      </c>
      <c r="E1144" s="10">
        <v>1109</v>
      </c>
      <c r="F1144" s="8">
        <v>0.21</v>
      </c>
      <c r="G1144" s="8">
        <v>4.4000000000000004</v>
      </c>
      <c r="H1144" s="8">
        <v>31599</v>
      </c>
      <c r="I1144" s="8">
        <v>20.74</v>
      </c>
      <c r="J1144" s="8" t="str">
        <f t="shared" si="17"/>
        <v>10–25%</v>
      </c>
      <c r="K1144" s="10">
        <v>35043291</v>
      </c>
      <c r="L1144" s="7" t="s">
        <v>13087</v>
      </c>
      <c r="M1144" s="8">
        <v>36</v>
      </c>
      <c r="N1144" s="7" t="s">
        <v>13089</v>
      </c>
      <c r="O1144" s="7" t="s">
        <v>13089</v>
      </c>
      <c r="P1144" s="8">
        <v>4</v>
      </c>
    </row>
    <row r="1145" spans="1:16" ht="15.6">
      <c r="A1145" s="7" t="s">
        <v>6971</v>
      </c>
      <c r="B1145" s="7" t="s">
        <v>13314</v>
      </c>
      <c r="C1145" s="7" t="s">
        <v>13106</v>
      </c>
      <c r="D1145" s="10">
        <v>250</v>
      </c>
      <c r="E1145" s="10">
        <v>250</v>
      </c>
      <c r="F1145" s="8">
        <v>0</v>
      </c>
      <c r="G1145" s="8">
        <v>3.9</v>
      </c>
      <c r="H1145" s="8">
        <v>13971</v>
      </c>
      <c r="I1145" s="8">
        <v>0</v>
      </c>
      <c r="J1145" s="8" t="str">
        <f t="shared" si="17"/>
        <v>&lt;10%</v>
      </c>
      <c r="K1145" s="10">
        <v>3492750</v>
      </c>
      <c r="L1145" s="7" t="s">
        <v>13090</v>
      </c>
      <c r="M1145" s="8">
        <v>17.87</v>
      </c>
      <c r="N1145" s="7" t="s">
        <v>13089</v>
      </c>
      <c r="O1145" s="7" t="s">
        <v>13089</v>
      </c>
      <c r="P1145" s="8">
        <v>4</v>
      </c>
    </row>
    <row r="1146" spans="1:16" ht="15.6">
      <c r="A1146" s="7" t="s">
        <v>6980</v>
      </c>
      <c r="B1146" s="7" t="s">
        <v>13138</v>
      </c>
      <c r="C1146" s="7" t="s">
        <v>13106</v>
      </c>
      <c r="D1146" s="10">
        <v>199</v>
      </c>
      <c r="E1146" s="10">
        <v>499</v>
      </c>
      <c r="F1146" s="8">
        <v>0.6</v>
      </c>
      <c r="G1146" s="8">
        <v>3.6</v>
      </c>
      <c r="H1146" s="8">
        <v>2492</v>
      </c>
      <c r="I1146" s="8">
        <v>60.12</v>
      </c>
      <c r="J1146" s="8" t="str">
        <f t="shared" si="17"/>
        <v>&gt;50%</v>
      </c>
      <c r="K1146" s="10">
        <v>1243508</v>
      </c>
      <c r="L1146" s="7" t="s">
        <v>13090</v>
      </c>
      <c r="M1146" s="8">
        <v>6.09</v>
      </c>
      <c r="N1146" s="7" t="s">
        <v>13088</v>
      </c>
      <c r="O1146" s="7" t="s">
        <v>13089</v>
      </c>
      <c r="P1146" s="8">
        <v>4</v>
      </c>
    </row>
    <row r="1147" spans="1:16" ht="15.6">
      <c r="A1147" s="7" t="s">
        <v>6994</v>
      </c>
      <c r="B1147" s="7" t="s">
        <v>13250</v>
      </c>
      <c r="C1147" s="7" t="s">
        <v>13097</v>
      </c>
      <c r="D1147" s="10">
        <v>149</v>
      </c>
      <c r="E1147" s="10">
        <v>999</v>
      </c>
      <c r="F1147" s="8">
        <v>0.85</v>
      </c>
      <c r="G1147" s="8">
        <v>3.5</v>
      </c>
      <c r="H1147" s="8">
        <v>2523</v>
      </c>
      <c r="I1147" s="8">
        <v>85.09</v>
      </c>
      <c r="J1147" s="8" t="str">
        <f t="shared" si="17"/>
        <v>&gt;50%</v>
      </c>
      <c r="K1147" s="10">
        <v>2520477</v>
      </c>
      <c r="L1147" s="7" t="s">
        <v>13087</v>
      </c>
      <c r="M1147" s="8">
        <v>6.02</v>
      </c>
      <c r="N1147" s="7" t="s">
        <v>13088</v>
      </c>
      <c r="O1147" s="7" t="s">
        <v>13089</v>
      </c>
      <c r="P1147" s="8">
        <v>4</v>
      </c>
    </row>
    <row r="1148" spans="1:16" ht="15.6">
      <c r="A1148" s="7" t="s">
        <v>7004</v>
      </c>
      <c r="B1148" s="7" t="s">
        <v>13101</v>
      </c>
      <c r="C1148" s="7" t="s">
        <v>13097</v>
      </c>
      <c r="D1148" s="10">
        <v>469</v>
      </c>
      <c r="E1148" s="10">
        <v>1499</v>
      </c>
      <c r="F1148" s="8">
        <v>0.69</v>
      </c>
      <c r="G1148" s="8">
        <v>4.0999999999999996</v>
      </c>
      <c r="H1148" s="8">
        <v>352</v>
      </c>
      <c r="I1148" s="8">
        <v>68.709999999999994</v>
      </c>
      <c r="J1148" s="8" t="str">
        <f t="shared" si="17"/>
        <v>&gt;50%</v>
      </c>
      <c r="K1148" s="10">
        <v>527648</v>
      </c>
      <c r="L1148" s="7" t="s">
        <v>13087</v>
      </c>
      <c r="M1148" s="8">
        <v>4.45</v>
      </c>
      <c r="N1148" s="7" t="s">
        <v>13088</v>
      </c>
      <c r="O1148" s="7" t="s">
        <v>13088</v>
      </c>
      <c r="P1148" s="8">
        <v>4</v>
      </c>
    </row>
    <row r="1149" spans="1:16" ht="15.6">
      <c r="A1149" s="7" t="s">
        <v>7014</v>
      </c>
      <c r="B1149" s="7" t="s">
        <v>13315</v>
      </c>
      <c r="C1149" s="7" t="s">
        <v>13097</v>
      </c>
      <c r="D1149" s="10">
        <v>1187</v>
      </c>
      <c r="E1149" s="10">
        <v>1929</v>
      </c>
      <c r="F1149" s="8">
        <v>0.38</v>
      </c>
      <c r="G1149" s="8">
        <v>4.0999999999999996</v>
      </c>
      <c r="H1149" s="8">
        <v>1662</v>
      </c>
      <c r="I1149" s="8">
        <v>38.47</v>
      </c>
      <c r="J1149" s="8" t="str">
        <f t="shared" si="17"/>
        <v>25–50%</v>
      </c>
      <c r="K1149" s="10">
        <v>3205998</v>
      </c>
      <c r="L1149" s="7" t="s">
        <v>13087</v>
      </c>
      <c r="M1149" s="8">
        <v>5.76</v>
      </c>
      <c r="N1149" s="7" t="s">
        <v>13089</v>
      </c>
      <c r="O1149" s="7" t="s">
        <v>13089</v>
      </c>
      <c r="P1149" s="8">
        <v>4</v>
      </c>
    </row>
    <row r="1150" spans="1:16" ht="15.6">
      <c r="A1150" s="7" t="s">
        <v>7024</v>
      </c>
      <c r="B1150" s="7" t="s">
        <v>13167</v>
      </c>
      <c r="C1150" s="7" t="s">
        <v>13097</v>
      </c>
      <c r="D1150" s="10">
        <v>849</v>
      </c>
      <c r="E1150" s="10">
        <v>1499</v>
      </c>
      <c r="F1150" s="8">
        <v>0.43</v>
      </c>
      <c r="G1150" s="8">
        <v>4</v>
      </c>
      <c r="H1150" s="8">
        <v>7352</v>
      </c>
      <c r="I1150" s="8">
        <v>43.36</v>
      </c>
      <c r="J1150" s="8" t="str">
        <f t="shared" si="17"/>
        <v>25–50%</v>
      </c>
      <c r="K1150" s="10">
        <v>11020648</v>
      </c>
      <c r="L1150" s="7" t="s">
        <v>13087</v>
      </c>
      <c r="M1150" s="8">
        <v>11.35</v>
      </c>
      <c r="N1150" s="7" t="s">
        <v>13089</v>
      </c>
      <c r="O1150" s="7" t="s">
        <v>13089</v>
      </c>
      <c r="P1150" s="8">
        <v>4</v>
      </c>
    </row>
    <row r="1151" spans="1:16" ht="15.6">
      <c r="A1151" s="7" t="s">
        <v>7035</v>
      </c>
      <c r="B1151" s="7" t="s">
        <v>13228</v>
      </c>
      <c r="C1151" s="7" t="s">
        <v>13097</v>
      </c>
      <c r="D1151" s="10">
        <v>328</v>
      </c>
      <c r="E1151" s="10">
        <v>399</v>
      </c>
      <c r="F1151" s="8">
        <v>0.18</v>
      </c>
      <c r="G1151" s="8">
        <v>4.0999999999999996</v>
      </c>
      <c r="H1151" s="8">
        <v>3441</v>
      </c>
      <c r="I1151" s="8">
        <v>17.79</v>
      </c>
      <c r="J1151" s="8" t="str">
        <f t="shared" si="17"/>
        <v>10–25%</v>
      </c>
      <c r="K1151" s="10">
        <v>1372959</v>
      </c>
      <c r="L1151" s="7" t="s">
        <v>13090</v>
      </c>
      <c r="M1151" s="8">
        <v>7.54</v>
      </c>
      <c r="N1151" s="7" t="s">
        <v>13089</v>
      </c>
      <c r="O1151" s="7" t="s">
        <v>13089</v>
      </c>
      <c r="P1151" s="8">
        <v>4</v>
      </c>
    </row>
    <row r="1152" spans="1:16" ht="15.6">
      <c r="A1152" s="7" t="s">
        <v>7045</v>
      </c>
      <c r="B1152" s="7" t="s">
        <v>13316</v>
      </c>
      <c r="C1152" s="7" t="s">
        <v>13097</v>
      </c>
      <c r="D1152" s="10">
        <v>269</v>
      </c>
      <c r="E1152" s="10">
        <v>699</v>
      </c>
      <c r="F1152" s="8">
        <v>0.62</v>
      </c>
      <c r="G1152" s="8">
        <v>4</v>
      </c>
      <c r="H1152" s="8">
        <v>93</v>
      </c>
      <c r="I1152" s="8">
        <v>61.52</v>
      </c>
      <c r="J1152" s="8" t="str">
        <f t="shared" si="17"/>
        <v>&gt;50%</v>
      </c>
      <c r="K1152" s="10">
        <v>65007</v>
      </c>
      <c r="L1152" s="7" t="s">
        <v>13087</v>
      </c>
      <c r="M1152" s="8">
        <v>4.09</v>
      </c>
      <c r="N1152" s="7" t="s">
        <v>13088</v>
      </c>
      <c r="O1152" s="7" t="s">
        <v>13088</v>
      </c>
      <c r="P1152" s="8">
        <v>4</v>
      </c>
    </row>
    <row r="1153" spans="1:16" ht="15.6">
      <c r="A1153" s="7" t="s">
        <v>7055</v>
      </c>
      <c r="B1153" s="7" t="s">
        <v>13317</v>
      </c>
      <c r="C1153" s="7" t="s">
        <v>13106</v>
      </c>
      <c r="D1153" s="10">
        <v>299</v>
      </c>
      <c r="E1153" s="10">
        <v>400</v>
      </c>
      <c r="F1153" s="8">
        <v>0.25</v>
      </c>
      <c r="G1153" s="8">
        <v>3.8</v>
      </c>
      <c r="H1153" s="8">
        <v>40895</v>
      </c>
      <c r="I1153" s="8">
        <v>25.25</v>
      </c>
      <c r="J1153" s="8" t="str">
        <f t="shared" si="17"/>
        <v>25–50%</v>
      </c>
      <c r="K1153" s="10">
        <v>16358000</v>
      </c>
      <c r="L1153" s="7" t="s">
        <v>13090</v>
      </c>
      <c r="M1153" s="8">
        <v>44.7</v>
      </c>
      <c r="N1153" s="7" t="s">
        <v>13089</v>
      </c>
      <c r="O1153" s="7" t="s">
        <v>13089</v>
      </c>
      <c r="P1153" s="8">
        <v>4</v>
      </c>
    </row>
    <row r="1154" spans="1:16" ht="15.6">
      <c r="A1154" s="7" t="s">
        <v>7066</v>
      </c>
      <c r="B1154" s="7" t="s">
        <v>13318</v>
      </c>
      <c r="C1154" s="7" t="s">
        <v>13097</v>
      </c>
      <c r="D1154" s="10">
        <v>549</v>
      </c>
      <c r="E1154" s="10">
        <v>1499</v>
      </c>
      <c r="F1154" s="8">
        <v>0.63</v>
      </c>
      <c r="G1154" s="8">
        <v>4.3</v>
      </c>
      <c r="H1154" s="8">
        <v>11006</v>
      </c>
      <c r="I1154" s="8">
        <v>63.38</v>
      </c>
      <c r="J1154" s="8" t="str">
        <f t="shared" ref="J1154:J1217" si="18">IF(I1154&lt;10, "&lt;10%", IF(I1154&lt;=25, "10–25%", IF(I1154&lt;=50, "25–50%", "&gt;50%")))</f>
        <v>&gt;50%</v>
      </c>
      <c r="K1154" s="10">
        <v>16497994</v>
      </c>
      <c r="L1154" s="7" t="s">
        <v>13087</v>
      </c>
      <c r="M1154" s="8">
        <v>15.31</v>
      </c>
      <c r="N1154" s="7" t="s">
        <v>13088</v>
      </c>
      <c r="O1154" s="7" t="s">
        <v>13089</v>
      </c>
      <c r="P1154" s="8">
        <v>4</v>
      </c>
    </row>
    <row r="1155" spans="1:16" ht="15.6">
      <c r="A1155" s="7" t="s">
        <v>7077</v>
      </c>
      <c r="B1155" s="7" t="s">
        <v>13261</v>
      </c>
      <c r="C1155" s="7" t="s">
        <v>13262</v>
      </c>
      <c r="D1155" s="10">
        <v>114</v>
      </c>
      <c r="E1155" s="10">
        <v>120</v>
      </c>
      <c r="F1155" s="8">
        <v>0.05</v>
      </c>
      <c r="G1155" s="8">
        <v>4.2</v>
      </c>
      <c r="H1155" s="8">
        <v>8938</v>
      </c>
      <c r="I1155" s="8">
        <v>5</v>
      </c>
      <c r="J1155" s="8" t="str">
        <f t="shared" si="18"/>
        <v>&lt;10%</v>
      </c>
      <c r="K1155" s="10">
        <v>1072560</v>
      </c>
      <c r="L1155" s="7" t="s">
        <v>13091</v>
      </c>
      <c r="M1155" s="8">
        <v>13.14</v>
      </c>
      <c r="N1155" s="7" t="s">
        <v>13089</v>
      </c>
      <c r="O1155" s="7" t="s">
        <v>13089</v>
      </c>
      <c r="P1155" s="8">
        <v>4</v>
      </c>
    </row>
    <row r="1156" spans="1:16" ht="15.6">
      <c r="A1156" s="7" t="s">
        <v>7087</v>
      </c>
      <c r="B1156" s="7" t="s">
        <v>13319</v>
      </c>
      <c r="C1156" s="7" t="s">
        <v>13262</v>
      </c>
      <c r="D1156" s="10">
        <v>120</v>
      </c>
      <c r="E1156" s="10">
        <v>120</v>
      </c>
      <c r="F1156" s="8">
        <v>0</v>
      </c>
      <c r="G1156" s="8">
        <v>4.0999999999999996</v>
      </c>
      <c r="H1156" s="8">
        <v>4308</v>
      </c>
      <c r="I1156" s="8">
        <v>0</v>
      </c>
      <c r="J1156" s="8" t="str">
        <f t="shared" si="18"/>
        <v>&lt;10%</v>
      </c>
      <c r="K1156" s="10">
        <v>516960</v>
      </c>
      <c r="L1156" s="7" t="s">
        <v>13091</v>
      </c>
      <c r="M1156" s="8">
        <v>8.41</v>
      </c>
      <c r="N1156" s="7" t="s">
        <v>13089</v>
      </c>
      <c r="O1156" s="7" t="s">
        <v>13089</v>
      </c>
      <c r="P1156" s="8">
        <v>4</v>
      </c>
    </row>
    <row r="1157" spans="1:16" ht="15.6">
      <c r="A1157" s="7" t="s">
        <v>7101</v>
      </c>
      <c r="B1157" s="7" t="s">
        <v>13254</v>
      </c>
      <c r="C1157" s="7" t="s">
        <v>13097</v>
      </c>
      <c r="D1157" s="10">
        <v>1490</v>
      </c>
      <c r="E1157" s="10">
        <v>2295</v>
      </c>
      <c r="F1157" s="8">
        <v>0.35</v>
      </c>
      <c r="G1157" s="8">
        <v>4.5999999999999996</v>
      </c>
      <c r="H1157" s="8">
        <v>10652</v>
      </c>
      <c r="I1157" s="8">
        <v>35.08</v>
      </c>
      <c r="J1157" s="8" t="str">
        <f t="shared" si="18"/>
        <v>25–50%</v>
      </c>
      <c r="K1157" s="10">
        <v>24446340</v>
      </c>
      <c r="L1157" s="7" t="s">
        <v>13087</v>
      </c>
      <c r="M1157" s="8">
        <v>15.25</v>
      </c>
      <c r="N1157" s="7" t="s">
        <v>13089</v>
      </c>
      <c r="O1157" s="7" t="s">
        <v>13089</v>
      </c>
      <c r="P1157" s="8">
        <v>5</v>
      </c>
    </row>
    <row r="1158" spans="1:16" ht="15.6">
      <c r="A1158" s="7" t="s">
        <v>7111</v>
      </c>
      <c r="B1158" s="7" t="s">
        <v>13320</v>
      </c>
      <c r="C1158" s="7" t="s">
        <v>13264</v>
      </c>
      <c r="D1158" s="10">
        <v>99</v>
      </c>
      <c r="E1158" s="10">
        <v>99</v>
      </c>
      <c r="F1158" s="8">
        <v>0</v>
      </c>
      <c r="G1158" s="8">
        <v>4.3</v>
      </c>
      <c r="H1158" s="8">
        <v>5036</v>
      </c>
      <c r="I1158" s="8">
        <v>0</v>
      </c>
      <c r="J1158" s="8" t="str">
        <f t="shared" si="18"/>
        <v>&lt;10%</v>
      </c>
      <c r="K1158" s="10">
        <v>498564</v>
      </c>
      <c r="L1158" s="7" t="s">
        <v>13091</v>
      </c>
      <c r="M1158" s="8">
        <v>9.34</v>
      </c>
      <c r="N1158" s="7" t="s">
        <v>13089</v>
      </c>
      <c r="O1158" s="7" t="s">
        <v>13089</v>
      </c>
      <c r="P1158" s="8">
        <v>4</v>
      </c>
    </row>
    <row r="1159" spans="1:16" ht="15.6">
      <c r="A1159" s="7" t="s">
        <v>7122</v>
      </c>
      <c r="B1159" s="7" t="s">
        <v>13167</v>
      </c>
      <c r="C1159" s="7" t="s">
        <v>13097</v>
      </c>
      <c r="D1159" s="10">
        <v>149</v>
      </c>
      <c r="E1159" s="10">
        <v>249</v>
      </c>
      <c r="F1159" s="8">
        <v>0.4</v>
      </c>
      <c r="G1159" s="8">
        <v>4</v>
      </c>
      <c r="H1159" s="8">
        <v>5057</v>
      </c>
      <c r="I1159" s="8">
        <v>40.159999999999997</v>
      </c>
      <c r="J1159" s="8" t="str">
        <f t="shared" si="18"/>
        <v>25–50%</v>
      </c>
      <c r="K1159" s="10">
        <v>1259193</v>
      </c>
      <c r="L1159" s="7" t="s">
        <v>13090</v>
      </c>
      <c r="M1159" s="8">
        <v>9.06</v>
      </c>
      <c r="N1159" s="7" t="s">
        <v>13089</v>
      </c>
      <c r="O1159" s="7" t="s">
        <v>13089</v>
      </c>
      <c r="P1159" s="8">
        <v>4</v>
      </c>
    </row>
    <row r="1160" spans="1:16" ht="15.6">
      <c r="A1160" s="7" t="s">
        <v>7132</v>
      </c>
      <c r="B1160" s="7" t="s">
        <v>13321</v>
      </c>
      <c r="C1160" s="7" t="s">
        <v>13097</v>
      </c>
      <c r="D1160" s="10">
        <v>575</v>
      </c>
      <c r="E1160" s="10">
        <v>2799</v>
      </c>
      <c r="F1160" s="8">
        <v>0.79</v>
      </c>
      <c r="G1160" s="8">
        <v>4.2</v>
      </c>
      <c r="H1160" s="8">
        <v>8537</v>
      </c>
      <c r="I1160" s="8">
        <v>79.459999999999994</v>
      </c>
      <c r="J1160" s="8" t="str">
        <f t="shared" si="18"/>
        <v>&gt;50%</v>
      </c>
      <c r="K1160" s="10">
        <v>23895063</v>
      </c>
      <c r="L1160" s="7" t="s">
        <v>13087</v>
      </c>
      <c r="M1160" s="8">
        <v>12.74</v>
      </c>
      <c r="N1160" s="7" t="s">
        <v>13088</v>
      </c>
      <c r="O1160" s="7" t="s">
        <v>13089</v>
      </c>
      <c r="P1160" s="8">
        <v>4</v>
      </c>
    </row>
    <row r="1161" spans="1:16" ht="15.6">
      <c r="A1161" s="7" t="s">
        <v>7142</v>
      </c>
      <c r="B1161" s="7" t="s">
        <v>13322</v>
      </c>
      <c r="C1161" s="7" t="s">
        <v>13262</v>
      </c>
      <c r="D1161" s="10">
        <v>178</v>
      </c>
      <c r="E1161" s="10">
        <v>210</v>
      </c>
      <c r="F1161" s="8">
        <v>0.15</v>
      </c>
      <c r="G1161" s="8">
        <v>4.3</v>
      </c>
      <c r="H1161" s="8">
        <v>2450</v>
      </c>
      <c r="I1161" s="8">
        <v>15.24</v>
      </c>
      <c r="J1161" s="8" t="str">
        <f t="shared" si="18"/>
        <v>10–25%</v>
      </c>
      <c r="K1161" s="10">
        <v>514500</v>
      </c>
      <c r="L1161" s="7" t="s">
        <v>13090</v>
      </c>
      <c r="M1161" s="8">
        <v>6.75</v>
      </c>
      <c r="N1161" s="7" t="s">
        <v>13089</v>
      </c>
      <c r="O1161" s="7" t="s">
        <v>13089</v>
      </c>
      <c r="P1161" s="8">
        <v>4</v>
      </c>
    </row>
    <row r="1162" spans="1:16" ht="15.6">
      <c r="A1162" s="7" t="s">
        <v>7152</v>
      </c>
      <c r="B1162" s="7" t="s">
        <v>13100</v>
      </c>
      <c r="C1162" s="7" t="s">
        <v>13106</v>
      </c>
      <c r="D1162" s="10">
        <v>1599</v>
      </c>
      <c r="E1162" s="10">
        <v>3490</v>
      </c>
      <c r="F1162" s="8">
        <v>0.54</v>
      </c>
      <c r="G1162" s="8">
        <v>3.7</v>
      </c>
      <c r="H1162" s="8">
        <v>676</v>
      </c>
      <c r="I1162" s="8">
        <v>54.18</v>
      </c>
      <c r="J1162" s="8" t="str">
        <f t="shared" si="18"/>
        <v>&gt;50%</v>
      </c>
      <c r="K1162" s="10">
        <v>2359240</v>
      </c>
      <c r="L1162" s="7" t="s">
        <v>13087</v>
      </c>
      <c r="M1162" s="8">
        <v>4.38</v>
      </c>
      <c r="N1162" s="7" t="s">
        <v>13088</v>
      </c>
      <c r="O1162" s="7" t="s">
        <v>13088</v>
      </c>
      <c r="P1162" s="8">
        <v>4</v>
      </c>
    </row>
    <row r="1163" spans="1:16" ht="15.6">
      <c r="A1163" s="7" t="s">
        <v>7162</v>
      </c>
      <c r="B1163" s="7" t="s">
        <v>13257</v>
      </c>
      <c r="C1163" s="7" t="s">
        <v>13106</v>
      </c>
      <c r="D1163" s="10">
        <v>499</v>
      </c>
      <c r="E1163" s="10">
        <v>1299</v>
      </c>
      <c r="F1163" s="8">
        <v>0.62</v>
      </c>
      <c r="G1163" s="8">
        <v>3.9</v>
      </c>
      <c r="H1163" s="8">
        <v>1173</v>
      </c>
      <c r="I1163" s="8">
        <v>61.59</v>
      </c>
      <c r="J1163" s="8" t="str">
        <f t="shared" si="18"/>
        <v>&gt;50%</v>
      </c>
      <c r="K1163" s="10">
        <v>1523727</v>
      </c>
      <c r="L1163" s="7" t="s">
        <v>13087</v>
      </c>
      <c r="M1163" s="8">
        <v>5.07</v>
      </c>
      <c r="N1163" s="7" t="s">
        <v>13088</v>
      </c>
      <c r="O1163" s="7" t="s">
        <v>13089</v>
      </c>
      <c r="P1163" s="8">
        <v>4</v>
      </c>
    </row>
    <row r="1164" spans="1:16" ht="15.6">
      <c r="A1164" s="7" t="s">
        <v>7172</v>
      </c>
      <c r="B1164" s="7" t="s">
        <v>13323</v>
      </c>
      <c r="C1164" s="7" t="s">
        <v>13097</v>
      </c>
      <c r="D1164" s="10">
        <v>199</v>
      </c>
      <c r="E1164" s="10">
        <v>499</v>
      </c>
      <c r="F1164" s="8">
        <v>0.6</v>
      </c>
      <c r="G1164" s="8">
        <v>4.3</v>
      </c>
      <c r="H1164" s="8">
        <v>9998</v>
      </c>
      <c r="I1164" s="8">
        <v>60.12</v>
      </c>
      <c r="J1164" s="8" t="str">
        <f t="shared" si="18"/>
        <v>&gt;50%</v>
      </c>
      <c r="K1164" s="10">
        <v>4989002</v>
      </c>
      <c r="L1164" s="7" t="s">
        <v>13090</v>
      </c>
      <c r="M1164" s="8">
        <v>14.3</v>
      </c>
      <c r="N1164" s="7" t="s">
        <v>13088</v>
      </c>
      <c r="O1164" s="7" t="s">
        <v>13089</v>
      </c>
      <c r="P1164" s="8">
        <v>4</v>
      </c>
    </row>
    <row r="1165" spans="1:16" ht="15.6">
      <c r="A1165" s="7" t="s">
        <v>7182</v>
      </c>
      <c r="B1165" s="7" t="s">
        <v>13216</v>
      </c>
      <c r="C1165" s="7" t="s">
        <v>13106</v>
      </c>
      <c r="D1165" s="10">
        <v>2499</v>
      </c>
      <c r="E1165" s="10">
        <v>5999</v>
      </c>
      <c r="F1165" s="8">
        <v>0.57999999999999996</v>
      </c>
      <c r="G1165" s="8">
        <v>4.0999999999999996</v>
      </c>
      <c r="H1165" s="8">
        <v>5852</v>
      </c>
      <c r="I1165" s="8">
        <v>58.34</v>
      </c>
      <c r="J1165" s="8" t="str">
        <f t="shared" si="18"/>
        <v>&gt;50%</v>
      </c>
      <c r="K1165" s="10">
        <v>35106148</v>
      </c>
      <c r="L1165" s="7" t="s">
        <v>13087</v>
      </c>
      <c r="M1165" s="8">
        <v>9.9499999999999993</v>
      </c>
      <c r="N1165" s="7" t="s">
        <v>13088</v>
      </c>
      <c r="O1165" s="7" t="s">
        <v>13089</v>
      </c>
      <c r="P1165" s="8">
        <v>4</v>
      </c>
    </row>
    <row r="1166" spans="1:16" ht="15.6">
      <c r="A1166" s="7" t="s">
        <v>7192</v>
      </c>
      <c r="B1166" s="7" t="s">
        <v>13127</v>
      </c>
      <c r="C1166" s="7" t="s">
        <v>13097</v>
      </c>
      <c r="D1166" s="10">
        <v>199</v>
      </c>
      <c r="E1166" s="10">
        <v>999</v>
      </c>
      <c r="F1166" s="8">
        <v>0.8</v>
      </c>
      <c r="G1166" s="8">
        <v>4.2</v>
      </c>
      <c r="H1166" s="8">
        <v>362</v>
      </c>
      <c r="I1166" s="8">
        <v>80.08</v>
      </c>
      <c r="J1166" s="8" t="str">
        <f t="shared" si="18"/>
        <v>&gt;50%</v>
      </c>
      <c r="K1166" s="10">
        <v>361638</v>
      </c>
      <c r="L1166" s="7" t="s">
        <v>13087</v>
      </c>
      <c r="M1166" s="8">
        <v>4.5599999999999996</v>
      </c>
      <c r="N1166" s="7" t="s">
        <v>13088</v>
      </c>
      <c r="O1166" s="7" t="s">
        <v>13088</v>
      </c>
      <c r="P1166" s="8">
        <v>4</v>
      </c>
    </row>
    <row r="1167" spans="1:16" ht="15.6">
      <c r="A1167" s="7" t="s">
        <v>7203</v>
      </c>
      <c r="B1167" s="7" t="s">
        <v>13215</v>
      </c>
      <c r="C1167" s="7" t="s">
        <v>13106</v>
      </c>
      <c r="D1167" s="10">
        <v>939</v>
      </c>
      <c r="E1167" s="10">
        <v>1800</v>
      </c>
      <c r="F1167" s="8">
        <v>0.48</v>
      </c>
      <c r="G1167" s="8">
        <v>4.5</v>
      </c>
      <c r="H1167" s="8">
        <v>205052</v>
      </c>
      <c r="I1167" s="8">
        <v>47.83</v>
      </c>
      <c r="J1167" s="8" t="str">
        <f t="shared" si="18"/>
        <v>25–50%</v>
      </c>
      <c r="K1167" s="10">
        <v>369093600</v>
      </c>
      <c r="L1167" s="7" t="s">
        <v>13087</v>
      </c>
      <c r="M1167" s="8">
        <v>209.55</v>
      </c>
      <c r="N1167" s="7" t="s">
        <v>13089</v>
      </c>
      <c r="O1167" s="7" t="s">
        <v>13089</v>
      </c>
      <c r="P1167" s="8">
        <v>4</v>
      </c>
    </row>
    <row r="1168" spans="1:16" ht="15.6">
      <c r="A1168" s="7" t="s">
        <v>7213</v>
      </c>
      <c r="B1168" s="7" t="s">
        <v>13214</v>
      </c>
      <c r="C1168" s="7" t="s">
        <v>13106</v>
      </c>
      <c r="D1168" s="10">
        <v>2499</v>
      </c>
      <c r="E1168" s="10">
        <v>9999</v>
      </c>
      <c r="F1168" s="8">
        <v>0.75</v>
      </c>
      <c r="G1168" s="8">
        <v>4</v>
      </c>
      <c r="H1168" s="8">
        <v>9090</v>
      </c>
      <c r="I1168" s="8">
        <v>75.010000000000005</v>
      </c>
      <c r="J1168" s="8" t="str">
        <f t="shared" si="18"/>
        <v>&gt;50%</v>
      </c>
      <c r="K1168" s="10">
        <v>90890910</v>
      </c>
      <c r="L1168" s="7" t="s">
        <v>13087</v>
      </c>
      <c r="M1168" s="8">
        <v>13.09</v>
      </c>
      <c r="N1168" s="7" t="s">
        <v>13088</v>
      </c>
      <c r="O1168" s="7" t="s">
        <v>13089</v>
      </c>
      <c r="P1168" s="8">
        <v>4</v>
      </c>
    </row>
    <row r="1169" spans="1:16" ht="15.6">
      <c r="A1169" s="7" t="s">
        <v>7223</v>
      </c>
      <c r="B1169" s="7" t="s">
        <v>13194</v>
      </c>
      <c r="C1169" s="7" t="s">
        <v>13097</v>
      </c>
      <c r="D1169" s="10">
        <v>1439</v>
      </c>
      <c r="E1169" s="10">
        <v>2890</v>
      </c>
      <c r="F1169" s="8">
        <v>0.5</v>
      </c>
      <c r="G1169" s="8">
        <v>4.5</v>
      </c>
      <c r="H1169" s="8">
        <v>4099</v>
      </c>
      <c r="I1169" s="8">
        <v>50.21</v>
      </c>
      <c r="J1169" s="8" t="str">
        <f t="shared" si="18"/>
        <v>&gt;50%</v>
      </c>
      <c r="K1169" s="10">
        <v>11846110</v>
      </c>
      <c r="L1169" s="7" t="s">
        <v>13087</v>
      </c>
      <c r="M1169" s="8">
        <v>8.6</v>
      </c>
      <c r="N1169" s="7" t="s">
        <v>13088</v>
      </c>
      <c r="O1169" s="7" t="s">
        <v>13089</v>
      </c>
      <c r="P1169" s="8">
        <v>4</v>
      </c>
    </row>
    <row r="1170" spans="1:16" ht="15.6">
      <c r="A1170" s="7" t="s">
        <v>7233</v>
      </c>
      <c r="B1170" s="7" t="s">
        <v>13257</v>
      </c>
      <c r="C1170" s="7" t="s">
        <v>13106</v>
      </c>
      <c r="D1170" s="10">
        <v>1099</v>
      </c>
      <c r="E1170" s="10">
        <v>5999</v>
      </c>
      <c r="F1170" s="8">
        <v>0.82</v>
      </c>
      <c r="G1170" s="8">
        <v>3.5</v>
      </c>
      <c r="H1170" s="8">
        <v>12966</v>
      </c>
      <c r="I1170" s="8">
        <v>81.680000000000007</v>
      </c>
      <c r="J1170" s="8" t="str">
        <f t="shared" si="18"/>
        <v>&gt;50%</v>
      </c>
      <c r="K1170" s="10">
        <v>77783034</v>
      </c>
      <c r="L1170" s="7" t="s">
        <v>13087</v>
      </c>
      <c r="M1170" s="8">
        <v>16.47</v>
      </c>
      <c r="N1170" s="7" t="s">
        <v>13088</v>
      </c>
      <c r="O1170" s="7" t="s">
        <v>13089</v>
      </c>
      <c r="P1170" s="8">
        <v>4</v>
      </c>
    </row>
    <row r="1171" spans="1:16" ht="15.6">
      <c r="A1171" s="7" t="s">
        <v>7242</v>
      </c>
      <c r="B1171" s="7" t="s">
        <v>13261</v>
      </c>
      <c r="C1171" s="7" t="s">
        <v>13262</v>
      </c>
      <c r="D1171" s="10">
        <v>157</v>
      </c>
      <c r="E1171" s="10">
        <v>160</v>
      </c>
      <c r="F1171" s="8">
        <v>0.02</v>
      </c>
      <c r="G1171" s="8">
        <v>4.5</v>
      </c>
      <c r="H1171" s="8">
        <v>4428</v>
      </c>
      <c r="I1171" s="8">
        <v>1.88</v>
      </c>
      <c r="J1171" s="8" t="str">
        <f t="shared" si="18"/>
        <v>&lt;10%</v>
      </c>
      <c r="K1171" s="10">
        <v>708480</v>
      </c>
      <c r="L1171" s="7" t="s">
        <v>13091</v>
      </c>
      <c r="M1171" s="8">
        <v>8.93</v>
      </c>
      <c r="N1171" s="7" t="s">
        <v>13089</v>
      </c>
      <c r="O1171" s="7" t="s">
        <v>13089</v>
      </c>
      <c r="P1171" s="8">
        <v>4</v>
      </c>
    </row>
    <row r="1172" spans="1:16" ht="15.6">
      <c r="A1172" s="7" t="s">
        <v>7254</v>
      </c>
      <c r="B1172" s="7" t="s">
        <v>13202</v>
      </c>
      <c r="C1172" s="7" t="s">
        <v>13097</v>
      </c>
      <c r="D1172" s="10">
        <v>115</v>
      </c>
      <c r="E1172" s="10">
        <v>999</v>
      </c>
      <c r="F1172" s="8">
        <v>0.88</v>
      </c>
      <c r="G1172" s="8">
        <v>3.3</v>
      </c>
      <c r="H1172" s="8">
        <v>5692</v>
      </c>
      <c r="I1172" s="8">
        <v>88.49</v>
      </c>
      <c r="J1172" s="8" t="str">
        <f t="shared" si="18"/>
        <v>&gt;50%</v>
      </c>
      <c r="K1172" s="10">
        <v>5686308</v>
      </c>
      <c r="L1172" s="7" t="s">
        <v>13087</v>
      </c>
      <c r="M1172" s="8">
        <v>8.99</v>
      </c>
      <c r="N1172" s="7" t="s">
        <v>13088</v>
      </c>
      <c r="O1172" s="7" t="s">
        <v>13089</v>
      </c>
      <c r="P1172" s="8">
        <v>3</v>
      </c>
    </row>
    <row r="1173" spans="1:16" ht="15.6">
      <c r="A1173" s="7" t="s">
        <v>7264</v>
      </c>
      <c r="B1173" s="7" t="s">
        <v>13324</v>
      </c>
      <c r="C1173" s="7" t="s">
        <v>13097</v>
      </c>
      <c r="D1173" s="10">
        <v>175</v>
      </c>
      <c r="E1173" s="10">
        <v>499</v>
      </c>
      <c r="F1173" s="8">
        <v>0.65</v>
      </c>
      <c r="G1173" s="8">
        <v>4.0999999999999996</v>
      </c>
      <c r="H1173" s="8">
        <v>21</v>
      </c>
      <c r="I1173" s="8">
        <v>64.930000000000007</v>
      </c>
      <c r="J1173" s="8" t="str">
        <f t="shared" si="18"/>
        <v>&gt;50%</v>
      </c>
      <c r="K1173" s="10">
        <v>10479</v>
      </c>
      <c r="L1173" s="7" t="s">
        <v>13090</v>
      </c>
      <c r="M1173" s="8">
        <v>4.12</v>
      </c>
      <c r="N1173" s="7" t="s">
        <v>13088</v>
      </c>
      <c r="O1173" s="7" t="s">
        <v>13088</v>
      </c>
      <c r="P1173" s="8">
        <v>4</v>
      </c>
    </row>
    <row r="1174" spans="1:16" ht="15.6">
      <c r="A1174" s="7" t="s">
        <v>7274</v>
      </c>
      <c r="B1174" s="7" t="s">
        <v>13325</v>
      </c>
      <c r="C1174" s="7" t="s">
        <v>13106</v>
      </c>
      <c r="D1174" s="10">
        <v>1999</v>
      </c>
      <c r="E1174" s="10">
        <v>4700</v>
      </c>
      <c r="F1174" s="8">
        <v>0.56999999999999995</v>
      </c>
      <c r="G1174" s="8">
        <v>3.8</v>
      </c>
      <c r="H1174" s="8">
        <v>1880</v>
      </c>
      <c r="I1174" s="8">
        <v>57.47</v>
      </c>
      <c r="J1174" s="8" t="str">
        <f t="shared" si="18"/>
        <v>&gt;50%</v>
      </c>
      <c r="K1174" s="10">
        <v>8836000</v>
      </c>
      <c r="L1174" s="7" t="s">
        <v>13087</v>
      </c>
      <c r="M1174" s="8">
        <v>5.68</v>
      </c>
      <c r="N1174" s="7" t="s">
        <v>13088</v>
      </c>
      <c r="O1174" s="7" t="s">
        <v>13089</v>
      </c>
      <c r="P1174" s="8">
        <v>4</v>
      </c>
    </row>
    <row r="1175" spans="1:16" ht="15.6">
      <c r="A1175" s="7" t="s">
        <v>7284</v>
      </c>
      <c r="B1175" s="7" t="s">
        <v>13228</v>
      </c>
      <c r="C1175" s="7" t="s">
        <v>13097</v>
      </c>
      <c r="D1175" s="10">
        <v>3999</v>
      </c>
      <c r="E1175" s="10">
        <v>4333</v>
      </c>
      <c r="F1175" s="8">
        <v>0.08</v>
      </c>
      <c r="G1175" s="8">
        <v>3.5</v>
      </c>
      <c r="H1175" s="8">
        <v>21762</v>
      </c>
      <c r="I1175" s="8">
        <v>7.71</v>
      </c>
      <c r="J1175" s="8" t="str">
        <f t="shared" si="18"/>
        <v>&lt;10%</v>
      </c>
      <c r="K1175" s="10">
        <v>94293876</v>
      </c>
      <c r="L1175" s="7" t="s">
        <v>13087</v>
      </c>
      <c r="M1175" s="8">
        <v>25.26</v>
      </c>
      <c r="N1175" s="7" t="s">
        <v>13089</v>
      </c>
      <c r="O1175" s="7" t="s">
        <v>13089</v>
      </c>
      <c r="P1175" s="8">
        <v>4</v>
      </c>
    </row>
    <row r="1176" spans="1:16" ht="15.6">
      <c r="A1176" s="7" t="s">
        <v>7295</v>
      </c>
      <c r="B1176" s="7" t="s">
        <v>13120</v>
      </c>
      <c r="C1176" s="7" t="s">
        <v>13097</v>
      </c>
      <c r="D1176" s="10">
        <v>899</v>
      </c>
      <c r="E1176" s="10">
        <v>1800</v>
      </c>
      <c r="F1176" s="8">
        <v>0.5</v>
      </c>
      <c r="G1176" s="8">
        <v>4.0999999999999996</v>
      </c>
      <c r="H1176" s="8">
        <v>22375</v>
      </c>
      <c r="I1176" s="8">
        <v>50.06</v>
      </c>
      <c r="J1176" s="8" t="str">
        <f t="shared" si="18"/>
        <v>&gt;50%</v>
      </c>
      <c r="K1176" s="10">
        <v>40275000</v>
      </c>
      <c r="L1176" s="7" t="s">
        <v>13087</v>
      </c>
      <c r="M1176" s="8">
        <v>26.48</v>
      </c>
      <c r="N1176" s="7" t="s">
        <v>13088</v>
      </c>
      <c r="O1176" s="7" t="s">
        <v>13089</v>
      </c>
      <c r="P1176" s="8">
        <v>4</v>
      </c>
    </row>
    <row r="1177" spans="1:16" ht="15.6">
      <c r="A1177" s="7" t="s">
        <v>7305</v>
      </c>
      <c r="B1177" s="7" t="s">
        <v>13326</v>
      </c>
      <c r="C1177" s="7" t="s">
        <v>13097</v>
      </c>
      <c r="D1177" s="10">
        <v>299</v>
      </c>
      <c r="E1177" s="10">
        <v>990</v>
      </c>
      <c r="F1177" s="8">
        <v>0.7</v>
      </c>
      <c r="G1177" s="8">
        <v>4.5</v>
      </c>
      <c r="H1177" s="8">
        <v>2453</v>
      </c>
      <c r="I1177" s="8">
        <v>69.8</v>
      </c>
      <c r="J1177" s="8" t="str">
        <f t="shared" si="18"/>
        <v>&gt;50%</v>
      </c>
      <c r="K1177" s="10">
        <v>2428470</v>
      </c>
      <c r="L1177" s="7" t="s">
        <v>13087</v>
      </c>
      <c r="M1177" s="8">
        <v>6.95</v>
      </c>
      <c r="N1177" s="7" t="s">
        <v>13088</v>
      </c>
      <c r="O1177" s="7" t="s">
        <v>13089</v>
      </c>
      <c r="P1177" s="8">
        <v>4</v>
      </c>
    </row>
    <row r="1178" spans="1:16" ht="15.6">
      <c r="A1178" s="7" t="s">
        <v>7315</v>
      </c>
      <c r="B1178" s="7" t="s">
        <v>13327</v>
      </c>
      <c r="C1178" s="7" t="s">
        <v>13097</v>
      </c>
      <c r="D1178" s="10">
        <v>3303</v>
      </c>
      <c r="E1178" s="10">
        <v>4699</v>
      </c>
      <c r="F1178" s="8">
        <v>0.3</v>
      </c>
      <c r="G1178" s="8">
        <v>4.4000000000000004</v>
      </c>
      <c r="H1178" s="8">
        <v>13544</v>
      </c>
      <c r="I1178" s="8">
        <v>29.71</v>
      </c>
      <c r="J1178" s="8" t="str">
        <f t="shared" si="18"/>
        <v>25–50%</v>
      </c>
      <c r="K1178" s="10">
        <v>63643256</v>
      </c>
      <c r="L1178" s="7" t="s">
        <v>13087</v>
      </c>
      <c r="M1178" s="8">
        <v>17.940000000000001</v>
      </c>
      <c r="N1178" s="7" t="s">
        <v>13089</v>
      </c>
      <c r="O1178" s="7" t="s">
        <v>13089</v>
      </c>
      <c r="P1178" s="8">
        <v>4</v>
      </c>
    </row>
    <row r="1179" spans="1:16" ht="15.6">
      <c r="A1179" s="7" t="s">
        <v>7325</v>
      </c>
      <c r="B1179" s="7" t="s">
        <v>13194</v>
      </c>
      <c r="C1179" s="7" t="s">
        <v>13097</v>
      </c>
      <c r="D1179" s="10">
        <v>1890</v>
      </c>
      <c r="E1179" s="10">
        <v>5490</v>
      </c>
      <c r="F1179" s="8">
        <v>0.66</v>
      </c>
      <c r="G1179" s="8">
        <v>4.0999999999999996</v>
      </c>
      <c r="H1179" s="8">
        <v>10976</v>
      </c>
      <c r="I1179" s="8">
        <v>65.569999999999993</v>
      </c>
      <c r="J1179" s="8" t="str">
        <f t="shared" si="18"/>
        <v>&gt;50%</v>
      </c>
      <c r="K1179" s="10">
        <v>60258240</v>
      </c>
      <c r="L1179" s="7" t="s">
        <v>13087</v>
      </c>
      <c r="M1179" s="8">
        <v>15.08</v>
      </c>
      <c r="N1179" s="7" t="s">
        <v>13088</v>
      </c>
      <c r="O1179" s="7" t="s">
        <v>13089</v>
      </c>
      <c r="P1179" s="8">
        <v>4</v>
      </c>
    </row>
    <row r="1180" spans="1:16" ht="15.6">
      <c r="A1180" s="7" t="s">
        <v>7335</v>
      </c>
      <c r="B1180" s="7" t="s">
        <v>13292</v>
      </c>
      <c r="C1180" s="7" t="s">
        <v>13262</v>
      </c>
      <c r="D1180" s="10">
        <v>90</v>
      </c>
      <c r="E1180" s="10">
        <v>100</v>
      </c>
      <c r="F1180" s="8">
        <v>0.1</v>
      </c>
      <c r="G1180" s="8">
        <v>4.3</v>
      </c>
      <c r="H1180" s="8">
        <v>3061</v>
      </c>
      <c r="I1180" s="8">
        <v>10</v>
      </c>
      <c r="J1180" s="8" t="str">
        <f t="shared" si="18"/>
        <v>10–25%</v>
      </c>
      <c r="K1180" s="10">
        <v>306100</v>
      </c>
      <c r="L1180" s="7" t="s">
        <v>13091</v>
      </c>
      <c r="M1180" s="8">
        <v>7.36</v>
      </c>
      <c r="N1180" s="7" t="s">
        <v>13089</v>
      </c>
      <c r="O1180" s="7" t="s">
        <v>13089</v>
      </c>
      <c r="P1180" s="8">
        <v>4</v>
      </c>
    </row>
    <row r="1181" spans="1:16" ht="15.6">
      <c r="A1181" s="7" t="s">
        <v>7345</v>
      </c>
      <c r="B1181" s="7" t="s">
        <v>13164</v>
      </c>
      <c r="C1181" s="7" t="s">
        <v>13106</v>
      </c>
      <c r="D1181" s="10">
        <v>1599</v>
      </c>
      <c r="E1181" s="10">
        <v>2790</v>
      </c>
      <c r="F1181" s="8">
        <v>0.43</v>
      </c>
      <c r="G1181" s="8">
        <v>3.6</v>
      </c>
      <c r="H1181" s="8">
        <v>2272</v>
      </c>
      <c r="I1181" s="8">
        <v>42.69</v>
      </c>
      <c r="J1181" s="8" t="str">
        <f t="shared" si="18"/>
        <v>25–50%</v>
      </c>
      <c r="K1181" s="10">
        <v>6338880</v>
      </c>
      <c r="L1181" s="7" t="s">
        <v>13087</v>
      </c>
      <c r="M1181" s="8">
        <v>5.87</v>
      </c>
      <c r="N1181" s="7" t="s">
        <v>13089</v>
      </c>
      <c r="O1181" s="7" t="s">
        <v>13089</v>
      </c>
      <c r="P1181" s="8">
        <v>4</v>
      </c>
    </row>
    <row r="1182" spans="1:16" ht="15.6">
      <c r="A1182" s="7" t="s">
        <v>7355</v>
      </c>
      <c r="B1182" s="7" t="s">
        <v>13328</v>
      </c>
      <c r="C1182" s="7" t="s">
        <v>13097</v>
      </c>
      <c r="D1182" s="10">
        <v>599</v>
      </c>
      <c r="E1182" s="10">
        <v>999</v>
      </c>
      <c r="F1182" s="8">
        <v>0.4</v>
      </c>
      <c r="G1182" s="8">
        <v>4</v>
      </c>
      <c r="H1182" s="8">
        <v>7601</v>
      </c>
      <c r="I1182" s="8">
        <v>40.04</v>
      </c>
      <c r="J1182" s="8" t="str">
        <f t="shared" si="18"/>
        <v>25–50%</v>
      </c>
      <c r="K1182" s="10">
        <v>7593399</v>
      </c>
      <c r="L1182" s="7" t="s">
        <v>13087</v>
      </c>
      <c r="M1182" s="8">
        <v>11.6</v>
      </c>
      <c r="N1182" s="7" t="s">
        <v>13089</v>
      </c>
      <c r="O1182" s="7" t="s">
        <v>13089</v>
      </c>
      <c r="P1182" s="8">
        <v>4</v>
      </c>
    </row>
    <row r="1183" spans="1:16" ht="15.6">
      <c r="A1183" s="7" t="s">
        <v>7367</v>
      </c>
      <c r="B1183" s="7" t="s">
        <v>13234</v>
      </c>
      <c r="C1183" s="7" t="s">
        <v>13097</v>
      </c>
      <c r="D1183" s="10">
        <v>425</v>
      </c>
      <c r="E1183" s="10">
        <v>899</v>
      </c>
      <c r="F1183" s="8">
        <v>0.53</v>
      </c>
      <c r="G1183" s="8">
        <v>4.5</v>
      </c>
      <c r="H1183" s="8">
        <v>4219</v>
      </c>
      <c r="I1183" s="8">
        <v>52.73</v>
      </c>
      <c r="J1183" s="8" t="str">
        <f t="shared" si="18"/>
        <v>&gt;50%</v>
      </c>
      <c r="K1183" s="10">
        <v>3792881</v>
      </c>
      <c r="L1183" s="7" t="s">
        <v>13087</v>
      </c>
      <c r="M1183" s="8">
        <v>8.7200000000000006</v>
      </c>
      <c r="N1183" s="7" t="s">
        <v>13088</v>
      </c>
      <c r="O1183" s="7" t="s">
        <v>13089</v>
      </c>
      <c r="P1183" s="8">
        <v>4</v>
      </c>
    </row>
    <row r="1184" spans="1:16" ht="15.6">
      <c r="A1184" s="7" t="s">
        <v>7377</v>
      </c>
      <c r="B1184" s="7" t="s">
        <v>13290</v>
      </c>
      <c r="C1184" s="7" t="s">
        <v>13106</v>
      </c>
      <c r="D1184" s="10">
        <v>1499</v>
      </c>
      <c r="E1184" s="10">
        <v>3999</v>
      </c>
      <c r="F1184" s="8">
        <v>0.63</v>
      </c>
      <c r="G1184" s="8">
        <v>4.2</v>
      </c>
      <c r="H1184" s="8">
        <v>42775</v>
      </c>
      <c r="I1184" s="8">
        <v>62.52</v>
      </c>
      <c r="J1184" s="8" t="str">
        <f t="shared" si="18"/>
        <v>&gt;50%</v>
      </c>
      <c r="K1184" s="10">
        <v>171057225</v>
      </c>
      <c r="L1184" s="7" t="s">
        <v>13087</v>
      </c>
      <c r="M1184" s="8">
        <v>46.98</v>
      </c>
      <c r="N1184" s="7" t="s">
        <v>13088</v>
      </c>
      <c r="O1184" s="7" t="s">
        <v>13089</v>
      </c>
      <c r="P1184" s="8">
        <v>4</v>
      </c>
    </row>
    <row r="1185" spans="1:16" ht="15.6">
      <c r="A1185" s="7" t="s">
        <v>7386</v>
      </c>
      <c r="B1185" s="7" t="s">
        <v>13285</v>
      </c>
      <c r="C1185" s="7" t="s">
        <v>13097</v>
      </c>
      <c r="D1185" s="10">
        <v>549</v>
      </c>
      <c r="E1185" s="10">
        <v>2499</v>
      </c>
      <c r="F1185" s="8">
        <v>0.78</v>
      </c>
      <c r="G1185" s="8">
        <v>4.3</v>
      </c>
      <c r="H1185" s="8">
        <v>5556</v>
      </c>
      <c r="I1185" s="8">
        <v>78.03</v>
      </c>
      <c r="J1185" s="8" t="str">
        <f t="shared" si="18"/>
        <v>&gt;50%</v>
      </c>
      <c r="K1185" s="10">
        <v>13884444</v>
      </c>
      <c r="L1185" s="7" t="s">
        <v>13087</v>
      </c>
      <c r="M1185" s="8">
        <v>9.86</v>
      </c>
      <c r="N1185" s="7" t="s">
        <v>13088</v>
      </c>
      <c r="O1185" s="7" t="s">
        <v>13089</v>
      </c>
      <c r="P1185" s="8">
        <v>4</v>
      </c>
    </row>
    <row r="1186" spans="1:16" ht="15.6">
      <c r="A1186" s="7" t="s">
        <v>7397</v>
      </c>
      <c r="B1186" s="7" t="s">
        <v>13254</v>
      </c>
      <c r="C1186" s="7" t="s">
        <v>13097</v>
      </c>
      <c r="D1186" s="10">
        <v>1295</v>
      </c>
      <c r="E1186" s="10">
        <v>1645</v>
      </c>
      <c r="F1186" s="8">
        <v>0.21</v>
      </c>
      <c r="G1186" s="8">
        <v>4.5999999999999996</v>
      </c>
      <c r="H1186" s="8">
        <v>12375</v>
      </c>
      <c r="I1186" s="8">
        <v>21.28</v>
      </c>
      <c r="J1186" s="8" t="str">
        <f t="shared" si="18"/>
        <v>10–25%</v>
      </c>
      <c r="K1186" s="10">
        <v>20356875</v>
      </c>
      <c r="L1186" s="7" t="s">
        <v>13087</v>
      </c>
      <c r="M1186" s="8">
        <v>16.98</v>
      </c>
      <c r="N1186" s="7" t="s">
        <v>13089</v>
      </c>
      <c r="O1186" s="7" t="s">
        <v>13089</v>
      </c>
      <c r="P1186" s="8">
        <v>5</v>
      </c>
    </row>
    <row r="1187" spans="1:16" ht="15.6">
      <c r="A1187" s="7" t="s">
        <v>7407</v>
      </c>
      <c r="B1187" s="7" t="s">
        <v>13329</v>
      </c>
      <c r="C1187" s="7" t="s">
        <v>13264</v>
      </c>
      <c r="D1187" s="10">
        <v>310</v>
      </c>
      <c r="E1187" s="10">
        <v>310</v>
      </c>
      <c r="F1187" s="8">
        <v>0</v>
      </c>
      <c r="G1187" s="8">
        <v>4.5</v>
      </c>
      <c r="H1187" s="8">
        <v>5882</v>
      </c>
      <c r="I1187" s="8">
        <v>0</v>
      </c>
      <c r="J1187" s="8" t="str">
        <f t="shared" si="18"/>
        <v>&lt;10%</v>
      </c>
      <c r="K1187" s="10">
        <v>1823420</v>
      </c>
      <c r="L1187" s="7" t="s">
        <v>13090</v>
      </c>
      <c r="M1187" s="8">
        <v>10.38</v>
      </c>
      <c r="N1187" s="7" t="s">
        <v>13089</v>
      </c>
      <c r="O1187" s="7" t="s">
        <v>13089</v>
      </c>
      <c r="P1187" s="8">
        <v>4</v>
      </c>
    </row>
    <row r="1188" spans="1:16" ht="15.6">
      <c r="A1188" s="7" t="s">
        <v>7419</v>
      </c>
      <c r="B1188" s="7" t="s">
        <v>13101</v>
      </c>
      <c r="C1188" s="7" t="s">
        <v>13097</v>
      </c>
      <c r="D1188" s="10">
        <v>1149</v>
      </c>
      <c r="E1188" s="10">
        <v>1499</v>
      </c>
      <c r="F1188" s="8">
        <v>0.23</v>
      </c>
      <c r="G1188" s="8">
        <v>4.0999999999999996</v>
      </c>
      <c r="H1188" s="8">
        <v>10443</v>
      </c>
      <c r="I1188" s="8">
        <v>23.35</v>
      </c>
      <c r="J1188" s="8" t="str">
        <f t="shared" si="18"/>
        <v>10–25%</v>
      </c>
      <c r="K1188" s="10">
        <v>15654057</v>
      </c>
      <c r="L1188" s="7" t="s">
        <v>13087</v>
      </c>
      <c r="M1188" s="8">
        <v>14.54</v>
      </c>
      <c r="N1188" s="7" t="s">
        <v>13089</v>
      </c>
      <c r="O1188" s="7" t="s">
        <v>13089</v>
      </c>
      <c r="P1188" s="8">
        <v>4</v>
      </c>
    </row>
    <row r="1189" spans="1:16" ht="15.6">
      <c r="A1189" s="7" t="s">
        <v>7429</v>
      </c>
      <c r="B1189" s="7" t="s">
        <v>13330</v>
      </c>
      <c r="C1189" s="7" t="s">
        <v>13097</v>
      </c>
      <c r="D1189" s="10">
        <v>499</v>
      </c>
      <c r="E1189" s="10">
        <v>1299</v>
      </c>
      <c r="F1189" s="8">
        <v>0.62</v>
      </c>
      <c r="G1189" s="8">
        <v>4.5</v>
      </c>
      <c r="H1189" s="8">
        <v>434</v>
      </c>
      <c r="I1189" s="8">
        <v>61.59</v>
      </c>
      <c r="J1189" s="8" t="str">
        <f t="shared" si="18"/>
        <v>&gt;50%</v>
      </c>
      <c r="K1189" s="10">
        <v>563766</v>
      </c>
      <c r="L1189" s="7" t="s">
        <v>13087</v>
      </c>
      <c r="M1189" s="8">
        <v>4.93</v>
      </c>
      <c r="N1189" s="7" t="s">
        <v>13088</v>
      </c>
      <c r="O1189" s="7" t="s">
        <v>13088</v>
      </c>
      <c r="P1189" s="8">
        <v>4</v>
      </c>
    </row>
    <row r="1190" spans="1:16" ht="15.6">
      <c r="A1190" s="7" t="s">
        <v>7439</v>
      </c>
      <c r="B1190" s="7" t="s">
        <v>13138</v>
      </c>
      <c r="C1190" s="7" t="s">
        <v>13106</v>
      </c>
      <c r="D1190" s="10">
        <v>999</v>
      </c>
      <c r="E1190" s="10">
        <v>4199</v>
      </c>
      <c r="F1190" s="8">
        <v>0.76</v>
      </c>
      <c r="G1190" s="8">
        <v>3.5</v>
      </c>
      <c r="H1190" s="8">
        <v>1913</v>
      </c>
      <c r="I1190" s="8">
        <v>76.209999999999994</v>
      </c>
      <c r="J1190" s="8" t="str">
        <f t="shared" si="18"/>
        <v>&gt;50%</v>
      </c>
      <c r="K1190" s="10">
        <v>8032687</v>
      </c>
      <c r="L1190" s="7" t="s">
        <v>13087</v>
      </c>
      <c r="M1190" s="8">
        <v>5.41</v>
      </c>
      <c r="N1190" s="7" t="s">
        <v>13088</v>
      </c>
      <c r="O1190" s="7" t="s">
        <v>13089</v>
      </c>
      <c r="P1190" s="8">
        <v>4</v>
      </c>
    </row>
    <row r="1191" spans="1:16" ht="15.6">
      <c r="A1191" s="7" t="s">
        <v>7449</v>
      </c>
      <c r="B1191" s="7" t="s">
        <v>13300</v>
      </c>
      <c r="C1191" s="7" t="s">
        <v>13097</v>
      </c>
      <c r="D1191" s="10">
        <v>1709</v>
      </c>
      <c r="E1191" s="10">
        <v>4000</v>
      </c>
      <c r="F1191" s="8">
        <v>0.56999999999999995</v>
      </c>
      <c r="G1191" s="8">
        <v>4.4000000000000004</v>
      </c>
      <c r="H1191" s="8">
        <v>3029</v>
      </c>
      <c r="I1191" s="8">
        <v>57.28</v>
      </c>
      <c r="J1191" s="8" t="str">
        <f t="shared" si="18"/>
        <v>&gt;50%</v>
      </c>
      <c r="K1191" s="10">
        <v>12116000</v>
      </c>
      <c r="L1191" s="7" t="s">
        <v>13087</v>
      </c>
      <c r="M1191" s="8">
        <v>7.43</v>
      </c>
      <c r="N1191" s="7" t="s">
        <v>13088</v>
      </c>
      <c r="O1191" s="7" t="s">
        <v>13089</v>
      </c>
      <c r="P1191" s="8">
        <v>4</v>
      </c>
    </row>
    <row r="1192" spans="1:16" ht="15.6">
      <c r="A1192" s="7" t="s">
        <v>7459</v>
      </c>
      <c r="B1192" s="7" t="s">
        <v>13261</v>
      </c>
      <c r="C1192" s="7" t="s">
        <v>13262</v>
      </c>
      <c r="D1192" s="10">
        <v>250</v>
      </c>
      <c r="E1192" s="10">
        <v>250</v>
      </c>
      <c r="F1192" s="8">
        <v>0</v>
      </c>
      <c r="G1192" s="8">
        <v>4.2</v>
      </c>
      <c r="H1192" s="8">
        <v>2628</v>
      </c>
      <c r="I1192" s="8">
        <v>0</v>
      </c>
      <c r="J1192" s="8" t="str">
        <f t="shared" si="18"/>
        <v>&lt;10%</v>
      </c>
      <c r="K1192" s="10">
        <v>657000</v>
      </c>
      <c r="L1192" s="7" t="s">
        <v>13090</v>
      </c>
      <c r="M1192" s="8">
        <v>6.83</v>
      </c>
      <c r="N1192" s="7" t="s">
        <v>13089</v>
      </c>
      <c r="O1192" s="7" t="s">
        <v>13089</v>
      </c>
      <c r="P1192" s="8">
        <v>4</v>
      </c>
    </row>
    <row r="1193" spans="1:16" ht="15.6">
      <c r="A1193" s="7" t="s">
        <v>7470</v>
      </c>
      <c r="B1193" s="7" t="s">
        <v>13261</v>
      </c>
      <c r="C1193" s="7" t="s">
        <v>13264</v>
      </c>
      <c r="D1193" s="10">
        <v>90</v>
      </c>
      <c r="E1193" s="10">
        <v>100</v>
      </c>
      <c r="F1193" s="8">
        <v>0.1</v>
      </c>
      <c r="G1193" s="8">
        <v>4.4000000000000004</v>
      </c>
      <c r="H1193" s="8">
        <v>10718</v>
      </c>
      <c r="I1193" s="8">
        <v>10</v>
      </c>
      <c r="J1193" s="8" t="str">
        <f t="shared" si="18"/>
        <v>10–25%</v>
      </c>
      <c r="K1193" s="10">
        <v>1071800</v>
      </c>
      <c r="L1193" s="7" t="s">
        <v>13091</v>
      </c>
      <c r="M1193" s="8">
        <v>15.12</v>
      </c>
      <c r="N1193" s="7" t="s">
        <v>13089</v>
      </c>
      <c r="O1193" s="7" t="s">
        <v>13089</v>
      </c>
      <c r="P1193" s="8">
        <v>4</v>
      </c>
    </row>
    <row r="1194" spans="1:16" ht="15.6">
      <c r="A1194" s="7" t="s">
        <v>7481</v>
      </c>
      <c r="B1194" s="7" t="s">
        <v>13234</v>
      </c>
      <c r="C1194" s="7" t="s">
        <v>13106</v>
      </c>
      <c r="D1194" s="10">
        <v>2025</v>
      </c>
      <c r="E1194" s="10">
        <v>5999</v>
      </c>
      <c r="F1194" s="8">
        <v>0.66</v>
      </c>
      <c r="G1194" s="8">
        <v>4.2</v>
      </c>
      <c r="H1194" s="8">
        <v>6233</v>
      </c>
      <c r="I1194" s="8">
        <v>66.239999999999995</v>
      </c>
      <c r="J1194" s="8" t="str">
        <f t="shared" si="18"/>
        <v>&gt;50%</v>
      </c>
      <c r="K1194" s="10">
        <v>37391767</v>
      </c>
      <c r="L1194" s="7" t="s">
        <v>13087</v>
      </c>
      <c r="M1194" s="8">
        <v>10.43</v>
      </c>
      <c r="N1194" s="7" t="s">
        <v>13088</v>
      </c>
      <c r="O1194" s="7" t="s">
        <v>13089</v>
      </c>
      <c r="P1194" s="8">
        <v>4</v>
      </c>
    </row>
    <row r="1195" spans="1:16" ht="15.6">
      <c r="A1195" s="7" t="s">
        <v>7491</v>
      </c>
      <c r="B1195" s="7" t="s">
        <v>13254</v>
      </c>
      <c r="C1195" s="7" t="s">
        <v>13097</v>
      </c>
      <c r="D1195" s="10">
        <v>1495</v>
      </c>
      <c r="E1195" s="10">
        <v>1995</v>
      </c>
      <c r="F1195" s="8">
        <v>0.25</v>
      </c>
      <c r="G1195" s="8">
        <v>4.5</v>
      </c>
      <c r="H1195" s="8">
        <v>10541</v>
      </c>
      <c r="I1195" s="8">
        <v>25.06</v>
      </c>
      <c r="J1195" s="8" t="str">
        <f t="shared" si="18"/>
        <v>25–50%</v>
      </c>
      <c r="K1195" s="10">
        <v>21029295</v>
      </c>
      <c r="L1195" s="7" t="s">
        <v>13087</v>
      </c>
      <c r="M1195" s="8">
        <v>15.04</v>
      </c>
      <c r="N1195" s="7" t="s">
        <v>13089</v>
      </c>
      <c r="O1195" s="7" t="s">
        <v>13089</v>
      </c>
      <c r="P1195" s="8">
        <v>4</v>
      </c>
    </row>
    <row r="1196" spans="1:16" ht="15.6">
      <c r="A1196" s="7" t="s">
        <v>7503</v>
      </c>
      <c r="B1196" s="7" t="s">
        <v>13167</v>
      </c>
      <c r="C1196" s="7" t="s">
        <v>13106</v>
      </c>
      <c r="D1196" s="10">
        <v>899</v>
      </c>
      <c r="E1196" s="10">
        <v>1199</v>
      </c>
      <c r="F1196" s="8">
        <v>0.25</v>
      </c>
      <c r="G1196" s="8">
        <v>3.8</v>
      </c>
      <c r="H1196" s="8">
        <v>10751</v>
      </c>
      <c r="I1196" s="8">
        <v>25.02</v>
      </c>
      <c r="J1196" s="8" t="str">
        <f t="shared" si="18"/>
        <v>25–50%</v>
      </c>
      <c r="K1196" s="10">
        <v>12890449</v>
      </c>
      <c r="L1196" s="7" t="s">
        <v>13087</v>
      </c>
      <c r="M1196" s="8">
        <v>14.55</v>
      </c>
      <c r="N1196" s="7" t="s">
        <v>13089</v>
      </c>
      <c r="O1196" s="7" t="s">
        <v>13089</v>
      </c>
      <c r="P1196" s="8">
        <v>4</v>
      </c>
    </row>
    <row r="1197" spans="1:16" ht="15.6">
      <c r="A1197" s="7" t="s">
        <v>7513</v>
      </c>
      <c r="B1197" s="7" t="s">
        <v>13127</v>
      </c>
      <c r="C1197" s="7" t="s">
        <v>13097</v>
      </c>
      <c r="D1197" s="10">
        <v>349</v>
      </c>
      <c r="E1197" s="10">
        <v>999</v>
      </c>
      <c r="F1197" s="8">
        <v>0.65</v>
      </c>
      <c r="G1197" s="8">
        <v>3.9</v>
      </c>
      <c r="H1197" s="8">
        <v>817</v>
      </c>
      <c r="I1197" s="8">
        <v>65.069999999999993</v>
      </c>
      <c r="J1197" s="8" t="str">
        <f t="shared" si="18"/>
        <v>&gt;50%</v>
      </c>
      <c r="K1197" s="10">
        <v>816183</v>
      </c>
      <c r="L1197" s="7" t="s">
        <v>13087</v>
      </c>
      <c r="M1197" s="8">
        <v>4.72</v>
      </c>
      <c r="N1197" s="7" t="s">
        <v>13088</v>
      </c>
      <c r="O1197" s="7" t="s">
        <v>13088</v>
      </c>
      <c r="P1197" s="8">
        <v>4</v>
      </c>
    </row>
    <row r="1198" spans="1:16" ht="15.6">
      <c r="A1198" s="7" t="s">
        <v>7524</v>
      </c>
      <c r="B1198" s="7" t="s">
        <v>13241</v>
      </c>
      <c r="C1198" s="7" t="s">
        <v>13106</v>
      </c>
      <c r="D1198" s="10">
        <v>900</v>
      </c>
      <c r="E1198" s="10">
        <v>2499</v>
      </c>
      <c r="F1198" s="8">
        <v>0.64</v>
      </c>
      <c r="G1198" s="8">
        <v>4</v>
      </c>
      <c r="H1198" s="8">
        <v>36384</v>
      </c>
      <c r="I1198" s="8">
        <v>63.99</v>
      </c>
      <c r="J1198" s="8" t="str">
        <f t="shared" si="18"/>
        <v>&gt;50%</v>
      </c>
      <c r="K1198" s="10">
        <v>90923616</v>
      </c>
      <c r="L1198" s="7" t="s">
        <v>13087</v>
      </c>
      <c r="M1198" s="8">
        <v>40.380000000000003</v>
      </c>
      <c r="N1198" s="7" t="s">
        <v>13088</v>
      </c>
      <c r="O1198" s="7" t="s">
        <v>13089</v>
      </c>
      <c r="P1198" s="8">
        <v>4</v>
      </c>
    </row>
    <row r="1199" spans="1:16" ht="15.6">
      <c r="A1199" s="7" t="s">
        <v>7529</v>
      </c>
      <c r="B1199" s="7" t="s">
        <v>13331</v>
      </c>
      <c r="C1199" s="7" t="s">
        <v>13106</v>
      </c>
      <c r="D1199" s="10">
        <v>2490</v>
      </c>
      <c r="E1199" s="10">
        <v>3990</v>
      </c>
      <c r="F1199" s="8">
        <v>0.38</v>
      </c>
      <c r="G1199" s="8">
        <v>4.0999999999999996</v>
      </c>
      <c r="H1199" s="8">
        <v>3606</v>
      </c>
      <c r="I1199" s="8">
        <v>37.590000000000003</v>
      </c>
      <c r="J1199" s="8" t="str">
        <f t="shared" si="18"/>
        <v>25–50%</v>
      </c>
      <c r="K1199" s="10">
        <v>14387940</v>
      </c>
      <c r="L1199" s="7" t="s">
        <v>13087</v>
      </c>
      <c r="M1199" s="8">
        <v>7.71</v>
      </c>
      <c r="N1199" s="7" t="s">
        <v>13089</v>
      </c>
      <c r="O1199" s="7" t="s">
        <v>13089</v>
      </c>
      <c r="P1199" s="8">
        <v>4</v>
      </c>
    </row>
    <row r="1200" spans="1:16" ht="15.6">
      <c r="A1200" s="7" t="s">
        <v>7539</v>
      </c>
      <c r="B1200" s="7" t="s">
        <v>13108</v>
      </c>
      <c r="C1200" s="7" t="s">
        <v>13106</v>
      </c>
      <c r="D1200" s="10">
        <v>116</v>
      </c>
      <c r="E1200" s="10">
        <v>200</v>
      </c>
      <c r="F1200" s="8">
        <v>0.42</v>
      </c>
      <c r="G1200" s="8">
        <v>4.4000000000000004</v>
      </c>
      <c r="H1200" s="8">
        <v>357</v>
      </c>
      <c r="I1200" s="8">
        <v>42</v>
      </c>
      <c r="J1200" s="8" t="str">
        <f t="shared" si="18"/>
        <v>25–50%</v>
      </c>
      <c r="K1200" s="10">
        <v>71400</v>
      </c>
      <c r="L1200" s="7" t="s">
        <v>13090</v>
      </c>
      <c r="M1200" s="8">
        <v>4.76</v>
      </c>
      <c r="N1200" s="7" t="s">
        <v>13089</v>
      </c>
      <c r="O1200" s="7" t="s">
        <v>13088</v>
      </c>
      <c r="P1200" s="8">
        <v>4</v>
      </c>
    </row>
    <row r="1201" spans="1:16" ht="15.6">
      <c r="A1201" s="7" t="s">
        <v>7549</v>
      </c>
      <c r="B1201" s="7" t="s">
        <v>13329</v>
      </c>
      <c r="C1201" s="7" t="s">
        <v>13264</v>
      </c>
      <c r="D1201" s="10">
        <v>200</v>
      </c>
      <c r="E1201" s="10">
        <v>230</v>
      </c>
      <c r="F1201" s="8">
        <v>0.13</v>
      </c>
      <c r="G1201" s="8">
        <v>4.4000000000000004</v>
      </c>
      <c r="H1201" s="8">
        <v>10170</v>
      </c>
      <c r="I1201" s="8">
        <v>13.04</v>
      </c>
      <c r="J1201" s="8" t="str">
        <f t="shared" si="18"/>
        <v>10–25%</v>
      </c>
      <c r="K1201" s="10">
        <v>2339100</v>
      </c>
      <c r="L1201" s="7" t="s">
        <v>13090</v>
      </c>
      <c r="M1201" s="8">
        <v>14.57</v>
      </c>
      <c r="N1201" s="7" t="s">
        <v>13089</v>
      </c>
      <c r="O1201" s="7" t="s">
        <v>13089</v>
      </c>
      <c r="P1201" s="8">
        <v>4</v>
      </c>
    </row>
    <row r="1202" spans="1:16" ht="15.6">
      <c r="A1202" s="7" t="s">
        <v>7559</v>
      </c>
      <c r="B1202" s="7" t="s">
        <v>13194</v>
      </c>
      <c r="C1202" s="7" t="s">
        <v>13097</v>
      </c>
      <c r="D1202" s="10">
        <v>1249</v>
      </c>
      <c r="E1202" s="10">
        <v>2796</v>
      </c>
      <c r="F1202" s="8">
        <v>0.55000000000000004</v>
      </c>
      <c r="G1202" s="8">
        <v>4.4000000000000004</v>
      </c>
      <c r="H1202" s="8">
        <v>4598</v>
      </c>
      <c r="I1202" s="8">
        <v>55.33</v>
      </c>
      <c r="J1202" s="8" t="str">
        <f t="shared" si="18"/>
        <v>&gt;50%</v>
      </c>
      <c r="K1202" s="10">
        <v>12856008</v>
      </c>
      <c r="L1202" s="7" t="s">
        <v>13087</v>
      </c>
      <c r="M1202" s="8">
        <v>9</v>
      </c>
      <c r="N1202" s="7" t="s">
        <v>13088</v>
      </c>
      <c r="O1202" s="7" t="s">
        <v>13089</v>
      </c>
      <c r="P1202" s="8">
        <v>4</v>
      </c>
    </row>
    <row r="1203" spans="1:16" ht="15.6">
      <c r="A1203" s="7" t="s">
        <v>7569</v>
      </c>
      <c r="B1203" s="7" t="s">
        <v>13332</v>
      </c>
      <c r="C1203" s="7" t="s">
        <v>13097</v>
      </c>
      <c r="D1203" s="10">
        <v>649</v>
      </c>
      <c r="E1203" s="10">
        <v>999</v>
      </c>
      <c r="F1203" s="8">
        <v>0.35</v>
      </c>
      <c r="G1203" s="8">
        <v>3.5</v>
      </c>
      <c r="H1203" s="8">
        <v>7222</v>
      </c>
      <c r="I1203" s="8">
        <v>35.04</v>
      </c>
      <c r="J1203" s="8" t="str">
        <f t="shared" si="18"/>
        <v>25–50%</v>
      </c>
      <c r="K1203" s="10">
        <v>7214778</v>
      </c>
      <c r="L1203" s="7" t="s">
        <v>13087</v>
      </c>
      <c r="M1203" s="8">
        <v>10.72</v>
      </c>
      <c r="N1203" s="7" t="s">
        <v>13089</v>
      </c>
      <c r="O1203" s="7" t="s">
        <v>13089</v>
      </c>
      <c r="P1203" s="8">
        <v>4</v>
      </c>
    </row>
    <row r="1204" spans="1:16" ht="15.6">
      <c r="A1204" s="7" t="s">
        <v>7580</v>
      </c>
      <c r="B1204" s="7" t="s">
        <v>13333</v>
      </c>
      <c r="C1204" s="7" t="s">
        <v>13097</v>
      </c>
      <c r="D1204" s="10">
        <v>2649</v>
      </c>
      <c r="E1204" s="10">
        <v>3499</v>
      </c>
      <c r="F1204" s="8">
        <v>0.24</v>
      </c>
      <c r="G1204" s="8">
        <v>4.5</v>
      </c>
      <c r="H1204" s="8">
        <v>1271</v>
      </c>
      <c r="I1204" s="8">
        <v>24.29</v>
      </c>
      <c r="J1204" s="8" t="str">
        <f t="shared" si="18"/>
        <v>10–25%</v>
      </c>
      <c r="K1204" s="10">
        <v>4447229</v>
      </c>
      <c r="L1204" s="7" t="s">
        <v>13087</v>
      </c>
      <c r="M1204" s="8">
        <v>5.77</v>
      </c>
      <c r="N1204" s="7" t="s">
        <v>13089</v>
      </c>
      <c r="O1204" s="7" t="s">
        <v>13089</v>
      </c>
      <c r="P1204" s="8">
        <v>4</v>
      </c>
    </row>
    <row r="1205" spans="1:16" ht="15.6">
      <c r="A1205" s="7" t="s">
        <v>7593</v>
      </c>
      <c r="B1205" s="7" t="s">
        <v>13228</v>
      </c>
      <c r="C1205" s="7" t="s">
        <v>13097</v>
      </c>
      <c r="D1205" s="10">
        <v>596</v>
      </c>
      <c r="E1205" s="10">
        <v>723</v>
      </c>
      <c r="F1205" s="8">
        <v>0.18</v>
      </c>
      <c r="G1205" s="8">
        <v>4.4000000000000004</v>
      </c>
      <c r="H1205" s="8">
        <v>3219</v>
      </c>
      <c r="I1205" s="8">
        <v>17.57</v>
      </c>
      <c r="J1205" s="8" t="str">
        <f t="shared" si="18"/>
        <v>10–25%</v>
      </c>
      <c r="K1205" s="10">
        <v>2327337</v>
      </c>
      <c r="L1205" s="7" t="s">
        <v>13087</v>
      </c>
      <c r="M1205" s="8">
        <v>7.62</v>
      </c>
      <c r="N1205" s="7" t="s">
        <v>13089</v>
      </c>
      <c r="O1205" s="7" t="s">
        <v>13089</v>
      </c>
      <c r="P1205" s="8">
        <v>4</v>
      </c>
    </row>
    <row r="1206" spans="1:16" ht="15.6">
      <c r="A1206" s="7" t="s">
        <v>7603</v>
      </c>
      <c r="B1206" s="7" t="s">
        <v>13216</v>
      </c>
      <c r="C1206" s="7" t="s">
        <v>13106</v>
      </c>
      <c r="D1206" s="10">
        <v>2499</v>
      </c>
      <c r="E1206" s="10">
        <v>5999</v>
      </c>
      <c r="F1206" s="8">
        <v>0.57999999999999996</v>
      </c>
      <c r="G1206" s="8">
        <v>4.0999999999999996</v>
      </c>
      <c r="H1206" s="8">
        <v>38879</v>
      </c>
      <c r="I1206" s="8">
        <v>58.34</v>
      </c>
      <c r="J1206" s="8" t="str">
        <f t="shared" si="18"/>
        <v>&gt;50%</v>
      </c>
      <c r="K1206" s="10">
        <v>233235121</v>
      </c>
      <c r="L1206" s="7" t="s">
        <v>13087</v>
      </c>
      <c r="M1206" s="8">
        <v>42.98</v>
      </c>
      <c r="N1206" s="7" t="s">
        <v>13088</v>
      </c>
      <c r="O1206" s="7" t="s">
        <v>13089</v>
      </c>
      <c r="P1206" s="8">
        <v>4</v>
      </c>
    </row>
    <row r="1207" spans="1:16" ht="15.6">
      <c r="A1207" s="7" t="s">
        <v>7608</v>
      </c>
      <c r="B1207" s="7" t="s">
        <v>13167</v>
      </c>
      <c r="C1207" s="7" t="s">
        <v>13106</v>
      </c>
      <c r="D1207" s="10">
        <v>4999</v>
      </c>
      <c r="E1207" s="10">
        <v>12499</v>
      </c>
      <c r="F1207" s="8">
        <v>0.6</v>
      </c>
      <c r="G1207" s="8">
        <v>4.2</v>
      </c>
      <c r="H1207" s="8">
        <v>4541</v>
      </c>
      <c r="I1207" s="8">
        <v>60</v>
      </c>
      <c r="J1207" s="8" t="str">
        <f t="shared" si="18"/>
        <v>&gt;50%</v>
      </c>
      <c r="K1207" s="10">
        <v>56757959</v>
      </c>
      <c r="L1207" s="7" t="s">
        <v>13087</v>
      </c>
      <c r="M1207" s="8">
        <v>8.74</v>
      </c>
      <c r="N1207" s="7" t="s">
        <v>13088</v>
      </c>
      <c r="O1207" s="7" t="s">
        <v>13089</v>
      </c>
      <c r="P1207" s="8">
        <v>4</v>
      </c>
    </row>
    <row r="1208" spans="1:16" ht="15.6">
      <c r="A1208" s="7" t="s">
        <v>7619</v>
      </c>
      <c r="B1208" s="7" t="s">
        <v>13100</v>
      </c>
      <c r="C1208" s="7" t="s">
        <v>13106</v>
      </c>
      <c r="D1208" s="10">
        <v>399</v>
      </c>
      <c r="E1208" s="10">
        <v>1290</v>
      </c>
      <c r="F1208" s="8">
        <v>0.69</v>
      </c>
      <c r="G1208" s="8">
        <v>4.2</v>
      </c>
      <c r="H1208" s="8">
        <v>76042</v>
      </c>
      <c r="I1208" s="8">
        <v>69.069999999999993</v>
      </c>
      <c r="J1208" s="8" t="str">
        <f t="shared" si="18"/>
        <v>&gt;50%</v>
      </c>
      <c r="K1208" s="10">
        <v>98094180</v>
      </c>
      <c r="L1208" s="7" t="s">
        <v>13087</v>
      </c>
      <c r="M1208" s="8">
        <v>80.239999999999995</v>
      </c>
      <c r="N1208" s="7" t="s">
        <v>13088</v>
      </c>
      <c r="O1208" s="7" t="s">
        <v>13089</v>
      </c>
      <c r="P1208" s="8">
        <v>4</v>
      </c>
    </row>
    <row r="1209" spans="1:16" ht="15.6">
      <c r="A1209" s="7" t="s">
        <v>7629</v>
      </c>
      <c r="B1209" s="7" t="s">
        <v>13108</v>
      </c>
      <c r="C1209" s="7" t="s">
        <v>13106</v>
      </c>
      <c r="D1209" s="10">
        <v>116</v>
      </c>
      <c r="E1209" s="10">
        <v>200</v>
      </c>
      <c r="F1209" s="8">
        <v>0.42</v>
      </c>
      <c r="G1209" s="8">
        <v>4.3</v>
      </c>
      <c r="H1209" s="8">
        <v>485</v>
      </c>
      <c r="I1209" s="8">
        <v>42</v>
      </c>
      <c r="J1209" s="8" t="str">
        <f t="shared" si="18"/>
        <v>25–50%</v>
      </c>
      <c r="K1209" s="10">
        <v>97000</v>
      </c>
      <c r="L1209" s="7" t="s">
        <v>13090</v>
      </c>
      <c r="M1209" s="8">
        <v>4.78</v>
      </c>
      <c r="N1209" s="7" t="s">
        <v>13089</v>
      </c>
      <c r="O1209" s="7" t="s">
        <v>13088</v>
      </c>
      <c r="P1209" s="8">
        <v>4</v>
      </c>
    </row>
    <row r="1210" spans="1:16" ht="15.6">
      <c r="A1210" s="7" t="s">
        <v>7639</v>
      </c>
      <c r="B1210" s="7" t="s">
        <v>13103</v>
      </c>
      <c r="C1210" s="7" t="s">
        <v>13106</v>
      </c>
      <c r="D1210" s="10">
        <v>4499</v>
      </c>
      <c r="E1210" s="10">
        <v>5999</v>
      </c>
      <c r="F1210" s="8">
        <v>0.25</v>
      </c>
      <c r="G1210" s="8">
        <v>4.3</v>
      </c>
      <c r="H1210" s="8">
        <v>44696</v>
      </c>
      <c r="I1210" s="8">
        <v>25</v>
      </c>
      <c r="J1210" s="8" t="str">
        <f t="shared" si="18"/>
        <v>10–25%</v>
      </c>
      <c r="K1210" s="10">
        <v>268131304</v>
      </c>
      <c r="L1210" s="7" t="s">
        <v>13087</v>
      </c>
      <c r="M1210" s="8">
        <v>49</v>
      </c>
      <c r="N1210" s="7" t="s">
        <v>13089</v>
      </c>
      <c r="O1210" s="7" t="s">
        <v>13089</v>
      </c>
      <c r="P1210" s="8">
        <v>4</v>
      </c>
    </row>
    <row r="1211" spans="1:16" ht="15.6">
      <c r="A1211" s="7" t="s">
        <v>7649</v>
      </c>
      <c r="B1211" s="7" t="s">
        <v>13138</v>
      </c>
      <c r="C1211" s="7" t="s">
        <v>13097</v>
      </c>
      <c r="D1211" s="10">
        <v>330</v>
      </c>
      <c r="E1211" s="10">
        <v>499</v>
      </c>
      <c r="F1211" s="8">
        <v>0.34</v>
      </c>
      <c r="G1211" s="8">
        <v>3.7</v>
      </c>
      <c r="H1211" s="8">
        <v>8566</v>
      </c>
      <c r="I1211" s="8">
        <v>33.869999999999997</v>
      </c>
      <c r="J1211" s="8" t="str">
        <f t="shared" si="18"/>
        <v>25–50%</v>
      </c>
      <c r="K1211" s="10">
        <v>4274434</v>
      </c>
      <c r="L1211" s="7" t="s">
        <v>13090</v>
      </c>
      <c r="M1211" s="8">
        <v>12.27</v>
      </c>
      <c r="N1211" s="7" t="s">
        <v>13089</v>
      </c>
      <c r="O1211" s="7" t="s">
        <v>13089</v>
      </c>
      <c r="P1211" s="8">
        <v>4</v>
      </c>
    </row>
    <row r="1212" spans="1:16" ht="15.6">
      <c r="A1212" s="7" t="s">
        <v>7659</v>
      </c>
      <c r="B1212" s="7" t="s">
        <v>13257</v>
      </c>
      <c r="C1212" s="7" t="s">
        <v>13106</v>
      </c>
      <c r="D1212" s="10">
        <v>649</v>
      </c>
      <c r="E1212" s="10">
        <v>2499</v>
      </c>
      <c r="F1212" s="8">
        <v>0.74</v>
      </c>
      <c r="G1212" s="8">
        <v>3.9</v>
      </c>
      <c r="H1212" s="8">
        <v>13049</v>
      </c>
      <c r="I1212" s="8">
        <v>74.03</v>
      </c>
      <c r="J1212" s="8" t="str">
        <f t="shared" si="18"/>
        <v>&gt;50%</v>
      </c>
      <c r="K1212" s="10">
        <v>32609451</v>
      </c>
      <c r="L1212" s="7" t="s">
        <v>13087</v>
      </c>
      <c r="M1212" s="8">
        <v>16.95</v>
      </c>
      <c r="N1212" s="7" t="s">
        <v>13088</v>
      </c>
      <c r="O1212" s="7" t="s">
        <v>13089</v>
      </c>
      <c r="P1212" s="8">
        <v>4</v>
      </c>
    </row>
    <row r="1213" spans="1:16" ht="15.6">
      <c r="A1213" s="7" t="s">
        <v>7668</v>
      </c>
      <c r="B1213" s="7" t="s">
        <v>13213</v>
      </c>
      <c r="C1213" s="7" t="s">
        <v>13097</v>
      </c>
      <c r="D1213" s="10">
        <v>1234</v>
      </c>
      <c r="E1213" s="10">
        <v>1599</v>
      </c>
      <c r="F1213" s="8">
        <v>0.23</v>
      </c>
      <c r="G1213" s="8">
        <v>4.5</v>
      </c>
      <c r="H1213" s="8">
        <v>16680</v>
      </c>
      <c r="I1213" s="8">
        <v>22.83</v>
      </c>
      <c r="J1213" s="8" t="str">
        <f t="shared" si="18"/>
        <v>10–25%</v>
      </c>
      <c r="K1213" s="10">
        <v>26671320</v>
      </c>
      <c r="L1213" s="7" t="s">
        <v>13087</v>
      </c>
      <c r="M1213" s="8">
        <v>21.18</v>
      </c>
      <c r="N1213" s="7" t="s">
        <v>13089</v>
      </c>
      <c r="O1213" s="7" t="s">
        <v>13089</v>
      </c>
      <c r="P1213" s="8">
        <v>4</v>
      </c>
    </row>
    <row r="1214" spans="1:16" ht="15.6">
      <c r="A1214" s="7" t="s">
        <v>7680</v>
      </c>
      <c r="B1214" s="7" t="s">
        <v>13292</v>
      </c>
      <c r="C1214" s="7" t="s">
        <v>13262</v>
      </c>
      <c r="D1214" s="10">
        <v>272</v>
      </c>
      <c r="E1214" s="10">
        <v>320</v>
      </c>
      <c r="F1214" s="8">
        <v>0.15</v>
      </c>
      <c r="G1214" s="8">
        <v>4</v>
      </c>
      <c r="H1214" s="8">
        <v>3686</v>
      </c>
      <c r="I1214" s="8">
        <v>15</v>
      </c>
      <c r="J1214" s="8" t="str">
        <f t="shared" si="18"/>
        <v>10–25%</v>
      </c>
      <c r="K1214" s="10">
        <v>1179520</v>
      </c>
      <c r="L1214" s="7" t="s">
        <v>13090</v>
      </c>
      <c r="M1214" s="8">
        <v>7.69</v>
      </c>
      <c r="N1214" s="7" t="s">
        <v>13089</v>
      </c>
      <c r="O1214" s="7" t="s">
        <v>13089</v>
      </c>
      <c r="P1214" s="8">
        <v>4</v>
      </c>
    </row>
    <row r="1215" spans="1:16" ht="15.6">
      <c r="A1215" s="7" t="s">
        <v>7690</v>
      </c>
      <c r="B1215" s="7" t="s">
        <v>13334</v>
      </c>
      <c r="C1215" s="7" t="s">
        <v>13106</v>
      </c>
      <c r="D1215" s="10">
        <v>99</v>
      </c>
      <c r="E1215" s="10">
        <v>999</v>
      </c>
      <c r="F1215" s="8">
        <v>0.9</v>
      </c>
      <c r="G1215" s="8">
        <v>3.8</v>
      </c>
      <c r="H1215" s="8">
        <v>594</v>
      </c>
      <c r="I1215" s="8">
        <v>90.09</v>
      </c>
      <c r="J1215" s="8" t="str">
        <f t="shared" si="18"/>
        <v>&gt;50%</v>
      </c>
      <c r="K1215" s="10">
        <v>593406</v>
      </c>
      <c r="L1215" s="7" t="s">
        <v>13087</v>
      </c>
      <c r="M1215" s="8">
        <v>4.3899999999999997</v>
      </c>
      <c r="N1215" s="7" t="s">
        <v>13088</v>
      </c>
      <c r="O1215" s="7" t="s">
        <v>13088</v>
      </c>
      <c r="P1215" s="8">
        <v>4</v>
      </c>
    </row>
    <row r="1216" spans="1:16" ht="15.6">
      <c r="A1216" s="7" t="s">
        <v>7701</v>
      </c>
      <c r="B1216" s="7" t="s">
        <v>13335</v>
      </c>
      <c r="C1216" s="7" t="s">
        <v>13097</v>
      </c>
      <c r="D1216" s="10">
        <v>3498</v>
      </c>
      <c r="E1216" s="10">
        <v>3875</v>
      </c>
      <c r="F1216" s="8">
        <v>0.1</v>
      </c>
      <c r="G1216" s="8">
        <v>3.4</v>
      </c>
      <c r="H1216" s="8">
        <v>12185</v>
      </c>
      <c r="I1216" s="8">
        <v>9.73</v>
      </c>
      <c r="J1216" s="8" t="str">
        <f t="shared" si="18"/>
        <v>&lt;10%</v>
      </c>
      <c r="K1216" s="10">
        <v>47216875</v>
      </c>
      <c r="L1216" s="7" t="s">
        <v>13087</v>
      </c>
      <c r="M1216" s="8">
        <v>15.58</v>
      </c>
      <c r="N1216" s="7" t="s">
        <v>13089</v>
      </c>
      <c r="O1216" s="7" t="s">
        <v>13089</v>
      </c>
      <c r="P1216" s="8">
        <v>3</v>
      </c>
    </row>
    <row r="1217" spans="1:16" ht="15.6">
      <c r="A1217" s="7" t="s">
        <v>7712</v>
      </c>
      <c r="B1217" s="7" t="s">
        <v>13110</v>
      </c>
      <c r="C1217" s="7" t="s">
        <v>13097</v>
      </c>
      <c r="D1217" s="10">
        <v>10099</v>
      </c>
      <c r="E1217" s="10">
        <v>19110</v>
      </c>
      <c r="F1217" s="8">
        <v>0.47</v>
      </c>
      <c r="G1217" s="8">
        <v>4.3</v>
      </c>
      <c r="H1217" s="8">
        <v>2623</v>
      </c>
      <c r="I1217" s="8">
        <v>47.15</v>
      </c>
      <c r="J1217" s="8" t="str">
        <f t="shared" si="18"/>
        <v>25–50%</v>
      </c>
      <c r="K1217" s="10">
        <v>50125530</v>
      </c>
      <c r="L1217" s="7" t="s">
        <v>13087</v>
      </c>
      <c r="M1217" s="8">
        <v>6.92</v>
      </c>
      <c r="N1217" s="7" t="s">
        <v>13089</v>
      </c>
      <c r="O1217" s="7" t="s">
        <v>13089</v>
      </c>
      <c r="P1217" s="8">
        <v>4</v>
      </c>
    </row>
    <row r="1218" spans="1:16" ht="15.6">
      <c r="A1218" s="7" t="s">
        <v>7722</v>
      </c>
      <c r="B1218" s="7" t="s">
        <v>13284</v>
      </c>
      <c r="C1218" s="7" t="s">
        <v>13097</v>
      </c>
      <c r="D1218" s="10">
        <v>449</v>
      </c>
      <c r="E1218" s="10">
        <v>999</v>
      </c>
      <c r="F1218" s="8">
        <v>0.55000000000000004</v>
      </c>
      <c r="G1218" s="8">
        <v>4.3</v>
      </c>
      <c r="H1218" s="8">
        <v>9701</v>
      </c>
      <c r="I1218" s="8">
        <v>55.06</v>
      </c>
      <c r="J1218" s="8" t="str">
        <f t="shared" ref="J1218:J1281" si="19">IF(I1218&lt;10, "&lt;10%", IF(I1218&lt;=25, "10–25%", IF(I1218&lt;=50, "25–50%", "&gt;50%")))</f>
        <v>&gt;50%</v>
      </c>
      <c r="K1218" s="10">
        <v>9691299</v>
      </c>
      <c r="L1218" s="7" t="s">
        <v>13087</v>
      </c>
      <c r="M1218" s="8">
        <v>14</v>
      </c>
      <c r="N1218" s="7" t="s">
        <v>13088</v>
      </c>
      <c r="O1218" s="7" t="s">
        <v>13089</v>
      </c>
      <c r="P1218" s="8">
        <v>4</v>
      </c>
    </row>
    <row r="1219" spans="1:16" ht="15.6">
      <c r="A1219" s="7" t="s">
        <v>7732</v>
      </c>
      <c r="B1219" s="7" t="s">
        <v>13336</v>
      </c>
      <c r="C1219" s="7" t="s">
        <v>13337</v>
      </c>
      <c r="D1219" s="10">
        <v>150</v>
      </c>
      <c r="E1219" s="10">
        <v>150</v>
      </c>
      <c r="F1219" s="8">
        <v>0</v>
      </c>
      <c r="G1219" s="8">
        <v>4.3</v>
      </c>
      <c r="H1219" s="8">
        <v>15867</v>
      </c>
      <c r="I1219" s="8">
        <v>0</v>
      </c>
      <c r="J1219" s="8" t="str">
        <f t="shared" si="19"/>
        <v>&lt;10%</v>
      </c>
      <c r="K1219" s="10">
        <v>2380050</v>
      </c>
      <c r="L1219" s="7" t="s">
        <v>13091</v>
      </c>
      <c r="M1219" s="8">
        <v>20.170000000000002</v>
      </c>
      <c r="N1219" s="7" t="s">
        <v>13089</v>
      </c>
      <c r="O1219" s="7" t="s">
        <v>13089</v>
      </c>
      <c r="P1219" s="8">
        <v>4</v>
      </c>
    </row>
    <row r="1220" spans="1:16" ht="15.6">
      <c r="A1220" s="7" t="s">
        <v>7744</v>
      </c>
      <c r="B1220" s="7" t="s">
        <v>13301</v>
      </c>
      <c r="C1220" s="7" t="s">
        <v>13097</v>
      </c>
      <c r="D1220" s="10">
        <v>1199</v>
      </c>
      <c r="E1220" s="10">
        <v>2999</v>
      </c>
      <c r="F1220" s="8">
        <v>0.6</v>
      </c>
      <c r="G1220" s="8">
        <v>4.0999999999999996</v>
      </c>
      <c r="H1220" s="8">
        <v>10725</v>
      </c>
      <c r="I1220" s="8">
        <v>60.02</v>
      </c>
      <c r="J1220" s="8" t="str">
        <f t="shared" si="19"/>
        <v>&gt;50%</v>
      </c>
      <c r="K1220" s="10">
        <v>32164275</v>
      </c>
      <c r="L1220" s="7" t="s">
        <v>13087</v>
      </c>
      <c r="M1220" s="8">
        <v>14.82</v>
      </c>
      <c r="N1220" s="7" t="s">
        <v>13088</v>
      </c>
      <c r="O1220" s="7" t="s">
        <v>13089</v>
      </c>
      <c r="P1220" s="8">
        <v>4</v>
      </c>
    </row>
    <row r="1221" spans="1:16" ht="15.6">
      <c r="A1221" s="7" t="s">
        <v>7753</v>
      </c>
      <c r="B1221" s="7" t="s">
        <v>13338</v>
      </c>
      <c r="C1221" s="7" t="s">
        <v>13097</v>
      </c>
      <c r="D1221" s="10">
        <v>397</v>
      </c>
      <c r="E1221" s="10">
        <v>899</v>
      </c>
      <c r="F1221" s="8">
        <v>0.56000000000000005</v>
      </c>
      <c r="G1221" s="8">
        <v>4</v>
      </c>
      <c r="H1221" s="8">
        <v>3025</v>
      </c>
      <c r="I1221" s="8">
        <v>55.84</v>
      </c>
      <c r="J1221" s="8" t="str">
        <f t="shared" si="19"/>
        <v>&gt;50%</v>
      </c>
      <c r="K1221" s="10">
        <v>2719475</v>
      </c>
      <c r="L1221" s="7" t="s">
        <v>13087</v>
      </c>
      <c r="M1221" s="8">
        <v>7.02</v>
      </c>
      <c r="N1221" s="7" t="s">
        <v>13088</v>
      </c>
      <c r="O1221" s="7" t="s">
        <v>13089</v>
      </c>
      <c r="P1221" s="8">
        <v>4</v>
      </c>
    </row>
    <row r="1222" spans="1:16" ht="15.6">
      <c r="A1222" s="7" t="s">
        <v>7764</v>
      </c>
      <c r="B1222" s="7" t="s">
        <v>13326</v>
      </c>
      <c r="C1222" s="7" t="s">
        <v>13097</v>
      </c>
      <c r="D1222" s="10">
        <v>699</v>
      </c>
      <c r="E1222" s="10">
        <v>1490</v>
      </c>
      <c r="F1222" s="8">
        <v>0.53</v>
      </c>
      <c r="G1222" s="8">
        <v>4</v>
      </c>
      <c r="H1222" s="8">
        <v>5736</v>
      </c>
      <c r="I1222" s="8">
        <v>53.09</v>
      </c>
      <c r="J1222" s="8" t="str">
        <f t="shared" si="19"/>
        <v>&gt;50%</v>
      </c>
      <c r="K1222" s="10">
        <v>8546640</v>
      </c>
      <c r="L1222" s="7" t="s">
        <v>13087</v>
      </c>
      <c r="M1222" s="8">
        <v>9.74</v>
      </c>
      <c r="N1222" s="7" t="s">
        <v>13088</v>
      </c>
      <c r="O1222" s="7" t="s">
        <v>13089</v>
      </c>
      <c r="P1222" s="8">
        <v>4</v>
      </c>
    </row>
    <row r="1223" spans="1:16" ht="15.6">
      <c r="A1223" s="7" t="s">
        <v>7774</v>
      </c>
      <c r="B1223" s="7" t="s">
        <v>13161</v>
      </c>
      <c r="C1223" s="7" t="s">
        <v>13106</v>
      </c>
      <c r="D1223" s="10">
        <v>1679</v>
      </c>
      <c r="E1223" s="10">
        <v>1999</v>
      </c>
      <c r="F1223" s="8">
        <v>0.16</v>
      </c>
      <c r="G1223" s="8">
        <v>4.0999999999999996</v>
      </c>
      <c r="H1223" s="8">
        <v>72563</v>
      </c>
      <c r="I1223" s="8">
        <v>16.010000000000002</v>
      </c>
      <c r="J1223" s="8" t="str">
        <f t="shared" si="19"/>
        <v>10–25%</v>
      </c>
      <c r="K1223" s="10">
        <v>145053437</v>
      </c>
      <c r="L1223" s="7" t="s">
        <v>13087</v>
      </c>
      <c r="M1223" s="8">
        <v>76.66</v>
      </c>
      <c r="N1223" s="7" t="s">
        <v>13089</v>
      </c>
      <c r="O1223" s="7" t="s">
        <v>13089</v>
      </c>
      <c r="P1223" s="8">
        <v>4</v>
      </c>
    </row>
    <row r="1224" spans="1:16" ht="15.6">
      <c r="A1224" s="7" t="s">
        <v>7784</v>
      </c>
      <c r="B1224" s="7" t="s">
        <v>13309</v>
      </c>
      <c r="C1224" s="7" t="s">
        <v>13097</v>
      </c>
      <c r="D1224" s="10">
        <v>354</v>
      </c>
      <c r="E1224" s="10">
        <v>1500</v>
      </c>
      <c r="F1224" s="8">
        <v>0.76</v>
      </c>
      <c r="G1224" s="8">
        <v>4</v>
      </c>
      <c r="H1224" s="8">
        <v>1026</v>
      </c>
      <c r="I1224" s="8">
        <v>76.400000000000006</v>
      </c>
      <c r="J1224" s="8" t="str">
        <f t="shared" si="19"/>
        <v>&gt;50%</v>
      </c>
      <c r="K1224" s="10">
        <v>1539000</v>
      </c>
      <c r="L1224" s="7" t="s">
        <v>13087</v>
      </c>
      <c r="M1224" s="8">
        <v>5.03</v>
      </c>
      <c r="N1224" s="7" t="s">
        <v>13088</v>
      </c>
      <c r="O1224" s="7" t="s">
        <v>13089</v>
      </c>
      <c r="P1224" s="8">
        <v>4</v>
      </c>
    </row>
    <row r="1225" spans="1:16" ht="15.6">
      <c r="A1225" s="7" t="s">
        <v>7794</v>
      </c>
      <c r="B1225" s="7" t="s">
        <v>13339</v>
      </c>
      <c r="C1225" s="7" t="s">
        <v>13097</v>
      </c>
      <c r="D1225" s="10">
        <v>1199</v>
      </c>
      <c r="E1225" s="10">
        <v>5499</v>
      </c>
      <c r="F1225" s="8">
        <v>0.78</v>
      </c>
      <c r="G1225" s="8">
        <v>3.8</v>
      </c>
      <c r="H1225" s="8">
        <v>2043</v>
      </c>
      <c r="I1225" s="8">
        <v>78.2</v>
      </c>
      <c r="J1225" s="8" t="str">
        <f t="shared" si="19"/>
        <v>&gt;50%</v>
      </c>
      <c r="K1225" s="10">
        <v>11234457</v>
      </c>
      <c r="L1225" s="7" t="s">
        <v>13087</v>
      </c>
      <c r="M1225" s="8">
        <v>5.84</v>
      </c>
      <c r="N1225" s="7" t="s">
        <v>13088</v>
      </c>
      <c r="O1225" s="7" t="s">
        <v>13089</v>
      </c>
      <c r="P1225" s="8">
        <v>4</v>
      </c>
    </row>
    <row r="1226" spans="1:16" ht="15.6">
      <c r="A1226" s="7" t="s">
        <v>7805</v>
      </c>
      <c r="B1226" s="7" t="s">
        <v>13285</v>
      </c>
      <c r="C1226" s="7" t="s">
        <v>13097</v>
      </c>
      <c r="D1226" s="10">
        <v>379</v>
      </c>
      <c r="E1226" s="10">
        <v>1499</v>
      </c>
      <c r="F1226" s="8">
        <v>0.75</v>
      </c>
      <c r="G1226" s="8">
        <v>4.2</v>
      </c>
      <c r="H1226" s="8">
        <v>4149</v>
      </c>
      <c r="I1226" s="8">
        <v>74.72</v>
      </c>
      <c r="J1226" s="8" t="str">
        <f t="shared" si="19"/>
        <v>&gt;50%</v>
      </c>
      <c r="K1226" s="10">
        <v>6219351</v>
      </c>
      <c r="L1226" s="7" t="s">
        <v>13087</v>
      </c>
      <c r="M1226" s="8">
        <v>8.35</v>
      </c>
      <c r="N1226" s="7" t="s">
        <v>13088</v>
      </c>
      <c r="O1226" s="7" t="s">
        <v>13089</v>
      </c>
      <c r="P1226" s="8">
        <v>4</v>
      </c>
    </row>
    <row r="1227" spans="1:16" ht="15.6">
      <c r="A1227" s="7" t="s">
        <v>7815</v>
      </c>
      <c r="B1227" s="7" t="s">
        <v>13340</v>
      </c>
      <c r="C1227" s="7" t="s">
        <v>13097</v>
      </c>
      <c r="D1227" s="10">
        <v>499</v>
      </c>
      <c r="E1227" s="10">
        <v>775</v>
      </c>
      <c r="F1227" s="8">
        <v>0.36</v>
      </c>
      <c r="G1227" s="8">
        <v>4.3</v>
      </c>
      <c r="H1227" s="8">
        <v>74</v>
      </c>
      <c r="I1227" s="8">
        <v>35.61</v>
      </c>
      <c r="J1227" s="8" t="str">
        <f t="shared" si="19"/>
        <v>25–50%</v>
      </c>
      <c r="K1227" s="10">
        <v>57350</v>
      </c>
      <c r="L1227" s="7" t="s">
        <v>13087</v>
      </c>
      <c r="M1227" s="8">
        <v>4.37</v>
      </c>
      <c r="N1227" s="7" t="s">
        <v>13089</v>
      </c>
      <c r="O1227" s="7" t="s">
        <v>13088</v>
      </c>
      <c r="P1227" s="8">
        <v>4</v>
      </c>
    </row>
    <row r="1228" spans="1:16" ht="15.6">
      <c r="A1228" s="7" t="s">
        <v>7825</v>
      </c>
      <c r="B1228" s="7" t="s">
        <v>13215</v>
      </c>
      <c r="C1228" s="7" t="s">
        <v>13097</v>
      </c>
      <c r="D1228" s="10">
        <v>10389</v>
      </c>
      <c r="E1228" s="10">
        <v>32000</v>
      </c>
      <c r="F1228" s="8">
        <v>0.68</v>
      </c>
      <c r="G1228" s="8">
        <v>4.4000000000000004</v>
      </c>
      <c r="H1228" s="8">
        <v>41398</v>
      </c>
      <c r="I1228" s="8">
        <v>67.53</v>
      </c>
      <c r="J1228" s="8" t="str">
        <f t="shared" si="19"/>
        <v>&gt;50%</v>
      </c>
      <c r="K1228" s="10">
        <v>1324736000</v>
      </c>
      <c r="L1228" s="7" t="s">
        <v>13087</v>
      </c>
      <c r="M1228" s="8">
        <v>45.8</v>
      </c>
      <c r="N1228" s="7" t="s">
        <v>13088</v>
      </c>
      <c r="O1228" s="7" t="s">
        <v>13089</v>
      </c>
      <c r="P1228" s="8">
        <v>4</v>
      </c>
    </row>
    <row r="1229" spans="1:16" ht="15.6">
      <c r="A1229" s="7" t="s">
        <v>7836</v>
      </c>
      <c r="B1229" s="7" t="s">
        <v>13138</v>
      </c>
      <c r="C1229" s="7" t="s">
        <v>13097</v>
      </c>
      <c r="D1229" s="10">
        <v>649</v>
      </c>
      <c r="E1229" s="10">
        <v>1300</v>
      </c>
      <c r="F1229" s="8">
        <v>0.5</v>
      </c>
      <c r="G1229" s="8">
        <v>4.0999999999999996</v>
      </c>
      <c r="H1229" s="8">
        <v>5195</v>
      </c>
      <c r="I1229" s="8">
        <v>50.08</v>
      </c>
      <c r="J1229" s="8" t="str">
        <f t="shared" si="19"/>
        <v>&gt;50%</v>
      </c>
      <c r="K1229" s="10">
        <v>6753500</v>
      </c>
      <c r="L1229" s="7" t="s">
        <v>13087</v>
      </c>
      <c r="M1229" s="8">
        <v>9.3000000000000007</v>
      </c>
      <c r="N1229" s="7" t="s">
        <v>13088</v>
      </c>
      <c r="O1229" s="7" t="s">
        <v>13089</v>
      </c>
      <c r="P1229" s="8">
        <v>4</v>
      </c>
    </row>
    <row r="1230" spans="1:16" ht="15.6">
      <c r="A1230" s="7" t="s">
        <v>7846</v>
      </c>
      <c r="B1230" s="7" t="s">
        <v>13104</v>
      </c>
      <c r="C1230" s="7" t="s">
        <v>13097</v>
      </c>
      <c r="D1230" s="10">
        <v>1199</v>
      </c>
      <c r="E1230" s="10">
        <v>1999</v>
      </c>
      <c r="F1230" s="8">
        <v>0.4</v>
      </c>
      <c r="G1230" s="8">
        <v>4.5</v>
      </c>
      <c r="H1230" s="8">
        <v>22420</v>
      </c>
      <c r="I1230" s="8">
        <v>40.020000000000003</v>
      </c>
      <c r="J1230" s="8" t="str">
        <f t="shared" si="19"/>
        <v>25–50%</v>
      </c>
      <c r="K1230" s="10">
        <v>44817580</v>
      </c>
      <c r="L1230" s="7" t="s">
        <v>13087</v>
      </c>
      <c r="M1230" s="8">
        <v>26.92</v>
      </c>
      <c r="N1230" s="7" t="s">
        <v>13089</v>
      </c>
      <c r="O1230" s="7" t="s">
        <v>13089</v>
      </c>
      <c r="P1230" s="8">
        <v>4</v>
      </c>
    </row>
    <row r="1231" spans="1:16" ht="15.6">
      <c r="A1231" s="7" t="s">
        <v>7853</v>
      </c>
      <c r="B1231" s="7" t="s">
        <v>13119</v>
      </c>
      <c r="C1231" s="7" t="s">
        <v>13106</v>
      </c>
      <c r="D1231" s="10">
        <v>889</v>
      </c>
      <c r="E1231" s="10">
        <v>1999</v>
      </c>
      <c r="F1231" s="8">
        <v>0.56000000000000005</v>
      </c>
      <c r="G1231" s="8">
        <v>4.2</v>
      </c>
      <c r="H1231" s="8">
        <v>2284</v>
      </c>
      <c r="I1231" s="8">
        <v>55.53</v>
      </c>
      <c r="J1231" s="8" t="str">
        <f t="shared" si="19"/>
        <v>&gt;50%</v>
      </c>
      <c r="K1231" s="10">
        <v>4565716</v>
      </c>
      <c r="L1231" s="7" t="s">
        <v>13087</v>
      </c>
      <c r="M1231" s="8">
        <v>6.48</v>
      </c>
      <c r="N1231" s="7" t="s">
        <v>13088</v>
      </c>
      <c r="O1231" s="7" t="s">
        <v>13089</v>
      </c>
      <c r="P1231" s="8">
        <v>4</v>
      </c>
    </row>
    <row r="1232" spans="1:16" ht="15.6">
      <c r="A1232" s="7" t="s">
        <v>7863</v>
      </c>
      <c r="B1232" s="7" t="s">
        <v>13228</v>
      </c>
      <c r="C1232" s="7" t="s">
        <v>13097</v>
      </c>
      <c r="D1232" s="10">
        <v>1409</v>
      </c>
      <c r="E1232" s="10">
        <v>2199</v>
      </c>
      <c r="F1232" s="8">
        <v>0.36</v>
      </c>
      <c r="G1232" s="8">
        <v>3.9</v>
      </c>
      <c r="H1232" s="8">
        <v>427</v>
      </c>
      <c r="I1232" s="8">
        <v>35.93</v>
      </c>
      <c r="J1232" s="8" t="str">
        <f t="shared" si="19"/>
        <v>25–50%</v>
      </c>
      <c r="K1232" s="10">
        <v>938973</v>
      </c>
      <c r="L1232" s="7" t="s">
        <v>13087</v>
      </c>
      <c r="M1232" s="8">
        <v>4.33</v>
      </c>
      <c r="N1232" s="7" t="s">
        <v>13089</v>
      </c>
      <c r="O1232" s="7" t="s">
        <v>13088</v>
      </c>
      <c r="P1232" s="8">
        <v>4</v>
      </c>
    </row>
    <row r="1233" spans="1:16" ht="15.6">
      <c r="A1233" s="7" t="s">
        <v>7873</v>
      </c>
      <c r="B1233" s="7" t="s">
        <v>13341</v>
      </c>
      <c r="C1233" s="7" t="s">
        <v>13097</v>
      </c>
      <c r="D1233" s="10">
        <v>549</v>
      </c>
      <c r="E1233" s="10">
        <v>1999</v>
      </c>
      <c r="F1233" s="8">
        <v>0.73</v>
      </c>
      <c r="G1233" s="8">
        <v>4.3</v>
      </c>
      <c r="H1233" s="8">
        <v>1367</v>
      </c>
      <c r="I1233" s="8">
        <v>72.540000000000006</v>
      </c>
      <c r="J1233" s="8" t="str">
        <f t="shared" si="19"/>
        <v>&gt;50%</v>
      </c>
      <c r="K1233" s="10">
        <v>2732633</v>
      </c>
      <c r="L1233" s="7" t="s">
        <v>13087</v>
      </c>
      <c r="M1233" s="8">
        <v>5.67</v>
      </c>
      <c r="N1233" s="7" t="s">
        <v>13088</v>
      </c>
      <c r="O1233" s="7" t="s">
        <v>13089</v>
      </c>
      <c r="P1233" s="8">
        <v>4</v>
      </c>
    </row>
    <row r="1234" spans="1:16" ht="15.6">
      <c r="A1234" s="7" t="s">
        <v>7884</v>
      </c>
      <c r="B1234" s="7" t="s">
        <v>13286</v>
      </c>
      <c r="C1234" s="7" t="s">
        <v>13097</v>
      </c>
      <c r="D1234" s="10">
        <v>749</v>
      </c>
      <c r="E1234" s="10">
        <v>1799</v>
      </c>
      <c r="F1234" s="8">
        <v>0.57999999999999996</v>
      </c>
      <c r="G1234" s="8">
        <v>4</v>
      </c>
      <c r="H1234" s="8">
        <v>13199</v>
      </c>
      <c r="I1234" s="8">
        <v>58.37</v>
      </c>
      <c r="J1234" s="8" t="str">
        <f t="shared" si="19"/>
        <v>&gt;50%</v>
      </c>
      <c r="K1234" s="10">
        <v>23745001</v>
      </c>
      <c r="L1234" s="7" t="s">
        <v>13087</v>
      </c>
      <c r="M1234" s="8">
        <v>17.2</v>
      </c>
      <c r="N1234" s="7" t="s">
        <v>13088</v>
      </c>
      <c r="O1234" s="7" t="s">
        <v>13089</v>
      </c>
      <c r="P1234" s="8">
        <v>4</v>
      </c>
    </row>
    <row r="1235" spans="1:16" ht="15.6">
      <c r="A1235" s="7" t="s">
        <v>7895</v>
      </c>
      <c r="B1235" s="7" t="s">
        <v>13096</v>
      </c>
      <c r="C1235" s="7" t="s">
        <v>13097</v>
      </c>
      <c r="D1235" s="10">
        <v>379</v>
      </c>
      <c r="E1235" s="10">
        <v>1099</v>
      </c>
      <c r="F1235" s="8">
        <v>0.66</v>
      </c>
      <c r="G1235" s="8">
        <v>4.3</v>
      </c>
      <c r="H1235" s="8">
        <v>2806</v>
      </c>
      <c r="I1235" s="8">
        <v>65.510000000000005</v>
      </c>
      <c r="J1235" s="8" t="str">
        <f t="shared" si="19"/>
        <v>&gt;50%</v>
      </c>
      <c r="K1235" s="10">
        <v>3083794</v>
      </c>
      <c r="L1235" s="7" t="s">
        <v>13087</v>
      </c>
      <c r="M1235" s="8">
        <v>7.11</v>
      </c>
      <c r="N1235" s="7" t="s">
        <v>13088</v>
      </c>
      <c r="O1235" s="7" t="s">
        <v>13089</v>
      </c>
      <c r="P1235" s="8">
        <v>4</v>
      </c>
    </row>
    <row r="1236" spans="1:16" ht="15.6">
      <c r="A1236" s="7" t="s">
        <v>7900</v>
      </c>
      <c r="B1236" s="7" t="s">
        <v>13342</v>
      </c>
      <c r="C1236" s="7" t="s">
        <v>13106</v>
      </c>
      <c r="D1236" s="10">
        <v>5998</v>
      </c>
      <c r="E1236" s="10">
        <v>7999</v>
      </c>
      <c r="F1236" s="8">
        <v>0.25</v>
      </c>
      <c r="G1236" s="8">
        <v>4.2</v>
      </c>
      <c r="H1236" s="8">
        <v>30355</v>
      </c>
      <c r="I1236" s="8">
        <v>25.02</v>
      </c>
      <c r="J1236" s="8" t="str">
        <f t="shared" si="19"/>
        <v>25–50%</v>
      </c>
      <c r="K1236" s="10">
        <v>242809645</v>
      </c>
      <c r="L1236" s="7" t="s">
        <v>13087</v>
      </c>
      <c r="M1236" s="8">
        <v>34.56</v>
      </c>
      <c r="N1236" s="7" t="s">
        <v>13089</v>
      </c>
      <c r="O1236" s="7" t="s">
        <v>13089</v>
      </c>
      <c r="P1236" s="8">
        <v>4</v>
      </c>
    </row>
    <row r="1237" spans="1:16" ht="15.6">
      <c r="A1237" s="7" t="s">
        <v>7910</v>
      </c>
      <c r="B1237" s="7" t="s">
        <v>13343</v>
      </c>
      <c r="C1237" s="7" t="s">
        <v>13097</v>
      </c>
      <c r="D1237" s="10">
        <v>299</v>
      </c>
      <c r="E1237" s="10">
        <v>1499</v>
      </c>
      <c r="F1237" s="8">
        <v>0.8</v>
      </c>
      <c r="G1237" s="8">
        <v>4.2</v>
      </c>
      <c r="H1237" s="8">
        <v>2868</v>
      </c>
      <c r="I1237" s="8">
        <v>80.05</v>
      </c>
      <c r="J1237" s="8" t="str">
        <f t="shared" si="19"/>
        <v>&gt;50%</v>
      </c>
      <c r="K1237" s="10">
        <v>4299132</v>
      </c>
      <c r="L1237" s="7" t="s">
        <v>13087</v>
      </c>
      <c r="M1237" s="8">
        <v>7.07</v>
      </c>
      <c r="N1237" s="7" t="s">
        <v>13088</v>
      </c>
      <c r="O1237" s="7" t="s">
        <v>13089</v>
      </c>
      <c r="P1237" s="8">
        <v>4</v>
      </c>
    </row>
    <row r="1238" spans="1:16" ht="15.6">
      <c r="A1238" s="7" t="s">
        <v>7920</v>
      </c>
      <c r="B1238" s="7" t="s">
        <v>13285</v>
      </c>
      <c r="C1238" s="7" t="s">
        <v>13097</v>
      </c>
      <c r="D1238" s="10">
        <v>379</v>
      </c>
      <c r="E1238" s="10">
        <v>1499</v>
      </c>
      <c r="F1238" s="8">
        <v>0.75</v>
      </c>
      <c r="G1238" s="8">
        <v>4.0999999999999996</v>
      </c>
      <c r="H1238" s="8">
        <v>670</v>
      </c>
      <c r="I1238" s="8">
        <v>74.72</v>
      </c>
      <c r="J1238" s="8" t="str">
        <f t="shared" si="19"/>
        <v>&gt;50%</v>
      </c>
      <c r="K1238" s="10">
        <v>1004330</v>
      </c>
      <c r="L1238" s="7" t="s">
        <v>13087</v>
      </c>
      <c r="M1238" s="8">
        <v>4.7699999999999996</v>
      </c>
      <c r="N1238" s="7" t="s">
        <v>13088</v>
      </c>
      <c r="O1238" s="7" t="s">
        <v>13088</v>
      </c>
      <c r="P1238" s="8">
        <v>4</v>
      </c>
    </row>
    <row r="1239" spans="1:16" ht="15.6">
      <c r="A1239" s="7" t="s">
        <v>7930</v>
      </c>
      <c r="B1239" s="7" t="s">
        <v>13101</v>
      </c>
      <c r="C1239" s="7" t="s">
        <v>13262</v>
      </c>
      <c r="D1239" s="10">
        <v>1399</v>
      </c>
      <c r="E1239" s="10">
        <v>2999</v>
      </c>
      <c r="F1239" s="8">
        <v>0.53</v>
      </c>
      <c r="G1239" s="8">
        <v>4.3</v>
      </c>
      <c r="H1239" s="8">
        <v>3530</v>
      </c>
      <c r="I1239" s="8">
        <v>53.35</v>
      </c>
      <c r="J1239" s="8" t="str">
        <f t="shared" si="19"/>
        <v>&gt;50%</v>
      </c>
      <c r="K1239" s="10">
        <v>10586470</v>
      </c>
      <c r="L1239" s="7" t="s">
        <v>13087</v>
      </c>
      <c r="M1239" s="8">
        <v>7.83</v>
      </c>
      <c r="N1239" s="7" t="s">
        <v>13088</v>
      </c>
      <c r="O1239" s="7" t="s">
        <v>13089</v>
      </c>
      <c r="P1239" s="8">
        <v>4</v>
      </c>
    </row>
    <row r="1240" spans="1:16" ht="15.6">
      <c r="A1240" s="7" t="s">
        <v>7941</v>
      </c>
      <c r="B1240" s="7" t="s">
        <v>13268</v>
      </c>
      <c r="C1240" s="7" t="s">
        <v>13106</v>
      </c>
      <c r="D1240" s="10">
        <v>699</v>
      </c>
      <c r="E1240" s="10">
        <v>1299</v>
      </c>
      <c r="F1240" s="8">
        <v>0.46</v>
      </c>
      <c r="G1240" s="8">
        <v>4.3</v>
      </c>
      <c r="H1240" s="8">
        <v>6183</v>
      </c>
      <c r="I1240" s="8">
        <v>46.19</v>
      </c>
      <c r="J1240" s="8" t="str">
        <f t="shared" si="19"/>
        <v>25–50%</v>
      </c>
      <c r="K1240" s="10">
        <v>8031717</v>
      </c>
      <c r="L1240" s="7" t="s">
        <v>13087</v>
      </c>
      <c r="M1240" s="8">
        <v>10.48</v>
      </c>
      <c r="N1240" s="7" t="s">
        <v>13089</v>
      </c>
      <c r="O1240" s="7" t="s">
        <v>13089</v>
      </c>
      <c r="P1240" s="8">
        <v>4</v>
      </c>
    </row>
    <row r="1241" spans="1:16" ht="15.6">
      <c r="A1241" s="7" t="s">
        <v>7952</v>
      </c>
      <c r="B1241" s="7" t="s">
        <v>13261</v>
      </c>
      <c r="C1241" s="7" t="s">
        <v>13262</v>
      </c>
      <c r="D1241" s="10">
        <v>300</v>
      </c>
      <c r="E1241" s="10">
        <v>300</v>
      </c>
      <c r="F1241" s="8">
        <v>0</v>
      </c>
      <c r="G1241" s="8">
        <v>4.2</v>
      </c>
      <c r="H1241" s="8">
        <v>419</v>
      </c>
      <c r="I1241" s="8">
        <v>0</v>
      </c>
      <c r="J1241" s="8" t="str">
        <f t="shared" si="19"/>
        <v>&lt;10%</v>
      </c>
      <c r="K1241" s="10">
        <v>125700</v>
      </c>
      <c r="L1241" s="7" t="s">
        <v>13090</v>
      </c>
      <c r="M1241" s="8">
        <v>4.62</v>
      </c>
      <c r="N1241" s="7" t="s">
        <v>13089</v>
      </c>
      <c r="O1241" s="7" t="s">
        <v>13088</v>
      </c>
      <c r="P1241" s="8">
        <v>4</v>
      </c>
    </row>
    <row r="1242" spans="1:16" ht="15.6">
      <c r="A1242" s="7" t="s">
        <v>7962</v>
      </c>
      <c r="B1242" s="7" t="s">
        <v>13344</v>
      </c>
      <c r="C1242" s="7" t="s">
        <v>13097</v>
      </c>
      <c r="D1242" s="10">
        <v>999</v>
      </c>
      <c r="E1242" s="10">
        <v>1995</v>
      </c>
      <c r="F1242" s="8">
        <v>0.5</v>
      </c>
      <c r="G1242" s="8">
        <v>4.5</v>
      </c>
      <c r="H1242" s="8">
        <v>7317</v>
      </c>
      <c r="I1242" s="8">
        <v>49.92</v>
      </c>
      <c r="J1242" s="8" t="str">
        <f t="shared" si="19"/>
        <v>25–50%</v>
      </c>
      <c r="K1242" s="10">
        <v>14597415</v>
      </c>
      <c r="L1242" s="7" t="s">
        <v>13087</v>
      </c>
      <c r="M1242" s="8">
        <v>11.82</v>
      </c>
      <c r="N1242" s="7" t="s">
        <v>13089</v>
      </c>
      <c r="O1242" s="7" t="s">
        <v>13089</v>
      </c>
      <c r="P1242" s="8">
        <v>4</v>
      </c>
    </row>
    <row r="1243" spans="1:16" ht="15.6">
      <c r="A1243" s="7" t="s">
        <v>7972</v>
      </c>
      <c r="B1243" s="7" t="s">
        <v>13267</v>
      </c>
      <c r="C1243" s="7" t="s">
        <v>13262</v>
      </c>
      <c r="D1243" s="10">
        <v>535</v>
      </c>
      <c r="E1243" s="10">
        <v>535</v>
      </c>
      <c r="F1243" s="8">
        <v>0</v>
      </c>
      <c r="G1243" s="8">
        <v>4.4000000000000004</v>
      </c>
      <c r="H1243" s="8">
        <v>4426</v>
      </c>
      <c r="I1243" s="8">
        <v>0</v>
      </c>
      <c r="J1243" s="8" t="str">
        <f t="shared" si="19"/>
        <v>&lt;10%</v>
      </c>
      <c r="K1243" s="10">
        <v>2367910</v>
      </c>
      <c r="L1243" s="7" t="s">
        <v>13087</v>
      </c>
      <c r="M1243" s="8">
        <v>8.83</v>
      </c>
      <c r="N1243" s="7" t="s">
        <v>13089</v>
      </c>
      <c r="O1243" s="7" t="s">
        <v>13089</v>
      </c>
      <c r="P1243" s="8">
        <v>4</v>
      </c>
    </row>
    <row r="1244" spans="1:16" ht="15.6">
      <c r="A1244" s="7" t="s">
        <v>7985</v>
      </c>
      <c r="B1244" s="7" t="s">
        <v>13137</v>
      </c>
      <c r="C1244" s="7" t="s">
        <v>13097</v>
      </c>
      <c r="D1244" s="10">
        <v>269</v>
      </c>
      <c r="E1244" s="10">
        <v>1099</v>
      </c>
      <c r="F1244" s="8">
        <v>0.76</v>
      </c>
      <c r="G1244" s="8">
        <v>4.0999999999999996</v>
      </c>
      <c r="H1244" s="8">
        <v>1092</v>
      </c>
      <c r="I1244" s="8">
        <v>75.52</v>
      </c>
      <c r="J1244" s="8" t="str">
        <f t="shared" si="19"/>
        <v>&gt;50%</v>
      </c>
      <c r="K1244" s="10">
        <v>1200108</v>
      </c>
      <c r="L1244" s="7" t="s">
        <v>13087</v>
      </c>
      <c r="M1244" s="8">
        <v>5.19</v>
      </c>
      <c r="N1244" s="7" t="s">
        <v>13088</v>
      </c>
      <c r="O1244" s="7" t="s">
        <v>13089</v>
      </c>
      <c r="P1244" s="8">
        <v>4</v>
      </c>
    </row>
    <row r="1245" spans="1:16" ht="15.6">
      <c r="A1245" s="7" t="s">
        <v>7995</v>
      </c>
      <c r="B1245" s="7" t="s">
        <v>13292</v>
      </c>
      <c r="C1245" s="7" t="s">
        <v>13262</v>
      </c>
      <c r="D1245" s="10">
        <v>341</v>
      </c>
      <c r="E1245" s="10">
        <v>450</v>
      </c>
      <c r="F1245" s="8">
        <v>0.24</v>
      </c>
      <c r="G1245" s="8">
        <v>4.3</v>
      </c>
      <c r="H1245" s="8">
        <v>2493</v>
      </c>
      <c r="I1245" s="8">
        <v>24.22</v>
      </c>
      <c r="J1245" s="8" t="str">
        <f t="shared" si="19"/>
        <v>10–25%</v>
      </c>
      <c r="K1245" s="10">
        <v>1121850</v>
      </c>
      <c r="L1245" s="7" t="s">
        <v>13090</v>
      </c>
      <c r="M1245" s="8">
        <v>6.79</v>
      </c>
      <c r="N1245" s="7" t="s">
        <v>13089</v>
      </c>
      <c r="O1245" s="7" t="s">
        <v>13089</v>
      </c>
      <c r="P1245" s="8">
        <v>4</v>
      </c>
    </row>
    <row r="1246" spans="1:16" ht="15.6">
      <c r="A1246" s="7" t="s">
        <v>8005</v>
      </c>
      <c r="B1246" s="7" t="s">
        <v>13104</v>
      </c>
      <c r="C1246" s="7" t="s">
        <v>13097</v>
      </c>
      <c r="D1246" s="10">
        <v>2499</v>
      </c>
      <c r="E1246" s="10">
        <v>3999</v>
      </c>
      <c r="F1246" s="8">
        <v>0.38</v>
      </c>
      <c r="G1246" s="8">
        <v>4.4000000000000004</v>
      </c>
      <c r="H1246" s="8">
        <v>12679</v>
      </c>
      <c r="I1246" s="8">
        <v>37.51</v>
      </c>
      <c r="J1246" s="8" t="str">
        <f t="shared" si="19"/>
        <v>25–50%</v>
      </c>
      <c r="K1246" s="10">
        <v>50703321</v>
      </c>
      <c r="L1246" s="7" t="s">
        <v>13087</v>
      </c>
      <c r="M1246" s="8">
        <v>17.079999999999998</v>
      </c>
      <c r="N1246" s="7" t="s">
        <v>13089</v>
      </c>
      <c r="O1246" s="7" t="s">
        <v>13089</v>
      </c>
      <c r="P1246" s="8">
        <v>4</v>
      </c>
    </row>
    <row r="1247" spans="1:16" ht="15.6">
      <c r="A1247" s="7" t="s">
        <v>8016</v>
      </c>
      <c r="B1247" s="7" t="s">
        <v>13228</v>
      </c>
      <c r="C1247" s="7" t="s">
        <v>13097</v>
      </c>
      <c r="D1247" s="10">
        <v>5899</v>
      </c>
      <c r="E1247" s="10">
        <v>7005</v>
      </c>
      <c r="F1247" s="8">
        <v>0.16</v>
      </c>
      <c r="G1247" s="8">
        <v>3.6</v>
      </c>
      <c r="H1247" s="8">
        <v>4199</v>
      </c>
      <c r="I1247" s="8">
        <v>15.79</v>
      </c>
      <c r="J1247" s="8" t="str">
        <f t="shared" si="19"/>
        <v>10–25%</v>
      </c>
      <c r="K1247" s="10">
        <v>29413995</v>
      </c>
      <c r="L1247" s="7" t="s">
        <v>13087</v>
      </c>
      <c r="M1247" s="8">
        <v>7.8</v>
      </c>
      <c r="N1247" s="7" t="s">
        <v>13089</v>
      </c>
      <c r="O1247" s="7" t="s">
        <v>13089</v>
      </c>
      <c r="P1247" s="8">
        <v>4</v>
      </c>
    </row>
    <row r="1248" spans="1:16" ht="15.6">
      <c r="A1248" s="7" t="s">
        <v>8028</v>
      </c>
      <c r="B1248" s="7" t="s">
        <v>13273</v>
      </c>
      <c r="C1248" s="7" t="s">
        <v>13097</v>
      </c>
      <c r="D1248" s="10">
        <v>1565</v>
      </c>
      <c r="E1248" s="10">
        <v>2999</v>
      </c>
      <c r="F1248" s="8">
        <v>0.48</v>
      </c>
      <c r="G1248" s="8">
        <v>4</v>
      </c>
      <c r="H1248" s="8">
        <v>11113</v>
      </c>
      <c r="I1248" s="8">
        <v>47.82</v>
      </c>
      <c r="J1248" s="8" t="str">
        <f t="shared" si="19"/>
        <v>25–50%</v>
      </c>
      <c r="K1248" s="10">
        <v>33327887</v>
      </c>
      <c r="L1248" s="7" t="s">
        <v>13087</v>
      </c>
      <c r="M1248" s="8">
        <v>15.11</v>
      </c>
      <c r="N1248" s="7" t="s">
        <v>13089</v>
      </c>
      <c r="O1248" s="7" t="s">
        <v>13089</v>
      </c>
      <c r="P1248" s="8">
        <v>4</v>
      </c>
    </row>
    <row r="1249" spans="1:16" ht="15.6">
      <c r="A1249" s="7" t="s">
        <v>8038</v>
      </c>
      <c r="B1249" s="7" t="s">
        <v>13345</v>
      </c>
      <c r="C1249" s="7" t="s">
        <v>13106</v>
      </c>
      <c r="D1249" s="10">
        <v>326</v>
      </c>
      <c r="E1249" s="10">
        <v>799</v>
      </c>
      <c r="F1249" s="8">
        <v>0.59</v>
      </c>
      <c r="G1249" s="8">
        <v>4.4000000000000004</v>
      </c>
      <c r="H1249" s="8">
        <v>10773</v>
      </c>
      <c r="I1249" s="8">
        <v>59.2</v>
      </c>
      <c r="J1249" s="8" t="str">
        <f t="shared" si="19"/>
        <v>&gt;50%</v>
      </c>
      <c r="K1249" s="10">
        <v>8607627</v>
      </c>
      <c r="L1249" s="7" t="s">
        <v>13087</v>
      </c>
      <c r="M1249" s="8">
        <v>15.17</v>
      </c>
      <c r="N1249" s="7" t="s">
        <v>13088</v>
      </c>
      <c r="O1249" s="7" t="s">
        <v>13089</v>
      </c>
      <c r="P1249" s="8">
        <v>4</v>
      </c>
    </row>
    <row r="1250" spans="1:16" ht="15.6">
      <c r="A1250" s="7" t="s">
        <v>8051</v>
      </c>
      <c r="B1250" s="7" t="s">
        <v>13346</v>
      </c>
      <c r="C1250" s="7" t="s">
        <v>13097</v>
      </c>
      <c r="D1250" s="10">
        <v>657</v>
      </c>
      <c r="E1250" s="10">
        <v>999</v>
      </c>
      <c r="F1250" s="8">
        <v>0.34</v>
      </c>
      <c r="G1250" s="8">
        <v>4.3</v>
      </c>
      <c r="H1250" s="8">
        <v>13944</v>
      </c>
      <c r="I1250" s="8">
        <v>34.229999999999997</v>
      </c>
      <c r="J1250" s="8" t="str">
        <f t="shared" si="19"/>
        <v>25–50%</v>
      </c>
      <c r="K1250" s="10">
        <v>13930056</v>
      </c>
      <c r="L1250" s="7" t="s">
        <v>13087</v>
      </c>
      <c r="M1250" s="8">
        <v>18.239999999999998</v>
      </c>
      <c r="N1250" s="7" t="s">
        <v>13089</v>
      </c>
      <c r="O1250" s="7" t="s">
        <v>13089</v>
      </c>
      <c r="P1250" s="8">
        <v>4</v>
      </c>
    </row>
    <row r="1251" spans="1:16" ht="15.6">
      <c r="A1251" s="7" t="s">
        <v>8061</v>
      </c>
      <c r="B1251" s="7" t="s">
        <v>13254</v>
      </c>
      <c r="C1251" s="7" t="s">
        <v>13097</v>
      </c>
      <c r="D1251" s="10">
        <v>1995</v>
      </c>
      <c r="E1251" s="10">
        <v>2895</v>
      </c>
      <c r="F1251" s="8">
        <v>0.31</v>
      </c>
      <c r="G1251" s="8">
        <v>4.5999999999999996</v>
      </c>
      <c r="H1251" s="8">
        <v>10760</v>
      </c>
      <c r="I1251" s="8">
        <v>31.09</v>
      </c>
      <c r="J1251" s="8" t="str">
        <f t="shared" si="19"/>
        <v>25–50%</v>
      </c>
      <c r="K1251" s="10">
        <v>31150200</v>
      </c>
      <c r="L1251" s="7" t="s">
        <v>13087</v>
      </c>
      <c r="M1251" s="8">
        <v>15.36</v>
      </c>
      <c r="N1251" s="7" t="s">
        <v>13089</v>
      </c>
      <c r="O1251" s="7" t="s">
        <v>13089</v>
      </c>
      <c r="P1251" s="8">
        <v>5</v>
      </c>
    </row>
    <row r="1252" spans="1:16" ht="15.6">
      <c r="A1252" s="7" t="s">
        <v>8071</v>
      </c>
      <c r="B1252" s="7" t="s">
        <v>13275</v>
      </c>
      <c r="C1252" s="7" t="s">
        <v>13106</v>
      </c>
      <c r="D1252" s="10">
        <v>1500</v>
      </c>
      <c r="E1252" s="10">
        <v>1500</v>
      </c>
      <c r="F1252" s="8">
        <v>0</v>
      </c>
      <c r="G1252" s="8">
        <v>4.4000000000000004</v>
      </c>
      <c r="H1252" s="8">
        <v>25996</v>
      </c>
      <c r="I1252" s="8">
        <v>0</v>
      </c>
      <c r="J1252" s="8" t="str">
        <f t="shared" si="19"/>
        <v>&lt;10%</v>
      </c>
      <c r="K1252" s="10">
        <v>38994000</v>
      </c>
      <c r="L1252" s="7" t="s">
        <v>13087</v>
      </c>
      <c r="M1252" s="8">
        <v>30.4</v>
      </c>
      <c r="N1252" s="7" t="s">
        <v>13089</v>
      </c>
      <c r="O1252" s="7" t="s">
        <v>13089</v>
      </c>
      <c r="P1252" s="8">
        <v>4</v>
      </c>
    </row>
    <row r="1253" spans="1:16" ht="15.6">
      <c r="A1253" s="7" t="s">
        <v>8081</v>
      </c>
      <c r="B1253" s="7" t="s">
        <v>13254</v>
      </c>
      <c r="C1253" s="7" t="s">
        <v>13097</v>
      </c>
      <c r="D1253" s="10">
        <v>2640</v>
      </c>
      <c r="E1253" s="10">
        <v>3195</v>
      </c>
      <c r="F1253" s="8">
        <v>0.17</v>
      </c>
      <c r="G1253" s="8">
        <v>4.5</v>
      </c>
      <c r="H1253" s="8">
        <v>16146</v>
      </c>
      <c r="I1253" s="8">
        <v>17.37</v>
      </c>
      <c r="J1253" s="8" t="str">
        <f t="shared" si="19"/>
        <v>10–25%</v>
      </c>
      <c r="K1253" s="10">
        <v>51586470</v>
      </c>
      <c r="L1253" s="7" t="s">
        <v>13087</v>
      </c>
      <c r="M1253" s="8">
        <v>20.65</v>
      </c>
      <c r="N1253" s="7" t="s">
        <v>13089</v>
      </c>
      <c r="O1253" s="7" t="s">
        <v>13089</v>
      </c>
      <c r="P1253" s="8">
        <v>4</v>
      </c>
    </row>
    <row r="1254" spans="1:16" ht="15.6">
      <c r="A1254" s="7" t="s">
        <v>8091</v>
      </c>
      <c r="B1254" s="7" t="s">
        <v>13335</v>
      </c>
      <c r="C1254" s="7" t="s">
        <v>13097</v>
      </c>
      <c r="D1254" s="10">
        <v>5299</v>
      </c>
      <c r="E1254" s="10">
        <v>6355</v>
      </c>
      <c r="F1254" s="8">
        <v>0.17</v>
      </c>
      <c r="G1254" s="8">
        <v>3.9</v>
      </c>
      <c r="H1254" s="8">
        <v>8280</v>
      </c>
      <c r="I1254" s="8">
        <v>16.62</v>
      </c>
      <c r="J1254" s="8" t="str">
        <f t="shared" si="19"/>
        <v>10–25%</v>
      </c>
      <c r="K1254" s="10">
        <v>52619400</v>
      </c>
      <c r="L1254" s="7" t="s">
        <v>13087</v>
      </c>
      <c r="M1254" s="8">
        <v>12.18</v>
      </c>
      <c r="N1254" s="7" t="s">
        <v>13089</v>
      </c>
      <c r="O1254" s="7" t="s">
        <v>13089</v>
      </c>
      <c r="P1254" s="8">
        <v>4</v>
      </c>
    </row>
    <row r="1255" spans="1:16" ht="15.6">
      <c r="A1255" s="7" t="s">
        <v>8102</v>
      </c>
      <c r="B1255" s="7" t="s">
        <v>13286</v>
      </c>
      <c r="C1255" s="7" t="s">
        <v>13097</v>
      </c>
      <c r="D1255" s="10">
        <v>1990</v>
      </c>
      <c r="E1255" s="10">
        <v>2999</v>
      </c>
      <c r="F1255" s="8">
        <v>0.34</v>
      </c>
      <c r="G1255" s="8">
        <v>4.3</v>
      </c>
      <c r="H1255" s="8">
        <v>14237</v>
      </c>
      <c r="I1255" s="8">
        <v>33.64</v>
      </c>
      <c r="J1255" s="8" t="str">
        <f t="shared" si="19"/>
        <v>25–50%</v>
      </c>
      <c r="K1255" s="10">
        <v>42696763</v>
      </c>
      <c r="L1255" s="7" t="s">
        <v>13087</v>
      </c>
      <c r="M1255" s="8">
        <v>18.54</v>
      </c>
      <c r="N1255" s="7" t="s">
        <v>13089</v>
      </c>
      <c r="O1255" s="7" t="s">
        <v>13089</v>
      </c>
      <c r="P1255" s="8">
        <v>4</v>
      </c>
    </row>
    <row r="1256" spans="1:16" ht="15.6">
      <c r="A1256" s="7" t="s">
        <v>8111</v>
      </c>
      <c r="B1256" s="7" t="s">
        <v>13150</v>
      </c>
      <c r="C1256" s="7" t="s">
        <v>13106</v>
      </c>
      <c r="D1256" s="10">
        <v>1289</v>
      </c>
      <c r="E1256" s="10">
        <v>1499</v>
      </c>
      <c r="F1256" s="8">
        <v>0.14000000000000001</v>
      </c>
      <c r="G1256" s="8">
        <v>4.5</v>
      </c>
      <c r="H1256" s="8">
        <v>20668</v>
      </c>
      <c r="I1256" s="8">
        <v>14.01</v>
      </c>
      <c r="J1256" s="8" t="str">
        <f t="shared" si="19"/>
        <v>10–25%</v>
      </c>
      <c r="K1256" s="10">
        <v>30981332</v>
      </c>
      <c r="L1256" s="7" t="s">
        <v>13087</v>
      </c>
      <c r="M1256" s="8">
        <v>25.17</v>
      </c>
      <c r="N1256" s="7" t="s">
        <v>13089</v>
      </c>
      <c r="O1256" s="7" t="s">
        <v>13089</v>
      </c>
      <c r="P1256" s="8">
        <v>4</v>
      </c>
    </row>
    <row r="1257" spans="1:16" ht="15.6">
      <c r="A1257" s="7" t="s">
        <v>8122</v>
      </c>
      <c r="B1257" s="7" t="s">
        <v>13261</v>
      </c>
      <c r="C1257" s="7" t="s">
        <v>13262</v>
      </c>
      <c r="D1257" s="10">
        <v>165</v>
      </c>
      <c r="E1257" s="10">
        <v>165</v>
      </c>
      <c r="F1257" s="8">
        <v>0</v>
      </c>
      <c r="G1257" s="8">
        <v>4.5</v>
      </c>
      <c r="H1257" s="8">
        <v>1674</v>
      </c>
      <c r="I1257" s="8">
        <v>0</v>
      </c>
      <c r="J1257" s="8" t="str">
        <f t="shared" si="19"/>
        <v>&lt;10%</v>
      </c>
      <c r="K1257" s="10">
        <v>276210</v>
      </c>
      <c r="L1257" s="7" t="s">
        <v>13091</v>
      </c>
      <c r="M1257" s="8">
        <v>6.17</v>
      </c>
      <c r="N1257" s="7" t="s">
        <v>13089</v>
      </c>
      <c r="O1257" s="7" t="s">
        <v>13089</v>
      </c>
      <c r="P1257" s="8">
        <v>4</v>
      </c>
    </row>
    <row r="1258" spans="1:16" ht="15.6">
      <c r="A1258" s="7" t="s">
        <v>8132</v>
      </c>
      <c r="B1258" s="7" t="s">
        <v>13347</v>
      </c>
      <c r="C1258" s="7" t="s">
        <v>13097</v>
      </c>
      <c r="D1258" s="10">
        <v>1699</v>
      </c>
      <c r="E1258" s="10">
        <v>3499</v>
      </c>
      <c r="F1258" s="8">
        <v>0.51</v>
      </c>
      <c r="G1258" s="8">
        <v>3.6</v>
      </c>
      <c r="H1258" s="8">
        <v>7689</v>
      </c>
      <c r="I1258" s="8">
        <v>51.44</v>
      </c>
      <c r="J1258" s="8" t="str">
        <f t="shared" si="19"/>
        <v>&gt;50%</v>
      </c>
      <c r="K1258" s="10">
        <v>26903811</v>
      </c>
      <c r="L1258" s="7" t="s">
        <v>13087</v>
      </c>
      <c r="M1258" s="8">
        <v>11.29</v>
      </c>
      <c r="N1258" s="7" t="s">
        <v>13088</v>
      </c>
      <c r="O1258" s="7" t="s">
        <v>13089</v>
      </c>
      <c r="P1258" s="8">
        <v>4</v>
      </c>
    </row>
    <row r="1259" spans="1:16" ht="15.6">
      <c r="A1259" s="7" t="s">
        <v>8142</v>
      </c>
      <c r="B1259" s="7" t="s">
        <v>13348</v>
      </c>
      <c r="C1259" s="7" t="s">
        <v>13106</v>
      </c>
      <c r="D1259" s="10">
        <v>2299</v>
      </c>
      <c r="E1259" s="10">
        <v>7500</v>
      </c>
      <c r="F1259" s="8">
        <v>0.69</v>
      </c>
      <c r="G1259" s="8">
        <v>4.0999999999999996</v>
      </c>
      <c r="H1259" s="8">
        <v>5554</v>
      </c>
      <c r="I1259" s="8">
        <v>69.349999999999994</v>
      </c>
      <c r="J1259" s="8" t="str">
        <f t="shared" si="19"/>
        <v>&gt;50%</v>
      </c>
      <c r="K1259" s="10">
        <v>41655000</v>
      </c>
      <c r="L1259" s="7" t="s">
        <v>13087</v>
      </c>
      <c r="M1259" s="8">
        <v>9.65</v>
      </c>
      <c r="N1259" s="7" t="s">
        <v>13088</v>
      </c>
      <c r="O1259" s="7" t="s">
        <v>13089</v>
      </c>
      <c r="P1259" s="8">
        <v>4</v>
      </c>
    </row>
    <row r="1260" spans="1:16" ht="15.6">
      <c r="A1260" s="7" t="s">
        <v>8153</v>
      </c>
      <c r="B1260" s="7" t="s">
        <v>13283</v>
      </c>
      <c r="C1260" s="7" t="s">
        <v>13097</v>
      </c>
      <c r="D1260" s="10">
        <v>39</v>
      </c>
      <c r="E1260" s="10">
        <v>39</v>
      </c>
      <c r="F1260" s="8">
        <v>0</v>
      </c>
      <c r="G1260" s="8">
        <v>3.8</v>
      </c>
      <c r="H1260" s="8">
        <v>3344</v>
      </c>
      <c r="I1260" s="8">
        <v>0</v>
      </c>
      <c r="J1260" s="8" t="str">
        <f t="shared" si="19"/>
        <v>&lt;10%</v>
      </c>
      <c r="K1260" s="10">
        <v>130416</v>
      </c>
      <c r="L1260" s="7" t="s">
        <v>13091</v>
      </c>
      <c r="M1260" s="8">
        <v>7.14</v>
      </c>
      <c r="N1260" s="7" t="s">
        <v>13089</v>
      </c>
      <c r="O1260" s="7" t="s">
        <v>13089</v>
      </c>
      <c r="P1260" s="8">
        <v>4</v>
      </c>
    </row>
    <row r="1261" spans="1:16" ht="15.6">
      <c r="A1261" s="7" t="s">
        <v>8163</v>
      </c>
      <c r="B1261" s="7" t="s">
        <v>13273</v>
      </c>
      <c r="C1261" s="7" t="s">
        <v>13097</v>
      </c>
      <c r="D1261" s="10">
        <v>26999</v>
      </c>
      <c r="E1261" s="10">
        <v>37999</v>
      </c>
      <c r="F1261" s="8">
        <v>0.28999999999999998</v>
      </c>
      <c r="G1261" s="8">
        <v>4.5999999999999996</v>
      </c>
      <c r="H1261" s="8">
        <v>2886</v>
      </c>
      <c r="I1261" s="8">
        <v>28.95</v>
      </c>
      <c r="J1261" s="8" t="str">
        <f t="shared" si="19"/>
        <v>25–50%</v>
      </c>
      <c r="K1261" s="10">
        <v>109665114</v>
      </c>
      <c r="L1261" s="7" t="s">
        <v>13087</v>
      </c>
      <c r="M1261" s="8">
        <v>7.49</v>
      </c>
      <c r="N1261" s="7" t="s">
        <v>13089</v>
      </c>
      <c r="O1261" s="7" t="s">
        <v>13089</v>
      </c>
      <c r="P1261" s="8">
        <v>5</v>
      </c>
    </row>
    <row r="1262" spans="1:16" ht="15.6">
      <c r="A1262" s="7" t="s">
        <v>8174</v>
      </c>
      <c r="B1262" s="7" t="s">
        <v>13349</v>
      </c>
      <c r="C1262" s="7" t="s">
        <v>13106</v>
      </c>
      <c r="D1262" s="10">
        <v>1490</v>
      </c>
      <c r="E1262" s="10">
        <v>1990</v>
      </c>
      <c r="F1262" s="8">
        <v>0.25</v>
      </c>
      <c r="G1262" s="8">
        <v>4.0999999999999996</v>
      </c>
      <c r="H1262" s="8">
        <v>98250</v>
      </c>
      <c r="I1262" s="8">
        <v>25.13</v>
      </c>
      <c r="J1262" s="8" t="str">
        <f t="shared" si="19"/>
        <v>25–50%</v>
      </c>
      <c r="K1262" s="10">
        <v>195517500</v>
      </c>
      <c r="L1262" s="7" t="s">
        <v>13087</v>
      </c>
      <c r="M1262" s="8">
        <v>102.35</v>
      </c>
      <c r="N1262" s="7" t="s">
        <v>13089</v>
      </c>
      <c r="O1262" s="7" t="s">
        <v>13089</v>
      </c>
      <c r="P1262" s="8">
        <v>4</v>
      </c>
    </row>
    <row r="1263" spans="1:16" ht="15.6">
      <c r="A1263" s="7" t="s">
        <v>8184</v>
      </c>
      <c r="B1263" s="7" t="s">
        <v>13350</v>
      </c>
      <c r="C1263" s="7" t="s">
        <v>13097</v>
      </c>
      <c r="D1263" s="10">
        <v>398</v>
      </c>
      <c r="E1263" s="10">
        <v>1949</v>
      </c>
      <c r="F1263" s="8">
        <v>0.8</v>
      </c>
      <c r="G1263" s="8">
        <v>4</v>
      </c>
      <c r="H1263" s="8">
        <v>75</v>
      </c>
      <c r="I1263" s="8">
        <v>79.58</v>
      </c>
      <c r="J1263" s="8" t="str">
        <f t="shared" si="19"/>
        <v>&gt;50%</v>
      </c>
      <c r="K1263" s="10">
        <v>146175</v>
      </c>
      <c r="L1263" s="7" t="s">
        <v>13087</v>
      </c>
      <c r="M1263" s="8">
        <v>4.08</v>
      </c>
      <c r="N1263" s="7" t="s">
        <v>13088</v>
      </c>
      <c r="O1263" s="7" t="s">
        <v>13088</v>
      </c>
      <c r="P1263" s="8">
        <v>4</v>
      </c>
    </row>
    <row r="1264" spans="1:16" ht="15.6">
      <c r="A1264" s="7" t="s">
        <v>8197</v>
      </c>
      <c r="B1264" s="7" t="s">
        <v>13228</v>
      </c>
      <c r="C1264" s="7" t="s">
        <v>13097</v>
      </c>
      <c r="D1264" s="10">
        <v>770</v>
      </c>
      <c r="E1264" s="10">
        <v>1547</v>
      </c>
      <c r="F1264" s="8">
        <v>0.5</v>
      </c>
      <c r="G1264" s="8">
        <v>4.3</v>
      </c>
      <c r="H1264" s="8">
        <v>2585</v>
      </c>
      <c r="I1264" s="8">
        <v>50.23</v>
      </c>
      <c r="J1264" s="8" t="str">
        <f t="shared" si="19"/>
        <v>&gt;50%</v>
      </c>
      <c r="K1264" s="10">
        <v>3998995</v>
      </c>
      <c r="L1264" s="7" t="s">
        <v>13087</v>
      </c>
      <c r="M1264" s="8">
        <v>6.88</v>
      </c>
      <c r="N1264" s="7" t="s">
        <v>13088</v>
      </c>
      <c r="O1264" s="7" t="s">
        <v>13089</v>
      </c>
      <c r="P1264" s="8">
        <v>4</v>
      </c>
    </row>
    <row r="1265" spans="1:16" ht="15.6">
      <c r="A1265" s="7" t="s">
        <v>8207</v>
      </c>
      <c r="B1265" s="7" t="s">
        <v>13234</v>
      </c>
      <c r="C1265" s="7" t="s">
        <v>13106</v>
      </c>
      <c r="D1265" s="10">
        <v>279</v>
      </c>
      <c r="E1265" s="10">
        <v>1299</v>
      </c>
      <c r="F1265" s="8">
        <v>0.79</v>
      </c>
      <c r="G1265" s="8">
        <v>4</v>
      </c>
      <c r="H1265" s="8">
        <v>5072</v>
      </c>
      <c r="I1265" s="8">
        <v>78.52</v>
      </c>
      <c r="J1265" s="8" t="str">
        <f t="shared" si="19"/>
        <v>&gt;50%</v>
      </c>
      <c r="K1265" s="10">
        <v>6588528</v>
      </c>
      <c r="L1265" s="7" t="s">
        <v>13087</v>
      </c>
      <c r="M1265" s="8">
        <v>9.07</v>
      </c>
      <c r="N1265" s="7" t="s">
        <v>13088</v>
      </c>
      <c r="O1265" s="7" t="s">
        <v>13089</v>
      </c>
      <c r="P1265" s="8">
        <v>4</v>
      </c>
    </row>
    <row r="1266" spans="1:16" ht="15.6">
      <c r="A1266" s="7" t="s">
        <v>8217</v>
      </c>
      <c r="B1266" s="7" t="s">
        <v>13137</v>
      </c>
      <c r="C1266" s="7" t="s">
        <v>13305</v>
      </c>
      <c r="D1266" s="10">
        <v>249</v>
      </c>
      <c r="E1266" s="10">
        <v>599</v>
      </c>
      <c r="F1266" s="8">
        <v>0.57999999999999996</v>
      </c>
      <c r="G1266" s="8">
        <v>4.5</v>
      </c>
      <c r="H1266" s="8">
        <v>5985</v>
      </c>
      <c r="I1266" s="8">
        <v>58.43</v>
      </c>
      <c r="J1266" s="8" t="str">
        <f t="shared" si="19"/>
        <v>&gt;50%</v>
      </c>
      <c r="K1266" s="10">
        <v>3585015</v>
      </c>
      <c r="L1266" s="7" t="s">
        <v>13087</v>
      </c>
      <c r="M1266" s="8">
        <v>10.48</v>
      </c>
      <c r="N1266" s="7" t="s">
        <v>13088</v>
      </c>
      <c r="O1266" s="7" t="s">
        <v>13089</v>
      </c>
      <c r="P1266" s="8">
        <v>4</v>
      </c>
    </row>
    <row r="1267" spans="1:16" ht="15.6">
      <c r="A1267" s="7" t="s">
        <v>8229</v>
      </c>
      <c r="B1267" s="7" t="s">
        <v>13329</v>
      </c>
      <c r="C1267" s="7" t="s">
        <v>13264</v>
      </c>
      <c r="D1267" s="10">
        <v>230</v>
      </c>
      <c r="E1267" s="10">
        <v>230</v>
      </c>
      <c r="F1267" s="8">
        <v>0</v>
      </c>
      <c r="G1267" s="8">
        <v>4.5</v>
      </c>
      <c r="H1267" s="8">
        <v>9427</v>
      </c>
      <c r="I1267" s="8">
        <v>0</v>
      </c>
      <c r="J1267" s="8" t="str">
        <f t="shared" si="19"/>
        <v>&lt;10%</v>
      </c>
      <c r="K1267" s="10">
        <v>2168210</v>
      </c>
      <c r="L1267" s="7" t="s">
        <v>13090</v>
      </c>
      <c r="M1267" s="8">
        <v>13.93</v>
      </c>
      <c r="N1267" s="7" t="s">
        <v>13089</v>
      </c>
      <c r="O1267" s="7" t="s">
        <v>13089</v>
      </c>
      <c r="P1267" s="8">
        <v>4</v>
      </c>
    </row>
    <row r="1268" spans="1:16" ht="15.6">
      <c r="A1268" s="7" t="s">
        <v>8241</v>
      </c>
      <c r="B1268" s="7" t="s">
        <v>13228</v>
      </c>
      <c r="C1268" s="7" t="s">
        <v>13097</v>
      </c>
      <c r="D1268" s="10">
        <v>599</v>
      </c>
      <c r="E1268" s="10">
        <v>700</v>
      </c>
      <c r="F1268" s="8">
        <v>0.14000000000000001</v>
      </c>
      <c r="G1268" s="8">
        <v>4.3</v>
      </c>
      <c r="H1268" s="8">
        <v>2301</v>
      </c>
      <c r="I1268" s="8">
        <v>14.43</v>
      </c>
      <c r="J1268" s="8" t="str">
        <f t="shared" si="19"/>
        <v>10–25%</v>
      </c>
      <c r="K1268" s="10">
        <v>1610700</v>
      </c>
      <c r="L1268" s="7" t="s">
        <v>13087</v>
      </c>
      <c r="M1268" s="8">
        <v>6.6</v>
      </c>
      <c r="N1268" s="7" t="s">
        <v>13089</v>
      </c>
      <c r="O1268" s="7" t="s">
        <v>13089</v>
      </c>
      <c r="P1268" s="8">
        <v>4</v>
      </c>
    </row>
    <row r="1269" spans="1:16" ht="15.6">
      <c r="A1269" s="7" t="s">
        <v>8251</v>
      </c>
      <c r="B1269" s="7" t="s">
        <v>13351</v>
      </c>
      <c r="C1269" s="7" t="s">
        <v>13097</v>
      </c>
      <c r="D1269" s="10">
        <v>598</v>
      </c>
      <c r="E1269" s="10">
        <v>1150</v>
      </c>
      <c r="F1269" s="8">
        <v>0.48</v>
      </c>
      <c r="G1269" s="8">
        <v>4.0999999999999996</v>
      </c>
      <c r="H1269" s="8">
        <v>2535</v>
      </c>
      <c r="I1269" s="8">
        <v>48</v>
      </c>
      <c r="J1269" s="8" t="str">
        <f t="shared" si="19"/>
        <v>25–50%</v>
      </c>
      <c r="K1269" s="10">
        <v>2915250</v>
      </c>
      <c r="L1269" s="7" t="s">
        <v>13087</v>
      </c>
      <c r="M1269" s="8">
        <v>6.64</v>
      </c>
      <c r="N1269" s="7" t="s">
        <v>13089</v>
      </c>
      <c r="O1269" s="7" t="s">
        <v>13089</v>
      </c>
      <c r="P1269" s="8">
        <v>4</v>
      </c>
    </row>
    <row r="1270" spans="1:16" ht="15.6">
      <c r="A1270" s="7" t="s">
        <v>8262</v>
      </c>
      <c r="B1270" s="7" t="s">
        <v>13285</v>
      </c>
      <c r="C1270" s="7" t="s">
        <v>13097</v>
      </c>
      <c r="D1270" s="10">
        <v>399</v>
      </c>
      <c r="E1270" s="10">
        <v>1499</v>
      </c>
      <c r="F1270" s="8">
        <v>0.73</v>
      </c>
      <c r="G1270" s="8">
        <v>4</v>
      </c>
      <c r="H1270" s="8">
        <v>691</v>
      </c>
      <c r="I1270" s="8">
        <v>73.38</v>
      </c>
      <c r="J1270" s="8" t="str">
        <f t="shared" si="19"/>
        <v>&gt;50%</v>
      </c>
      <c r="K1270" s="10">
        <v>1035809</v>
      </c>
      <c r="L1270" s="7" t="s">
        <v>13087</v>
      </c>
      <c r="M1270" s="8">
        <v>4.6900000000000004</v>
      </c>
      <c r="N1270" s="7" t="s">
        <v>13088</v>
      </c>
      <c r="O1270" s="7" t="s">
        <v>13088</v>
      </c>
      <c r="P1270" s="8">
        <v>4</v>
      </c>
    </row>
    <row r="1271" spans="1:16" ht="15.6">
      <c r="A1271" s="7" t="s">
        <v>8272</v>
      </c>
      <c r="B1271" s="7" t="s">
        <v>13352</v>
      </c>
      <c r="C1271" s="7" t="s">
        <v>13097</v>
      </c>
      <c r="D1271" s="10">
        <v>499</v>
      </c>
      <c r="E1271" s="10">
        <v>1299</v>
      </c>
      <c r="F1271" s="8">
        <v>0.62</v>
      </c>
      <c r="G1271" s="8">
        <v>4.0999999999999996</v>
      </c>
      <c r="H1271" s="8">
        <v>2740</v>
      </c>
      <c r="I1271" s="8">
        <v>61.59</v>
      </c>
      <c r="J1271" s="8" t="str">
        <f t="shared" si="19"/>
        <v>&gt;50%</v>
      </c>
      <c r="K1271" s="10">
        <v>3559260</v>
      </c>
      <c r="L1271" s="7" t="s">
        <v>13087</v>
      </c>
      <c r="M1271" s="8">
        <v>6.84</v>
      </c>
      <c r="N1271" s="7" t="s">
        <v>13088</v>
      </c>
      <c r="O1271" s="7" t="s">
        <v>13089</v>
      </c>
      <c r="P1271" s="8">
        <v>4</v>
      </c>
    </row>
    <row r="1272" spans="1:16" ht="15.6">
      <c r="A1272" s="7" t="s">
        <v>8284</v>
      </c>
      <c r="B1272" s="7" t="s">
        <v>13194</v>
      </c>
      <c r="C1272" s="7" t="s">
        <v>13097</v>
      </c>
      <c r="D1272" s="10">
        <v>579</v>
      </c>
      <c r="E1272" s="10">
        <v>1090</v>
      </c>
      <c r="F1272" s="8">
        <v>0.47</v>
      </c>
      <c r="G1272" s="8">
        <v>4.4000000000000004</v>
      </c>
      <c r="H1272" s="8">
        <v>3482</v>
      </c>
      <c r="I1272" s="8">
        <v>46.88</v>
      </c>
      <c r="J1272" s="8" t="str">
        <f t="shared" si="19"/>
        <v>25–50%</v>
      </c>
      <c r="K1272" s="10">
        <v>3795380</v>
      </c>
      <c r="L1272" s="7" t="s">
        <v>13087</v>
      </c>
      <c r="M1272" s="8">
        <v>7.88</v>
      </c>
      <c r="N1272" s="7" t="s">
        <v>13089</v>
      </c>
      <c r="O1272" s="7" t="s">
        <v>13089</v>
      </c>
      <c r="P1272" s="8">
        <v>4</v>
      </c>
    </row>
    <row r="1273" spans="1:16" ht="15.6">
      <c r="A1273" s="7" t="s">
        <v>8296</v>
      </c>
      <c r="B1273" s="7" t="s">
        <v>13322</v>
      </c>
      <c r="C1273" s="7" t="s">
        <v>13262</v>
      </c>
      <c r="D1273" s="10">
        <v>90</v>
      </c>
      <c r="E1273" s="10">
        <v>100</v>
      </c>
      <c r="F1273" s="8">
        <v>0.1</v>
      </c>
      <c r="G1273" s="8">
        <v>4.0999999999999996</v>
      </c>
      <c r="H1273" s="8">
        <v>6199</v>
      </c>
      <c r="I1273" s="8">
        <v>10</v>
      </c>
      <c r="J1273" s="8" t="str">
        <f t="shared" si="19"/>
        <v>10–25%</v>
      </c>
      <c r="K1273" s="10">
        <v>619900</v>
      </c>
      <c r="L1273" s="7" t="s">
        <v>13091</v>
      </c>
      <c r="M1273" s="8">
        <v>10.3</v>
      </c>
      <c r="N1273" s="7" t="s">
        <v>13089</v>
      </c>
      <c r="O1273" s="7" t="s">
        <v>13089</v>
      </c>
      <c r="P1273" s="8">
        <v>4</v>
      </c>
    </row>
    <row r="1274" spans="1:16" ht="15.6">
      <c r="A1274" s="7" t="s">
        <v>8307</v>
      </c>
      <c r="B1274" s="7" t="s">
        <v>13138</v>
      </c>
      <c r="C1274" s="7" t="s">
        <v>13097</v>
      </c>
      <c r="D1274" s="10">
        <v>899</v>
      </c>
      <c r="E1274" s="10">
        <v>1999</v>
      </c>
      <c r="F1274" s="8">
        <v>0.55000000000000004</v>
      </c>
      <c r="G1274" s="8">
        <v>4.4000000000000004</v>
      </c>
      <c r="H1274" s="8">
        <v>1667</v>
      </c>
      <c r="I1274" s="8">
        <v>55.03</v>
      </c>
      <c r="J1274" s="8" t="str">
        <f t="shared" si="19"/>
        <v>&gt;50%</v>
      </c>
      <c r="K1274" s="10">
        <v>3332333</v>
      </c>
      <c r="L1274" s="7" t="s">
        <v>13087</v>
      </c>
      <c r="M1274" s="8">
        <v>6.07</v>
      </c>
      <c r="N1274" s="7" t="s">
        <v>13088</v>
      </c>
      <c r="O1274" s="7" t="s">
        <v>13089</v>
      </c>
      <c r="P1274" s="8">
        <v>4</v>
      </c>
    </row>
    <row r="1275" spans="1:16" ht="15.6">
      <c r="A1275" s="7" t="s">
        <v>8317</v>
      </c>
      <c r="B1275" s="7" t="s">
        <v>13228</v>
      </c>
      <c r="C1275" s="7" t="s">
        <v>13097</v>
      </c>
      <c r="D1275" s="10">
        <v>1149</v>
      </c>
      <c r="E1275" s="10">
        <v>1800</v>
      </c>
      <c r="F1275" s="8">
        <v>0.36</v>
      </c>
      <c r="G1275" s="8">
        <v>4.3</v>
      </c>
      <c r="H1275" s="8">
        <v>4723</v>
      </c>
      <c r="I1275" s="8">
        <v>36.17</v>
      </c>
      <c r="J1275" s="8" t="str">
        <f t="shared" si="19"/>
        <v>25–50%</v>
      </c>
      <c r="K1275" s="10">
        <v>8501400</v>
      </c>
      <c r="L1275" s="7" t="s">
        <v>13087</v>
      </c>
      <c r="M1275" s="8">
        <v>9.02</v>
      </c>
      <c r="N1275" s="7" t="s">
        <v>13089</v>
      </c>
      <c r="O1275" s="7" t="s">
        <v>13089</v>
      </c>
      <c r="P1275" s="8">
        <v>4</v>
      </c>
    </row>
    <row r="1276" spans="1:16" ht="15.6">
      <c r="A1276" s="7" t="s">
        <v>8327</v>
      </c>
      <c r="B1276" s="7" t="s">
        <v>13269</v>
      </c>
      <c r="C1276" s="7" t="s">
        <v>13097</v>
      </c>
      <c r="D1276" s="10">
        <v>249</v>
      </c>
      <c r="E1276" s="10">
        <v>499</v>
      </c>
      <c r="F1276" s="8">
        <v>0.5</v>
      </c>
      <c r="G1276" s="8">
        <v>4.2</v>
      </c>
      <c r="H1276" s="8">
        <v>22860</v>
      </c>
      <c r="I1276" s="8">
        <v>50.1</v>
      </c>
      <c r="J1276" s="8" t="str">
        <f t="shared" si="19"/>
        <v>&gt;50%</v>
      </c>
      <c r="K1276" s="10">
        <v>11407140</v>
      </c>
      <c r="L1276" s="7" t="s">
        <v>13090</v>
      </c>
      <c r="M1276" s="8">
        <v>27.06</v>
      </c>
      <c r="N1276" s="7" t="s">
        <v>13088</v>
      </c>
      <c r="O1276" s="7" t="s">
        <v>13089</v>
      </c>
      <c r="P1276" s="8">
        <v>4</v>
      </c>
    </row>
    <row r="1277" spans="1:16" ht="15.6">
      <c r="A1277" s="7" t="s">
        <v>8337</v>
      </c>
      <c r="B1277" s="7" t="s">
        <v>13353</v>
      </c>
      <c r="C1277" s="7" t="s">
        <v>13097</v>
      </c>
      <c r="D1277" s="10">
        <v>39</v>
      </c>
      <c r="E1277" s="10">
        <v>39</v>
      </c>
      <c r="F1277" s="8">
        <v>0</v>
      </c>
      <c r="G1277" s="8">
        <v>3.6</v>
      </c>
      <c r="H1277" s="8">
        <v>13572</v>
      </c>
      <c r="I1277" s="8">
        <v>0</v>
      </c>
      <c r="J1277" s="8" t="str">
        <f t="shared" si="19"/>
        <v>&lt;10%</v>
      </c>
      <c r="K1277" s="10">
        <v>529308</v>
      </c>
      <c r="L1277" s="7" t="s">
        <v>13091</v>
      </c>
      <c r="M1277" s="8">
        <v>17.170000000000002</v>
      </c>
      <c r="N1277" s="7" t="s">
        <v>13089</v>
      </c>
      <c r="O1277" s="7" t="s">
        <v>13089</v>
      </c>
      <c r="P1277" s="8">
        <v>4</v>
      </c>
    </row>
    <row r="1278" spans="1:16" ht="15.6">
      <c r="A1278" s="7" t="s">
        <v>8346</v>
      </c>
      <c r="B1278" s="7" t="s">
        <v>13104</v>
      </c>
      <c r="C1278" s="7" t="s">
        <v>13097</v>
      </c>
      <c r="D1278" s="10">
        <v>1599</v>
      </c>
      <c r="E1278" s="10">
        <v>3599</v>
      </c>
      <c r="F1278" s="8">
        <v>0.56000000000000005</v>
      </c>
      <c r="G1278" s="8">
        <v>4.2</v>
      </c>
      <c r="H1278" s="8">
        <v>16182</v>
      </c>
      <c r="I1278" s="8">
        <v>55.57</v>
      </c>
      <c r="J1278" s="8" t="str">
        <f t="shared" si="19"/>
        <v>&gt;50%</v>
      </c>
      <c r="K1278" s="10">
        <v>58239018</v>
      </c>
      <c r="L1278" s="7" t="s">
        <v>13087</v>
      </c>
      <c r="M1278" s="8">
        <v>20.38</v>
      </c>
      <c r="N1278" s="7" t="s">
        <v>13088</v>
      </c>
      <c r="O1278" s="7" t="s">
        <v>13089</v>
      </c>
      <c r="P1278" s="8">
        <v>4</v>
      </c>
    </row>
    <row r="1279" spans="1:16" ht="15.6">
      <c r="A1279" s="7" t="s">
        <v>8356</v>
      </c>
      <c r="B1279" s="7" t="s">
        <v>13100</v>
      </c>
      <c r="C1279" s="7" t="s">
        <v>13106</v>
      </c>
      <c r="D1279" s="10">
        <v>1199</v>
      </c>
      <c r="E1279" s="10">
        <v>3990</v>
      </c>
      <c r="F1279" s="8">
        <v>0.7</v>
      </c>
      <c r="G1279" s="8">
        <v>4.2</v>
      </c>
      <c r="H1279" s="8">
        <v>2908</v>
      </c>
      <c r="I1279" s="8">
        <v>69.95</v>
      </c>
      <c r="J1279" s="8" t="str">
        <f t="shared" si="19"/>
        <v>&gt;50%</v>
      </c>
      <c r="K1279" s="10">
        <v>11602920</v>
      </c>
      <c r="L1279" s="7" t="s">
        <v>13087</v>
      </c>
      <c r="M1279" s="8">
        <v>7.11</v>
      </c>
      <c r="N1279" s="7" t="s">
        <v>13088</v>
      </c>
      <c r="O1279" s="7" t="s">
        <v>13089</v>
      </c>
      <c r="P1279" s="8">
        <v>4</v>
      </c>
    </row>
    <row r="1280" spans="1:16" ht="15.6">
      <c r="A1280" s="7" t="s">
        <v>8367</v>
      </c>
      <c r="B1280" s="7" t="s">
        <v>13354</v>
      </c>
      <c r="C1280" s="7" t="s">
        <v>13097</v>
      </c>
      <c r="D1280" s="10">
        <v>1099</v>
      </c>
      <c r="E1280" s="10">
        <v>1499</v>
      </c>
      <c r="F1280" s="8">
        <v>0.27</v>
      </c>
      <c r="G1280" s="8">
        <v>4.2</v>
      </c>
      <c r="H1280" s="8">
        <v>2375</v>
      </c>
      <c r="I1280" s="8">
        <v>26.68</v>
      </c>
      <c r="J1280" s="8" t="str">
        <f t="shared" si="19"/>
        <v>25–50%</v>
      </c>
      <c r="K1280" s="10">
        <v>3560125</v>
      </c>
      <c r="L1280" s="7" t="s">
        <v>13087</v>
      </c>
      <c r="M1280" s="8">
        <v>6.58</v>
      </c>
      <c r="N1280" s="7" t="s">
        <v>13089</v>
      </c>
      <c r="O1280" s="7" t="s">
        <v>13089</v>
      </c>
      <c r="P1280" s="8">
        <v>4</v>
      </c>
    </row>
    <row r="1281" spans="1:16" ht="15.6">
      <c r="A1281" s="7" t="s">
        <v>8377</v>
      </c>
      <c r="B1281" s="7" t="s">
        <v>13261</v>
      </c>
      <c r="C1281" s="7" t="s">
        <v>13262</v>
      </c>
      <c r="D1281" s="10">
        <v>120</v>
      </c>
      <c r="E1281" s="10">
        <v>120</v>
      </c>
      <c r="F1281" s="8">
        <v>0</v>
      </c>
      <c r="G1281" s="8">
        <v>4.5</v>
      </c>
      <c r="H1281" s="8">
        <v>4951</v>
      </c>
      <c r="I1281" s="8">
        <v>0</v>
      </c>
      <c r="J1281" s="8" t="str">
        <f t="shared" si="19"/>
        <v>&lt;10%</v>
      </c>
      <c r="K1281" s="10">
        <v>594120</v>
      </c>
      <c r="L1281" s="7" t="s">
        <v>13091</v>
      </c>
      <c r="M1281" s="8">
        <v>9.4499999999999993</v>
      </c>
      <c r="N1281" s="7" t="s">
        <v>13089</v>
      </c>
      <c r="O1281" s="7" t="s">
        <v>13089</v>
      </c>
      <c r="P1281" s="8">
        <v>4</v>
      </c>
    </row>
    <row r="1282" spans="1:16" ht="15.6">
      <c r="A1282" s="7" t="s">
        <v>8387</v>
      </c>
      <c r="B1282" s="7" t="s">
        <v>13228</v>
      </c>
      <c r="C1282" s="7" t="s">
        <v>13097</v>
      </c>
      <c r="D1282" s="10">
        <v>1519</v>
      </c>
      <c r="E1282" s="10">
        <v>3499</v>
      </c>
      <c r="F1282" s="8">
        <v>0.56999999999999995</v>
      </c>
      <c r="G1282" s="8">
        <v>4.3</v>
      </c>
      <c r="H1282" s="8">
        <v>408</v>
      </c>
      <c r="I1282" s="8">
        <v>56.59</v>
      </c>
      <c r="J1282" s="8" t="str">
        <f t="shared" ref="J1282:J1345" si="20">IF(I1282&lt;10, "&lt;10%", IF(I1282&lt;=25, "10–25%", IF(I1282&lt;=50, "25–50%", "&gt;50%")))</f>
        <v>&gt;50%</v>
      </c>
      <c r="K1282" s="10">
        <v>1427592</v>
      </c>
      <c r="L1282" s="7" t="s">
        <v>13087</v>
      </c>
      <c r="M1282" s="8">
        <v>4.71</v>
      </c>
      <c r="N1282" s="7" t="s">
        <v>13088</v>
      </c>
      <c r="O1282" s="7" t="s">
        <v>13088</v>
      </c>
      <c r="P1282" s="8">
        <v>4</v>
      </c>
    </row>
    <row r="1283" spans="1:16" ht="15.6">
      <c r="A1283" s="7" t="s">
        <v>8397</v>
      </c>
      <c r="B1283" s="7" t="s">
        <v>13292</v>
      </c>
      <c r="C1283" s="7" t="s">
        <v>13262</v>
      </c>
      <c r="D1283" s="10">
        <v>420</v>
      </c>
      <c r="E1283" s="10">
        <v>420</v>
      </c>
      <c r="F1283" s="8">
        <v>0</v>
      </c>
      <c r="G1283" s="8">
        <v>4.2</v>
      </c>
      <c r="H1283" s="8">
        <v>1926</v>
      </c>
      <c r="I1283" s="8">
        <v>0</v>
      </c>
      <c r="J1283" s="8" t="str">
        <f t="shared" si="20"/>
        <v>&lt;10%</v>
      </c>
      <c r="K1283" s="10">
        <v>808920</v>
      </c>
      <c r="L1283" s="7" t="s">
        <v>13090</v>
      </c>
      <c r="M1283" s="8">
        <v>6.13</v>
      </c>
      <c r="N1283" s="7" t="s">
        <v>13089</v>
      </c>
      <c r="O1283" s="7" t="s">
        <v>13089</v>
      </c>
      <c r="P1283" s="8">
        <v>4</v>
      </c>
    </row>
    <row r="1284" spans="1:16" ht="15.6">
      <c r="A1284" s="7" t="s">
        <v>8407</v>
      </c>
      <c r="B1284" s="7" t="s">
        <v>13355</v>
      </c>
      <c r="C1284" s="7" t="s">
        <v>13262</v>
      </c>
      <c r="D1284" s="10">
        <v>225</v>
      </c>
      <c r="E1284" s="10">
        <v>225</v>
      </c>
      <c r="F1284" s="8">
        <v>0</v>
      </c>
      <c r="G1284" s="8">
        <v>4.0999999999999996</v>
      </c>
      <c r="H1284" s="8">
        <v>4798</v>
      </c>
      <c r="I1284" s="8">
        <v>0</v>
      </c>
      <c r="J1284" s="8" t="str">
        <f t="shared" si="20"/>
        <v>&lt;10%</v>
      </c>
      <c r="K1284" s="10">
        <v>1079550</v>
      </c>
      <c r="L1284" s="7" t="s">
        <v>13090</v>
      </c>
      <c r="M1284" s="8">
        <v>8.9</v>
      </c>
      <c r="N1284" s="7" t="s">
        <v>13089</v>
      </c>
      <c r="O1284" s="7" t="s">
        <v>13089</v>
      </c>
      <c r="P1284" s="8">
        <v>4</v>
      </c>
    </row>
    <row r="1285" spans="1:16" ht="15.6">
      <c r="A1285" s="7" t="s">
        <v>8418</v>
      </c>
      <c r="B1285" s="7" t="s">
        <v>13356</v>
      </c>
      <c r="C1285" s="7" t="s">
        <v>13097</v>
      </c>
      <c r="D1285" s="10">
        <v>199</v>
      </c>
      <c r="E1285" s="10">
        <v>799</v>
      </c>
      <c r="F1285" s="8">
        <v>0.75</v>
      </c>
      <c r="G1285" s="8">
        <v>4.0999999999999996</v>
      </c>
      <c r="H1285" s="8">
        <v>7333</v>
      </c>
      <c r="I1285" s="8">
        <v>75.09</v>
      </c>
      <c r="J1285" s="8" t="str">
        <f t="shared" si="20"/>
        <v>&gt;50%</v>
      </c>
      <c r="K1285" s="10">
        <v>5859067</v>
      </c>
      <c r="L1285" s="7" t="s">
        <v>13087</v>
      </c>
      <c r="M1285" s="8">
        <v>11.43</v>
      </c>
      <c r="N1285" s="7" t="s">
        <v>13088</v>
      </c>
      <c r="O1285" s="7" t="s">
        <v>13089</v>
      </c>
      <c r="P1285" s="8">
        <v>4</v>
      </c>
    </row>
    <row r="1286" spans="1:16" ht="15.6">
      <c r="A1286" s="7" t="s">
        <v>8431</v>
      </c>
      <c r="B1286" s="7" t="s">
        <v>13335</v>
      </c>
      <c r="C1286" s="7" t="s">
        <v>13097</v>
      </c>
      <c r="D1286" s="10">
        <v>8349</v>
      </c>
      <c r="E1286" s="10">
        <v>9625</v>
      </c>
      <c r="F1286" s="8">
        <v>0.13</v>
      </c>
      <c r="G1286" s="8">
        <v>3.8</v>
      </c>
      <c r="H1286" s="8">
        <v>3652</v>
      </c>
      <c r="I1286" s="8">
        <v>13.26</v>
      </c>
      <c r="J1286" s="8" t="str">
        <f t="shared" si="20"/>
        <v>10–25%</v>
      </c>
      <c r="K1286" s="10">
        <v>35150500</v>
      </c>
      <c r="L1286" s="7" t="s">
        <v>13087</v>
      </c>
      <c r="M1286" s="8">
        <v>7.45</v>
      </c>
      <c r="N1286" s="7" t="s">
        <v>13089</v>
      </c>
      <c r="O1286" s="7" t="s">
        <v>13089</v>
      </c>
      <c r="P1286" s="8">
        <v>4</v>
      </c>
    </row>
    <row r="1287" spans="1:16" ht="15.6">
      <c r="A1287" s="7" t="s">
        <v>8441</v>
      </c>
      <c r="B1287" s="7" t="s">
        <v>13296</v>
      </c>
      <c r="C1287" s="7" t="s">
        <v>13097</v>
      </c>
      <c r="D1287" s="10">
        <v>3307</v>
      </c>
      <c r="E1287" s="10">
        <v>6100</v>
      </c>
      <c r="F1287" s="8">
        <v>0.46</v>
      </c>
      <c r="G1287" s="8">
        <v>4.3</v>
      </c>
      <c r="H1287" s="8">
        <v>2515</v>
      </c>
      <c r="I1287" s="8">
        <v>45.79</v>
      </c>
      <c r="J1287" s="8" t="str">
        <f t="shared" si="20"/>
        <v>25–50%</v>
      </c>
      <c r="K1287" s="10">
        <v>15341500</v>
      </c>
      <c r="L1287" s="7" t="s">
        <v>13087</v>
      </c>
      <c r="M1287" s="8">
        <v>6.82</v>
      </c>
      <c r="N1287" s="7" t="s">
        <v>13089</v>
      </c>
      <c r="O1287" s="7" t="s">
        <v>13089</v>
      </c>
      <c r="P1287" s="8">
        <v>4</v>
      </c>
    </row>
    <row r="1288" spans="1:16" ht="15.6">
      <c r="A1288" s="7" t="s">
        <v>8453</v>
      </c>
      <c r="B1288" s="7" t="s">
        <v>13228</v>
      </c>
      <c r="C1288" s="7" t="s">
        <v>13097</v>
      </c>
      <c r="D1288" s="10">
        <v>449</v>
      </c>
      <c r="E1288" s="10">
        <v>1300</v>
      </c>
      <c r="F1288" s="8">
        <v>0.65</v>
      </c>
      <c r="G1288" s="8">
        <v>4.2</v>
      </c>
      <c r="H1288" s="8">
        <v>4959</v>
      </c>
      <c r="I1288" s="8">
        <v>65.459999999999994</v>
      </c>
      <c r="J1288" s="8" t="str">
        <f t="shared" si="20"/>
        <v>&gt;50%</v>
      </c>
      <c r="K1288" s="10">
        <v>6446700</v>
      </c>
      <c r="L1288" s="7" t="s">
        <v>13087</v>
      </c>
      <c r="M1288" s="8">
        <v>9.16</v>
      </c>
      <c r="N1288" s="7" t="s">
        <v>13088</v>
      </c>
      <c r="O1288" s="7" t="s">
        <v>13089</v>
      </c>
      <c r="P1288" s="8">
        <v>4</v>
      </c>
    </row>
    <row r="1289" spans="1:16" ht="15.6">
      <c r="A1289" s="7" t="s">
        <v>8463</v>
      </c>
      <c r="B1289" s="7" t="s">
        <v>13108</v>
      </c>
      <c r="C1289" s="7" t="s">
        <v>13106</v>
      </c>
      <c r="D1289" s="10">
        <v>380</v>
      </c>
      <c r="E1289" s="10">
        <v>400</v>
      </c>
      <c r="F1289" s="8">
        <v>0.05</v>
      </c>
      <c r="G1289" s="8">
        <v>4.4000000000000004</v>
      </c>
      <c r="H1289" s="8">
        <v>2111</v>
      </c>
      <c r="I1289" s="8">
        <v>5</v>
      </c>
      <c r="J1289" s="8" t="str">
        <f t="shared" si="20"/>
        <v>&lt;10%</v>
      </c>
      <c r="K1289" s="10">
        <v>844400</v>
      </c>
      <c r="L1289" s="7" t="s">
        <v>13090</v>
      </c>
      <c r="M1289" s="8">
        <v>6.51</v>
      </c>
      <c r="N1289" s="7" t="s">
        <v>13089</v>
      </c>
      <c r="O1289" s="7" t="s">
        <v>13089</v>
      </c>
      <c r="P1289" s="8">
        <v>4</v>
      </c>
    </row>
    <row r="1290" spans="1:16" ht="15.6">
      <c r="A1290" s="7" t="s">
        <v>8473</v>
      </c>
      <c r="B1290" s="7" t="s">
        <v>13357</v>
      </c>
      <c r="C1290" s="7" t="s">
        <v>13097</v>
      </c>
      <c r="D1290" s="10">
        <v>499</v>
      </c>
      <c r="E1290" s="10">
        <v>1399</v>
      </c>
      <c r="F1290" s="8">
        <v>0.64</v>
      </c>
      <c r="G1290" s="8">
        <v>3.9</v>
      </c>
      <c r="H1290" s="8">
        <v>1462</v>
      </c>
      <c r="I1290" s="8">
        <v>64.33</v>
      </c>
      <c r="J1290" s="8" t="str">
        <f t="shared" si="20"/>
        <v>&gt;50%</v>
      </c>
      <c r="K1290" s="10">
        <v>2045338</v>
      </c>
      <c r="L1290" s="7" t="s">
        <v>13087</v>
      </c>
      <c r="M1290" s="8">
        <v>5.36</v>
      </c>
      <c r="N1290" s="7" t="s">
        <v>13088</v>
      </c>
      <c r="O1290" s="7" t="s">
        <v>13089</v>
      </c>
      <c r="P1290" s="8">
        <v>4</v>
      </c>
    </row>
    <row r="1291" spans="1:16" ht="15.6">
      <c r="A1291" s="7" t="s">
        <v>8483</v>
      </c>
      <c r="B1291" s="7" t="s">
        <v>13194</v>
      </c>
      <c r="C1291" s="7" t="s">
        <v>13097</v>
      </c>
      <c r="D1291" s="10">
        <v>37247</v>
      </c>
      <c r="E1291" s="10">
        <v>59890</v>
      </c>
      <c r="F1291" s="8">
        <v>0.38</v>
      </c>
      <c r="G1291" s="8">
        <v>4</v>
      </c>
      <c r="H1291" s="8">
        <v>323</v>
      </c>
      <c r="I1291" s="8">
        <v>37.81</v>
      </c>
      <c r="J1291" s="8" t="str">
        <f t="shared" si="20"/>
        <v>25–50%</v>
      </c>
      <c r="K1291" s="10">
        <v>19344470</v>
      </c>
      <c r="L1291" s="7" t="s">
        <v>13087</v>
      </c>
      <c r="M1291" s="8">
        <v>4.32</v>
      </c>
      <c r="N1291" s="7" t="s">
        <v>13089</v>
      </c>
      <c r="O1291" s="7" t="s">
        <v>13088</v>
      </c>
      <c r="P1291" s="8">
        <v>4</v>
      </c>
    </row>
    <row r="1292" spans="1:16" ht="15.6">
      <c r="A1292" s="7" t="s">
        <v>8494</v>
      </c>
      <c r="B1292" s="7" t="s">
        <v>13100</v>
      </c>
      <c r="C1292" s="7" t="s">
        <v>13106</v>
      </c>
      <c r="D1292" s="10">
        <v>849</v>
      </c>
      <c r="E1292" s="10">
        <v>2490</v>
      </c>
      <c r="F1292" s="8">
        <v>0.66</v>
      </c>
      <c r="G1292" s="8">
        <v>4.2</v>
      </c>
      <c r="H1292" s="8">
        <v>91188</v>
      </c>
      <c r="I1292" s="8">
        <v>65.900000000000006</v>
      </c>
      <c r="J1292" s="8" t="str">
        <f t="shared" si="20"/>
        <v>&gt;50%</v>
      </c>
      <c r="K1292" s="10">
        <v>227058120</v>
      </c>
      <c r="L1292" s="7" t="s">
        <v>13087</v>
      </c>
      <c r="M1292" s="8">
        <v>95.39</v>
      </c>
      <c r="N1292" s="7" t="s">
        <v>13088</v>
      </c>
      <c r="O1292" s="7" t="s">
        <v>13089</v>
      </c>
      <c r="P1292" s="8">
        <v>4</v>
      </c>
    </row>
    <row r="1293" spans="1:16" ht="15.6">
      <c r="A1293" s="7" t="s">
        <v>8504</v>
      </c>
      <c r="B1293" s="7" t="s">
        <v>13167</v>
      </c>
      <c r="C1293" s="7" t="s">
        <v>13106</v>
      </c>
      <c r="D1293" s="10">
        <v>799</v>
      </c>
      <c r="E1293" s="10">
        <v>1999</v>
      </c>
      <c r="F1293" s="8">
        <v>0.6</v>
      </c>
      <c r="G1293" s="8">
        <v>3.7</v>
      </c>
      <c r="H1293" s="8">
        <v>418</v>
      </c>
      <c r="I1293" s="8">
        <v>60.03</v>
      </c>
      <c r="J1293" s="8" t="str">
        <f t="shared" si="20"/>
        <v>&gt;50%</v>
      </c>
      <c r="K1293" s="10">
        <v>835582</v>
      </c>
      <c r="L1293" s="7" t="s">
        <v>13087</v>
      </c>
      <c r="M1293" s="8">
        <v>4.12</v>
      </c>
      <c r="N1293" s="7" t="s">
        <v>13088</v>
      </c>
      <c r="O1293" s="7" t="s">
        <v>13088</v>
      </c>
      <c r="P1293" s="8">
        <v>4</v>
      </c>
    </row>
    <row r="1294" spans="1:16" ht="15.6">
      <c r="A1294" s="7" t="s">
        <v>8519</v>
      </c>
      <c r="B1294" s="7" t="s">
        <v>13134</v>
      </c>
      <c r="C1294" s="7" t="s">
        <v>13097</v>
      </c>
      <c r="D1294" s="10">
        <v>298</v>
      </c>
      <c r="E1294" s="10">
        <v>999</v>
      </c>
      <c r="F1294" s="8">
        <v>0.7</v>
      </c>
      <c r="G1294" s="8">
        <v>4.3</v>
      </c>
      <c r="H1294" s="8">
        <v>1552</v>
      </c>
      <c r="I1294" s="8">
        <v>70.17</v>
      </c>
      <c r="J1294" s="8" t="str">
        <f t="shared" si="20"/>
        <v>&gt;50%</v>
      </c>
      <c r="K1294" s="10">
        <v>1550448</v>
      </c>
      <c r="L1294" s="7" t="s">
        <v>13087</v>
      </c>
      <c r="M1294" s="8">
        <v>5.85</v>
      </c>
      <c r="N1294" s="7" t="s">
        <v>13088</v>
      </c>
      <c r="O1294" s="7" t="s">
        <v>13089</v>
      </c>
      <c r="P1294" s="8">
        <v>4</v>
      </c>
    </row>
    <row r="1295" spans="1:16" ht="15.6">
      <c r="A1295" s="7" t="s">
        <v>8529</v>
      </c>
      <c r="B1295" s="7" t="s">
        <v>13290</v>
      </c>
      <c r="C1295" s="7" t="s">
        <v>13106</v>
      </c>
      <c r="D1295" s="10">
        <v>1499</v>
      </c>
      <c r="E1295" s="10">
        <v>2999</v>
      </c>
      <c r="F1295" s="8">
        <v>0.5</v>
      </c>
      <c r="G1295" s="8">
        <v>4.0999999999999996</v>
      </c>
      <c r="H1295" s="8">
        <v>25262</v>
      </c>
      <c r="I1295" s="8">
        <v>50.02</v>
      </c>
      <c r="J1295" s="8" t="str">
        <f t="shared" si="20"/>
        <v>&gt;50%</v>
      </c>
      <c r="K1295" s="10">
        <v>75760738</v>
      </c>
      <c r="L1295" s="7" t="s">
        <v>13087</v>
      </c>
      <c r="M1295" s="8">
        <v>29.36</v>
      </c>
      <c r="N1295" s="7" t="s">
        <v>13088</v>
      </c>
      <c r="O1295" s="7" t="s">
        <v>13089</v>
      </c>
      <c r="P1295" s="8">
        <v>4</v>
      </c>
    </row>
    <row r="1296" spans="1:16" ht="15.6">
      <c r="A1296" s="7" t="s">
        <v>8539</v>
      </c>
      <c r="B1296" s="7" t="s">
        <v>13358</v>
      </c>
      <c r="C1296" s="7" t="s">
        <v>13264</v>
      </c>
      <c r="D1296" s="10">
        <v>649</v>
      </c>
      <c r="E1296" s="10">
        <v>1245</v>
      </c>
      <c r="F1296" s="8">
        <v>0.48</v>
      </c>
      <c r="G1296" s="8">
        <v>3.9</v>
      </c>
      <c r="H1296" s="8">
        <v>123365</v>
      </c>
      <c r="I1296" s="8">
        <v>47.87</v>
      </c>
      <c r="J1296" s="8" t="str">
        <f t="shared" si="20"/>
        <v>25–50%</v>
      </c>
      <c r="K1296" s="10">
        <v>153589425</v>
      </c>
      <c r="L1296" s="7" t="s">
        <v>13087</v>
      </c>
      <c r="M1296" s="8">
        <v>127.26</v>
      </c>
      <c r="N1296" s="7" t="s">
        <v>13089</v>
      </c>
      <c r="O1296" s="7" t="s">
        <v>13089</v>
      </c>
      <c r="P1296" s="8">
        <v>4</v>
      </c>
    </row>
    <row r="1297" spans="1:16" ht="15.6">
      <c r="A1297" s="7" t="s">
        <v>8550</v>
      </c>
      <c r="B1297" s="7" t="s">
        <v>13359</v>
      </c>
      <c r="C1297" s="7" t="s">
        <v>13264</v>
      </c>
      <c r="D1297" s="10">
        <v>1199</v>
      </c>
      <c r="E1297" s="10">
        <v>1695</v>
      </c>
      <c r="F1297" s="8">
        <v>0.28999999999999998</v>
      </c>
      <c r="G1297" s="8">
        <v>3.6</v>
      </c>
      <c r="H1297" s="8">
        <v>13300</v>
      </c>
      <c r="I1297" s="8">
        <v>29.26</v>
      </c>
      <c r="J1297" s="8" t="str">
        <f t="shared" si="20"/>
        <v>25–50%</v>
      </c>
      <c r="K1297" s="10">
        <v>22543500</v>
      </c>
      <c r="L1297" s="7" t="s">
        <v>13087</v>
      </c>
      <c r="M1297" s="8">
        <v>16.899999999999999</v>
      </c>
      <c r="N1297" s="7" t="s">
        <v>13089</v>
      </c>
      <c r="O1297" s="7" t="s">
        <v>13089</v>
      </c>
      <c r="P1297" s="8">
        <v>4</v>
      </c>
    </row>
    <row r="1298" spans="1:16" ht="15.6">
      <c r="A1298" s="7" t="s">
        <v>8561</v>
      </c>
      <c r="B1298" s="7" t="s">
        <v>13121</v>
      </c>
      <c r="C1298" s="7" t="s">
        <v>13264</v>
      </c>
      <c r="D1298" s="10">
        <v>1199</v>
      </c>
      <c r="E1298" s="10">
        <v>2000</v>
      </c>
      <c r="F1298" s="8">
        <v>0.4</v>
      </c>
      <c r="G1298" s="8">
        <v>4</v>
      </c>
      <c r="H1298" s="8">
        <v>18543</v>
      </c>
      <c r="I1298" s="8">
        <v>40.049999999999997</v>
      </c>
      <c r="J1298" s="8" t="str">
        <f t="shared" si="20"/>
        <v>25–50%</v>
      </c>
      <c r="K1298" s="10">
        <v>37086000</v>
      </c>
      <c r="L1298" s="7" t="s">
        <v>13087</v>
      </c>
      <c r="M1298" s="8">
        <v>22.54</v>
      </c>
      <c r="N1298" s="7" t="s">
        <v>13089</v>
      </c>
      <c r="O1298" s="7" t="s">
        <v>13089</v>
      </c>
      <c r="P1298" s="8">
        <v>4</v>
      </c>
    </row>
    <row r="1299" spans="1:16" ht="15.6">
      <c r="A1299" s="7" t="s">
        <v>8572</v>
      </c>
      <c r="B1299" s="7" t="s">
        <v>13360</v>
      </c>
      <c r="C1299" s="7" t="s">
        <v>13264</v>
      </c>
      <c r="D1299" s="10">
        <v>455</v>
      </c>
      <c r="E1299" s="10">
        <v>999</v>
      </c>
      <c r="F1299" s="8">
        <v>0.54</v>
      </c>
      <c r="G1299" s="8">
        <v>4.0999999999999996</v>
      </c>
      <c r="H1299" s="8">
        <v>3578</v>
      </c>
      <c r="I1299" s="8">
        <v>54.45</v>
      </c>
      <c r="J1299" s="8" t="str">
        <f t="shared" si="20"/>
        <v>&gt;50%</v>
      </c>
      <c r="K1299" s="10">
        <v>3574422</v>
      </c>
      <c r="L1299" s="7" t="s">
        <v>13087</v>
      </c>
      <c r="M1299" s="8">
        <v>7.68</v>
      </c>
      <c r="N1299" s="7" t="s">
        <v>13088</v>
      </c>
      <c r="O1299" s="7" t="s">
        <v>13089</v>
      </c>
      <c r="P1299" s="8">
        <v>4</v>
      </c>
    </row>
    <row r="1300" spans="1:16" ht="15.6">
      <c r="A1300" s="7" t="s">
        <v>8583</v>
      </c>
      <c r="B1300" s="7" t="s">
        <v>13361</v>
      </c>
      <c r="C1300" s="7" t="s">
        <v>13264</v>
      </c>
      <c r="D1300" s="10">
        <v>199</v>
      </c>
      <c r="E1300" s="10">
        <v>1999</v>
      </c>
      <c r="F1300" s="8">
        <v>0.9</v>
      </c>
      <c r="G1300" s="8">
        <v>3.7</v>
      </c>
      <c r="H1300" s="8">
        <v>2031</v>
      </c>
      <c r="I1300" s="8">
        <v>90.05</v>
      </c>
      <c r="J1300" s="8" t="str">
        <f t="shared" si="20"/>
        <v>&gt;50%</v>
      </c>
      <c r="K1300" s="10">
        <v>4059969</v>
      </c>
      <c r="L1300" s="7" t="s">
        <v>13087</v>
      </c>
      <c r="M1300" s="8">
        <v>5.73</v>
      </c>
      <c r="N1300" s="7" t="s">
        <v>13088</v>
      </c>
      <c r="O1300" s="7" t="s">
        <v>13089</v>
      </c>
      <c r="P1300" s="8">
        <v>4</v>
      </c>
    </row>
    <row r="1301" spans="1:16" ht="15.6">
      <c r="A1301" s="7" t="s">
        <v>8594</v>
      </c>
      <c r="B1301" s="7" t="s">
        <v>13362</v>
      </c>
      <c r="C1301" s="7" t="s">
        <v>13264</v>
      </c>
      <c r="D1301" s="10">
        <v>293</v>
      </c>
      <c r="E1301" s="10">
        <v>499</v>
      </c>
      <c r="F1301" s="8">
        <v>0.41</v>
      </c>
      <c r="G1301" s="8">
        <v>3.9</v>
      </c>
      <c r="H1301" s="8">
        <v>44994</v>
      </c>
      <c r="I1301" s="8">
        <v>41.28</v>
      </c>
      <c r="J1301" s="8" t="str">
        <f t="shared" si="20"/>
        <v>25–50%</v>
      </c>
      <c r="K1301" s="10">
        <v>22452006</v>
      </c>
      <c r="L1301" s="7" t="s">
        <v>13090</v>
      </c>
      <c r="M1301" s="8">
        <v>48.89</v>
      </c>
      <c r="N1301" s="7" t="s">
        <v>13089</v>
      </c>
      <c r="O1301" s="7" t="s">
        <v>13089</v>
      </c>
      <c r="P1301" s="8">
        <v>4</v>
      </c>
    </row>
    <row r="1302" spans="1:16" ht="15.6">
      <c r="A1302" s="7" t="s">
        <v>8604</v>
      </c>
      <c r="B1302" s="7" t="s">
        <v>13358</v>
      </c>
      <c r="C1302" s="7" t="s">
        <v>13264</v>
      </c>
      <c r="D1302" s="10">
        <v>199</v>
      </c>
      <c r="E1302" s="10">
        <v>495</v>
      </c>
      <c r="F1302" s="8">
        <v>0.6</v>
      </c>
      <c r="G1302" s="8">
        <v>4.0999999999999996</v>
      </c>
      <c r="H1302" s="8">
        <v>270563</v>
      </c>
      <c r="I1302" s="8">
        <v>59.8</v>
      </c>
      <c r="J1302" s="8" t="str">
        <f t="shared" si="20"/>
        <v>&gt;50%</v>
      </c>
      <c r="K1302" s="10">
        <v>133928685</v>
      </c>
      <c r="L1302" s="7" t="s">
        <v>13090</v>
      </c>
      <c r="M1302" s="8">
        <v>274.66000000000003</v>
      </c>
      <c r="N1302" s="7" t="s">
        <v>13088</v>
      </c>
      <c r="O1302" s="7" t="s">
        <v>13089</v>
      </c>
      <c r="P1302" s="8">
        <v>4</v>
      </c>
    </row>
    <row r="1303" spans="1:16" ht="15.6">
      <c r="A1303" s="7" t="s">
        <v>8615</v>
      </c>
      <c r="B1303" s="7" t="s">
        <v>13363</v>
      </c>
      <c r="C1303" s="7" t="s">
        <v>13264</v>
      </c>
      <c r="D1303" s="10">
        <v>749</v>
      </c>
      <c r="E1303" s="10">
        <v>1245</v>
      </c>
      <c r="F1303" s="8">
        <v>0.4</v>
      </c>
      <c r="G1303" s="8">
        <v>3.9</v>
      </c>
      <c r="H1303" s="8">
        <v>31783</v>
      </c>
      <c r="I1303" s="8">
        <v>39.840000000000003</v>
      </c>
      <c r="J1303" s="8" t="str">
        <f t="shared" si="20"/>
        <v>25–50%</v>
      </c>
      <c r="K1303" s="10">
        <v>39569835</v>
      </c>
      <c r="L1303" s="7" t="s">
        <v>13087</v>
      </c>
      <c r="M1303" s="8">
        <v>35.68</v>
      </c>
      <c r="N1303" s="7" t="s">
        <v>13089</v>
      </c>
      <c r="O1303" s="7" t="s">
        <v>13089</v>
      </c>
      <c r="P1303" s="8">
        <v>4</v>
      </c>
    </row>
    <row r="1304" spans="1:16" ht="15.6">
      <c r="A1304" s="7" t="s">
        <v>8625</v>
      </c>
      <c r="B1304" s="7" t="s">
        <v>13364</v>
      </c>
      <c r="C1304" s="7" t="s">
        <v>13264</v>
      </c>
      <c r="D1304" s="10">
        <v>1399</v>
      </c>
      <c r="E1304" s="10">
        <v>1549</v>
      </c>
      <c r="F1304" s="8">
        <v>0.1</v>
      </c>
      <c r="G1304" s="8">
        <v>3.9</v>
      </c>
      <c r="H1304" s="8">
        <v>2602</v>
      </c>
      <c r="I1304" s="8">
        <v>9.68</v>
      </c>
      <c r="J1304" s="8" t="str">
        <f t="shared" si="20"/>
        <v>&lt;10%</v>
      </c>
      <c r="K1304" s="10">
        <v>4030498</v>
      </c>
      <c r="L1304" s="7" t="s">
        <v>13087</v>
      </c>
      <c r="M1304" s="8">
        <v>6.5</v>
      </c>
      <c r="N1304" s="7" t="s">
        <v>13089</v>
      </c>
      <c r="O1304" s="7" t="s">
        <v>13089</v>
      </c>
      <c r="P1304" s="8">
        <v>4</v>
      </c>
    </row>
    <row r="1305" spans="1:16" ht="15.6">
      <c r="A1305" s="7" t="s">
        <v>8635</v>
      </c>
      <c r="B1305" s="7" t="s">
        <v>13363</v>
      </c>
      <c r="C1305" s="7" t="s">
        <v>13264</v>
      </c>
      <c r="D1305" s="10">
        <v>749</v>
      </c>
      <c r="E1305" s="10">
        <v>1445</v>
      </c>
      <c r="F1305" s="8">
        <v>0.48</v>
      </c>
      <c r="G1305" s="8">
        <v>3.9</v>
      </c>
      <c r="H1305" s="8">
        <v>63350</v>
      </c>
      <c r="I1305" s="8">
        <v>48.17</v>
      </c>
      <c r="J1305" s="8" t="str">
        <f t="shared" si="20"/>
        <v>25–50%</v>
      </c>
      <c r="K1305" s="10">
        <v>91540750</v>
      </c>
      <c r="L1305" s="7" t="s">
        <v>13087</v>
      </c>
      <c r="M1305" s="8">
        <v>67.25</v>
      </c>
      <c r="N1305" s="7" t="s">
        <v>13089</v>
      </c>
      <c r="O1305" s="7" t="s">
        <v>13089</v>
      </c>
      <c r="P1305" s="8">
        <v>4</v>
      </c>
    </row>
    <row r="1306" spans="1:16" ht="15.6">
      <c r="A1306" s="7" t="s">
        <v>8645</v>
      </c>
      <c r="B1306" s="7" t="s">
        <v>13358</v>
      </c>
      <c r="C1306" s="7" t="s">
        <v>13264</v>
      </c>
      <c r="D1306" s="10">
        <v>1699</v>
      </c>
      <c r="E1306" s="10">
        <v>3193</v>
      </c>
      <c r="F1306" s="8">
        <v>0.47</v>
      </c>
      <c r="G1306" s="8">
        <v>3.8</v>
      </c>
      <c r="H1306" s="8">
        <v>54032</v>
      </c>
      <c r="I1306" s="8">
        <v>46.79</v>
      </c>
      <c r="J1306" s="8" t="str">
        <f t="shared" si="20"/>
        <v>25–50%</v>
      </c>
      <c r="K1306" s="10">
        <v>172524176</v>
      </c>
      <c r="L1306" s="7" t="s">
        <v>13087</v>
      </c>
      <c r="M1306" s="8">
        <v>57.83</v>
      </c>
      <c r="N1306" s="7" t="s">
        <v>13089</v>
      </c>
      <c r="O1306" s="7" t="s">
        <v>13089</v>
      </c>
      <c r="P1306" s="8">
        <v>4</v>
      </c>
    </row>
    <row r="1307" spans="1:16" ht="15.6">
      <c r="A1307" s="7" t="s">
        <v>8656</v>
      </c>
      <c r="B1307" s="7" t="s">
        <v>13363</v>
      </c>
      <c r="C1307" s="7" t="s">
        <v>13264</v>
      </c>
      <c r="D1307" s="10">
        <v>1043</v>
      </c>
      <c r="E1307" s="10">
        <v>1345</v>
      </c>
      <c r="F1307" s="8">
        <v>0.22</v>
      </c>
      <c r="G1307" s="8">
        <v>3.8</v>
      </c>
      <c r="H1307" s="8">
        <v>15592</v>
      </c>
      <c r="I1307" s="8">
        <v>22.45</v>
      </c>
      <c r="J1307" s="8" t="str">
        <f t="shared" si="20"/>
        <v>10–25%</v>
      </c>
      <c r="K1307" s="10">
        <v>20971240</v>
      </c>
      <c r="L1307" s="7" t="s">
        <v>13087</v>
      </c>
      <c r="M1307" s="8">
        <v>19.39</v>
      </c>
      <c r="N1307" s="7" t="s">
        <v>13089</v>
      </c>
      <c r="O1307" s="7" t="s">
        <v>13089</v>
      </c>
      <c r="P1307" s="8">
        <v>4</v>
      </c>
    </row>
    <row r="1308" spans="1:16" ht="15.6">
      <c r="A1308" s="7" t="s">
        <v>8666</v>
      </c>
      <c r="B1308" s="7" t="s">
        <v>13365</v>
      </c>
      <c r="C1308" s="7" t="s">
        <v>13264</v>
      </c>
      <c r="D1308" s="10">
        <v>499</v>
      </c>
      <c r="E1308" s="10">
        <v>999</v>
      </c>
      <c r="F1308" s="8">
        <v>0.5</v>
      </c>
      <c r="G1308" s="8">
        <v>4.0999999999999996</v>
      </c>
      <c r="H1308" s="8">
        <v>4859</v>
      </c>
      <c r="I1308" s="8">
        <v>50.05</v>
      </c>
      <c r="J1308" s="8" t="str">
        <f t="shared" si="20"/>
        <v>&gt;50%</v>
      </c>
      <c r="K1308" s="10">
        <v>4854141</v>
      </c>
      <c r="L1308" s="7" t="s">
        <v>13087</v>
      </c>
      <c r="M1308" s="8">
        <v>8.9600000000000009</v>
      </c>
      <c r="N1308" s="7" t="s">
        <v>13088</v>
      </c>
      <c r="O1308" s="7" t="s">
        <v>13089</v>
      </c>
      <c r="P1308" s="8">
        <v>4</v>
      </c>
    </row>
    <row r="1309" spans="1:16" ht="15.6">
      <c r="A1309" s="7" t="s">
        <v>8676</v>
      </c>
      <c r="B1309" s="7" t="s">
        <v>13366</v>
      </c>
      <c r="C1309" s="7" t="s">
        <v>13264</v>
      </c>
      <c r="D1309" s="10">
        <v>1464</v>
      </c>
      <c r="E1309" s="10">
        <v>1650</v>
      </c>
      <c r="F1309" s="8">
        <v>0.11</v>
      </c>
      <c r="G1309" s="8">
        <v>4.0999999999999996</v>
      </c>
      <c r="H1309" s="8">
        <v>14120</v>
      </c>
      <c r="I1309" s="8">
        <v>11.27</v>
      </c>
      <c r="J1309" s="8" t="str">
        <f t="shared" si="20"/>
        <v>10–25%</v>
      </c>
      <c r="K1309" s="10">
        <v>23298000</v>
      </c>
      <c r="L1309" s="7" t="s">
        <v>13087</v>
      </c>
      <c r="M1309" s="8">
        <v>18.22</v>
      </c>
      <c r="N1309" s="7" t="s">
        <v>13089</v>
      </c>
      <c r="O1309" s="7" t="s">
        <v>13089</v>
      </c>
      <c r="P1309" s="8">
        <v>4</v>
      </c>
    </row>
    <row r="1310" spans="1:16" ht="15.6">
      <c r="A1310" s="7" t="s">
        <v>8686</v>
      </c>
      <c r="B1310" s="7" t="s">
        <v>13367</v>
      </c>
      <c r="C1310" s="7" t="s">
        <v>13264</v>
      </c>
      <c r="D1310" s="10">
        <v>249</v>
      </c>
      <c r="E1310" s="10">
        <v>499</v>
      </c>
      <c r="F1310" s="8">
        <v>0.5</v>
      </c>
      <c r="G1310" s="8">
        <v>3.3</v>
      </c>
      <c r="H1310" s="8">
        <v>8427</v>
      </c>
      <c r="I1310" s="8">
        <v>50.1</v>
      </c>
      <c r="J1310" s="8" t="str">
        <f t="shared" si="20"/>
        <v>&gt;50%</v>
      </c>
      <c r="K1310" s="10">
        <v>4205073</v>
      </c>
      <c r="L1310" s="7" t="s">
        <v>13090</v>
      </c>
      <c r="M1310" s="8">
        <v>11.73</v>
      </c>
      <c r="N1310" s="7" t="s">
        <v>13088</v>
      </c>
      <c r="O1310" s="7" t="s">
        <v>13089</v>
      </c>
      <c r="P1310" s="8">
        <v>3</v>
      </c>
    </row>
    <row r="1311" spans="1:16" ht="15.6">
      <c r="A1311" s="7" t="s">
        <v>8697</v>
      </c>
      <c r="B1311" s="7" t="s">
        <v>13364</v>
      </c>
      <c r="C1311" s="7" t="s">
        <v>13264</v>
      </c>
      <c r="D1311" s="10">
        <v>625</v>
      </c>
      <c r="E1311" s="10">
        <v>1400</v>
      </c>
      <c r="F1311" s="8">
        <v>0.55000000000000004</v>
      </c>
      <c r="G1311" s="8">
        <v>4.2</v>
      </c>
      <c r="H1311" s="8">
        <v>23316</v>
      </c>
      <c r="I1311" s="8">
        <v>55.36</v>
      </c>
      <c r="J1311" s="8" t="str">
        <f t="shared" si="20"/>
        <v>&gt;50%</v>
      </c>
      <c r="K1311" s="10">
        <v>32642400</v>
      </c>
      <c r="L1311" s="7" t="s">
        <v>13087</v>
      </c>
      <c r="M1311" s="8">
        <v>27.52</v>
      </c>
      <c r="N1311" s="7" t="s">
        <v>13088</v>
      </c>
      <c r="O1311" s="7" t="s">
        <v>13089</v>
      </c>
      <c r="P1311" s="8">
        <v>4</v>
      </c>
    </row>
    <row r="1312" spans="1:16" ht="15.6">
      <c r="A1312" s="7" t="s">
        <v>8708</v>
      </c>
      <c r="B1312" s="7" t="s">
        <v>13146</v>
      </c>
      <c r="C1312" s="7" t="s">
        <v>13264</v>
      </c>
      <c r="D1312" s="10">
        <v>1290</v>
      </c>
      <c r="E1312" s="10">
        <v>2500</v>
      </c>
      <c r="F1312" s="8">
        <v>0.48</v>
      </c>
      <c r="G1312" s="8">
        <v>4</v>
      </c>
      <c r="H1312" s="8">
        <v>6530</v>
      </c>
      <c r="I1312" s="8">
        <v>48.4</v>
      </c>
      <c r="J1312" s="8" t="str">
        <f t="shared" si="20"/>
        <v>25–50%</v>
      </c>
      <c r="K1312" s="10">
        <v>16325000</v>
      </c>
      <c r="L1312" s="7" t="s">
        <v>13087</v>
      </c>
      <c r="M1312" s="8">
        <v>10.53</v>
      </c>
      <c r="N1312" s="7" t="s">
        <v>13089</v>
      </c>
      <c r="O1312" s="7" t="s">
        <v>13089</v>
      </c>
      <c r="P1312" s="8">
        <v>4</v>
      </c>
    </row>
    <row r="1313" spans="1:16" ht="15.6">
      <c r="A1313" s="7" t="s">
        <v>8719</v>
      </c>
      <c r="B1313" s="7" t="s">
        <v>13368</v>
      </c>
      <c r="C1313" s="7" t="s">
        <v>13264</v>
      </c>
      <c r="D1313" s="10">
        <v>3600</v>
      </c>
      <c r="E1313" s="10">
        <v>6190</v>
      </c>
      <c r="F1313" s="8">
        <v>0.42</v>
      </c>
      <c r="G1313" s="8">
        <v>4.3</v>
      </c>
      <c r="H1313" s="8">
        <v>11924</v>
      </c>
      <c r="I1313" s="8">
        <v>41.84</v>
      </c>
      <c r="J1313" s="8" t="str">
        <f t="shared" si="20"/>
        <v>25–50%</v>
      </c>
      <c r="K1313" s="10">
        <v>73809560</v>
      </c>
      <c r="L1313" s="7" t="s">
        <v>13087</v>
      </c>
      <c r="M1313" s="8">
        <v>16.22</v>
      </c>
      <c r="N1313" s="7" t="s">
        <v>13089</v>
      </c>
      <c r="O1313" s="7" t="s">
        <v>13089</v>
      </c>
      <c r="P1313" s="8">
        <v>4</v>
      </c>
    </row>
    <row r="1314" spans="1:16" ht="15.6">
      <c r="A1314" s="7" t="s">
        <v>8730</v>
      </c>
      <c r="B1314" s="7" t="s">
        <v>13369</v>
      </c>
      <c r="C1314" s="7" t="s">
        <v>13264</v>
      </c>
      <c r="D1314" s="10">
        <v>6549</v>
      </c>
      <c r="E1314" s="10">
        <v>13999</v>
      </c>
      <c r="F1314" s="8">
        <v>0.53</v>
      </c>
      <c r="G1314" s="8">
        <v>4</v>
      </c>
      <c r="H1314" s="8">
        <v>2961</v>
      </c>
      <c r="I1314" s="8">
        <v>53.22</v>
      </c>
      <c r="J1314" s="8" t="str">
        <f t="shared" si="20"/>
        <v>&gt;50%</v>
      </c>
      <c r="K1314" s="10">
        <v>41451039</v>
      </c>
      <c r="L1314" s="7" t="s">
        <v>13087</v>
      </c>
      <c r="M1314" s="8">
        <v>6.96</v>
      </c>
      <c r="N1314" s="7" t="s">
        <v>13088</v>
      </c>
      <c r="O1314" s="7" t="s">
        <v>13089</v>
      </c>
      <c r="P1314" s="8">
        <v>4</v>
      </c>
    </row>
    <row r="1315" spans="1:16" ht="15.6">
      <c r="A1315" s="7" t="s">
        <v>8741</v>
      </c>
      <c r="B1315" s="7" t="s">
        <v>13368</v>
      </c>
      <c r="C1315" s="7" t="s">
        <v>13264</v>
      </c>
      <c r="D1315" s="10">
        <v>1625</v>
      </c>
      <c r="E1315" s="10">
        <v>2995</v>
      </c>
      <c r="F1315" s="8">
        <v>0.46</v>
      </c>
      <c r="G1315" s="8">
        <v>4.5</v>
      </c>
      <c r="H1315" s="8">
        <v>23484</v>
      </c>
      <c r="I1315" s="8">
        <v>45.74</v>
      </c>
      <c r="J1315" s="8" t="str">
        <f t="shared" si="20"/>
        <v>25–50%</v>
      </c>
      <c r="K1315" s="10">
        <v>70334580</v>
      </c>
      <c r="L1315" s="7" t="s">
        <v>13087</v>
      </c>
      <c r="M1315" s="8">
        <v>27.98</v>
      </c>
      <c r="N1315" s="7" t="s">
        <v>13089</v>
      </c>
      <c r="O1315" s="7" t="s">
        <v>13089</v>
      </c>
      <c r="P1315" s="8">
        <v>4</v>
      </c>
    </row>
    <row r="1316" spans="1:16" ht="15.6">
      <c r="A1316" s="7" t="s">
        <v>8751</v>
      </c>
      <c r="B1316" s="7" t="s">
        <v>13364</v>
      </c>
      <c r="C1316" s="7" t="s">
        <v>13264</v>
      </c>
      <c r="D1316" s="10">
        <v>2599</v>
      </c>
      <c r="E1316" s="10">
        <v>5890</v>
      </c>
      <c r="F1316" s="8">
        <v>0.56000000000000005</v>
      </c>
      <c r="G1316" s="8">
        <v>4.0999999999999996</v>
      </c>
      <c r="H1316" s="8">
        <v>21783</v>
      </c>
      <c r="I1316" s="8">
        <v>55.87</v>
      </c>
      <c r="J1316" s="8" t="str">
        <f t="shared" si="20"/>
        <v>&gt;50%</v>
      </c>
      <c r="K1316" s="10">
        <v>128301870</v>
      </c>
      <c r="L1316" s="7" t="s">
        <v>13087</v>
      </c>
      <c r="M1316" s="8">
        <v>25.88</v>
      </c>
      <c r="N1316" s="7" t="s">
        <v>13088</v>
      </c>
      <c r="O1316" s="7" t="s">
        <v>13089</v>
      </c>
      <c r="P1316" s="8">
        <v>4</v>
      </c>
    </row>
    <row r="1317" spans="1:16" ht="15.6">
      <c r="A1317" s="7" t="s">
        <v>8760</v>
      </c>
      <c r="B1317" s="7" t="s">
        <v>13370</v>
      </c>
      <c r="C1317" s="7" t="s">
        <v>13264</v>
      </c>
      <c r="D1317" s="10">
        <v>1199</v>
      </c>
      <c r="E1317" s="10">
        <v>2000</v>
      </c>
      <c r="F1317" s="8">
        <v>0.4</v>
      </c>
      <c r="G1317" s="8">
        <v>4</v>
      </c>
      <c r="H1317" s="8">
        <v>14030</v>
      </c>
      <c r="I1317" s="8">
        <v>40.049999999999997</v>
      </c>
      <c r="J1317" s="8" t="str">
        <f t="shared" si="20"/>
        <v>25–50%</v>
      </c>
      <c r="K1317" s="10">
        <v>28060000</v>
      </c>
      <c r="L1317" s="7" t="s">
        <v>13087</v>
      </c>
      <c r="M1317" s="8">
        <v>18.03</v>
      </c>
      <c r="N1317" s="7" t="s">
        <v>13089</v>
      </c>
      <c r="O1317" s="7" t="s">
        <v>13089</v>
      </c>
      <c r="P1317" s="8">
        <v>4</v>
      </c>
    </row>
    <row r="1318" spans="1:16" ht="15.6">
      <c r="A1318" s="7" t="s">
        <v>8771</v>
      </c>
      <c r="B1318" s="7" t="s">
        <v>13364</v>
      </c>
      <c r="C1318" s="7" t="s">
        <v>13264</v>
      </c>
      <c r="D1318" s="10">
        <v>5499</v>
      </c>
      <c r="E1318" s="10">
        <v>13150</v>
      </c>
      <c r="F1318" s="8">
        <v>0.57999999999999996</v>
      </c>
      <c r="G1318" s="8">
        <v>4.2</v>
      </c>
      <c r="H1318" s="8">
        <v>6398</v>
      </c>
      <c r="I1318" s="8">
        <v>58.18</v>
      </c>
      <c r="J1318" s="8" t="str">
        <f t="shared" si="20"/>
        <v>&gt;50%</v>
      </c>
      <c r="K1318" s="10">
        <v>84133700</v>
      </c>
      <c r="L1318" s="7" t="s">
        <v>13087</v>
      </c>
      <c r="M1318" s="8">
        <v>10.6</v>
      </c>
      <c r="N1318" s="7" t="s">
        <v>13088</v>
      </c>
      <c r="O1318" s="7" t="s">
        <v>13089</v>
      </c>
      <c r="P1318" s="8">
        <v>4</v>
      </c>
    </row>
    <row r="1319" spans="1:16" ht="15.6">
      <c r="A1319" s="7" t="s">
        <v>8782</v>
      </c>
      <c r="B1319" s="7" t="s">
        <v>13371</v>
      </c>
      <c r="C1319" s="7" t="s">
        <v>13264</v>
      </c>
      <c r="D1319" s="10">
        <v>1299</v>
      </c>
      <c r="E1319" s="10">
        <v>3500</v>
      </c>
      <c r="F1319" s="8">
        <v>0.63</v>
      </c>
      <c r="G1319" s="8">
        <v>3.8</v>
      </c>
      <c r="H1319" s="8">
        <v>44050</v>
      </c>
      <c r="I1319" s="8">
        <v>62.89</v>
      </c>
      <c r="J1319" s="8" t="str">
        <f t="shared" si="20"/>
        <v>&gt;50%</v>
      </c>
      <c r="K1319" s="10">
        <v>154175000</v>
      </c>
      <c r="L1319" s="7" t="s">
        <v>13087</v>
      </c>
      <c r="M1319" s="8">
        <v>47.85</v>
      </c>
      <c r="N1319" s="7" t="s">
        <v>13088</v>
      </c>
      <c r="O1319" s="7" t="s">
        <v>13089</v>
      </c>
      <c r="P1319" s="8">
        <v>4</v>
      </c>
    </row>
    <row r="1320" spans="1:16" ht="15.6">
      <c r="A1320" s="7" t="s">
        <v>8792</v>
      </c>
      <c r="B1320" s="7" t="s">
        <v>13364</v>
      </c>
      <c r="C1320" s="7" t="s">
        <v>13264</v>
      </c>
      <c r="D1320" s="10">
        <v>599</v>
      </c>
      <c r="E1320" s="10">
        <v>785</v>
      </c>
      <c r="F1320" s="8">
        <v>0.24</v>
      </c>
      <c r="G1320" s="8">
        <v>4.2</v>
      </c>
      <c r="H1320" s="8">
        <v>24247</v>
      </c>
      <c r="I1320" s="8">
        <v>23.69</v>
      </c>
      <c r="J1320" s="8" t="str">
        <f t="shared" si="20"/>
        <v>10–25%</v>
      </c>
      <c r="K1320" s="10">
        <v>19033895</v>
      </c>
      <c r="L1320" s="7" t="s">
        <v>13087</v>
      </c>
      <c r="M1320" s="8">
        <v>28.45</v>
      </c>
      <c r="N1320" s="7" t="s">
        <v>13089</v>
      </c>
      <c r="O1320" s="7" t="s">
        <v>13089</v>
      </c>
      <c r="P1320" s="8">
        <v>4</v>
      </c>
    </row>
    <row r="1321" spans="1:16" ht="15.6">
      <c r="A1321" s="7" t="s">
        <v>8802</v>
      </c>
      <c r="B1321" s="7" t="s">
        <v>13364</v>
      </c>
      <c r="C1321" s="7" t="s">
        <v>13264</v>
      </c>
      <c r="D1321" s="10">
        <v>1999</v>
      </c>
      <c r="E1321" s="10">
        <v>3210</v>
      </c>
      <c r="F1321" s="8">
        <v>0.38</v>
      </c>
      <c r="G1321" s="8">
        <v>4.2</v>
      </c>
      <c r="H1321" s="8">
        <v>41349</v>
      </c>
      <c r="I1321" s="8">
        <v>37.729999999999997</v>
      </c>
      <c r="J1321" s="8" t="str">
        <f t="shared" si="20"/>
        <v>25–50%</v>
      </c>
      <c r="K1321" s="10">
        <v>132730290</v>
      </c>
      <c r="L1321" s="7" t="s">
        <v>13087</v>
      </c>
      <c r="M1321" s="8">
        <v>45.55</v>
      </c>
      <c r="N1321" s="7" t="s">
        <v>13089</v>
      </c>
      <c r="O1321" s="7" t="s">
        <v>13089</v>
      </c>
      <c r="P1321" s="8">
        <v>4</v>
      </c>
    </row>
    <row r="1322" spans="1:16" ht="15.6">
      <c r="A1322" s="7" t="s">
        <v>8812</v>
      </c>
      <c r="B1322" s="7" t="s">
        <v>13371</v>
      </c>
      <c r="C1322" s="7" t="s">
        <v>13264</v>
      </c>
      <c r="D1322" s="10">
        <v>549</v>
      </c>
      <c r="E1322" s="10">
        <v>1000</v>
      </c>
      <c r="F1322" s="8">
        <v>0.45</v>
      </c>
      <c r="G1322" s="8">
        <v>3.6</v>
      </c>
      <c r="H1322" s="8">
        <v>1074</v>
      </c>
      <c r="I1322" s="8">
        <v>45.1</v>
      </c>
      <c r="J1322" s="8" t="str">
        <f t="shared" si="20"/>
        <v>25–50%</v>
      </c>
      <c r="K1322" s="10">
        <v>1074000</v>
      </c>
      <c r="L1322" s="7" t="s">
        <v>13087</v>
      </c>
      <c r="M1322" s="8">
        <v>4.67</v>
      </c>
      <c r="N1322" s="7" t="s">
        <v>13089</v>
      </c>
      <c r="O1322" s="7" t="s">
        <v>13089</v>
      </c>
      <c r="P1322" s="8">
        <v>4</v>
      </c>
    </row>
    <row r="1323" spans="1:16" ht="15.6">
      <c r="A1323" s="7" t="s">
        <v>8822</v>
      </c>
      <c r="B1323" s="7" t="s">
        <v>13371</v>
      </c>
      <c r="C1323" s="7" t="s">
        <v>13264</v>
      </c>
      <c r="D1323" s="10">
        <v>999</v>
      </c>
      <c r="E1323" s="10">
        <v>2000</v>
      </c>
      <c r="F1323" s="8">
        <v>0.5</v>
      </c>
      <c r="G1323" s="8">
        <v>3.8</v>
      </c>
      <c r="H1323" s="8">
        <v>1163</v>
      </c>
      <c r="I1323" s="8">
        <v>50.05</v>
      </c>
      <c r="J1323" s="8" t="str">
        <f t="shared" si="20"/>
        <v>&gt;50%</v>
      </c>
      <c r="K1323" s="10">
        <v>2326000</v>
      </c>
      <c r="L1323" s="7" t="s">
        <v>13087</v>
      </c>
      <c r="M1323" s="8">
        <v>4.96</v>
      </c>
      <c r="N1323" s="7" t="s">
        <v>13088</v>
      </c>
      <c r="O1323" s="7" t="s">
        <v>13089</v>
      </c>
      <c r="P1323" s="8">
        <v>4</v>
      </c>
    </row>
    <row r="1324" spans="1:16" ht="15.6">
      <c r="A1324" s="7" t="s">
        <v>8832</v>
      </c>
      <c r="B1324" s="7" t="s">
        <v>13372</v>
      </c>
      <c r="C1324" s="7" t="s">
        <v>13264</v>
      </c>
      <c r="D1324" s="10">
        <v>398</v>
      </c>
      <c r="E1324" s="10">
        <v>1999</v>
      </c>
      <c r="F1324" s="8">
        <v>0.8</v>
      </c>
      <c r="G1324" s="8">
        <v>4.0999999999999996</v>
      </c>
      <c r="H1324" s="8">
        <v>257</v>
      </c>
      <c r="I1324" s="8">
        <v>80.09</v>
      </c>
      <c r="J1324" s="8" t="str">
        <f t="shared" si="20"/>
        <v>&gt;50%</v>
      </c>
      <c r="K1324" s="10">
        <v>513743</v>
      </c>
      <c r="L1324" s="7" t="s">
        <v>13087</v>
      </c>
      <c r="M1324" s="8">
        <v>4.3600000000000003</v>
      </c>
      <c r="N1324" s="7" t="s">
        <v>13088</v>
      </c>
      <c r="O1324" s="7" t="s">
        <v>13088</v>
      </c>
      <c r="P1324" s="8">
        <v>4</v>
      </c>
    </row>
    <row r="1325" spans="1:16" ht="15.6">
      <c r="A1325" s="7" t="s">
        <v>8842</v>
      </c>
      <c r="B1325" s="7" t="s">
        <v>13364</v>
      </c>
      <c r="C1325" s="7" t="s">
        <v>13264</v>
      </c>
      <c r="D1325" s="10">
        <v>539</v>
      </c>
      <c r="E1325" s="10">
        <v>720</v>
      </c>
      <c r="F1325" s="8">
        <v>0.25</v>
      </c>
      <c r="G1325" s="8">
        <v>4.0999999999999996</v>
      </c>
      <c r="H1325" s="8">
        <v>36017</v>
      </c>
      <c r="I1325" s="8">
        <v>25.14</v>
      </c>
      <c r="J1325" s="8" t="str">
        <f t="shared" si="20"/>
        <v>25–50%</v>
      </c>
      <c r="K1325" s="10">
        <v>25932240</v>
      </c>
      <c r="L1325" s="7" t="s">
        <v>13087</v>
      </c>
      <c r="M1325" s="8">
        <v>40.119999999999997</v>
      </c>
      <c r="N1325" s="7" t="s">
        <v>13089</v>
      </c>
      <c r="O1325" s="7" t="s">
        <v>13089</v>
      </c>
      <c r="P1325" s="8">
        <v>4</v>
      </c>
    </row>
    <row r="1326" spans="1:16" ht="15.6">
      <c r="A1326" s="7" t="s">
        <v>8853</v>
      </c>
      <c r="B1326" s="7" t="s">
        <v>13373</v>
      </c>
      <c r="C1326" s="7" t="s">
        <v>13264</v>
      </c>
      <c r="D1326" s="10">
        <v>699</v>
      </c>
      <c r="E1326" s="10">
        <v>1595</v>
      </c>
      <c r="F1326" s="8">
        <v>0.56000000000000005</v>
      </c>
      <c r="G1326" s="8">
        <v>4.0999999999999996</v>
      </c>
      <c r="H1326" s="8">
        <v>8090</v>
      </c>
      <c r="I1326" s="8">
        <v>56.18</v>
      </c>
      <c r="J1326" s="8" t="str">
        <f t="shared" si="20"/>
        <v>&gt;50%</v>
      </c>
      <c r="K1326" s="10">
        <v>12903550</v>
      </c>
      <c r="L1326" s="7" t="s">
        <v>13087</v>
      </c>
      <c r="M1326" s="8">
        <v>12.19</v>
      </c>
      <c r="N1326" s="7" t="s">
        <v>13088</v>
      </c>
      <c r="O1326" s="7" t="s">
        <v>13089</v>
      </c>
      <c r="P1326" s="8">
        <v>4</v>
      </c>
    </row>
    <row r="1327" spans="1:16" ht="15.6">
      <c r="A1327" s="7" t="s">
        <v>8863</v>
      </c>
      <c r="B1327" s="7" t="s">
        <v>13363</v>
      </c>
      <c r="C1327" s="7" t="s">
        <v>13264</v>
      </c>
      <c r="D1327" s="10">
        <v>2148</v>
      </c>
      <c r="E1327" s="10">
        <v>3645</v>
      </c>
      <c r="F1327" s="8">
        <v>0.41</v>
      </c>
      <c r="G1327" s="8">
        <v>4.0999999999999996</v>
      </c>
      <c r="H1327" s="8">
        <v>31388</v>
      </c>
      <c r="I1327" s="8">
        <v>41.07</v>
      </c>
      <c r="J1327" s="8" t="str">
        <f t="shared" si="20"/>
        <v>25–50%</v>
      </c>
      <c r="K1327" s="10">
        <v>114409260</v>
      </c>
      <c r="L1327" s="7" t="s">
        <v>13087</v>
      </c>
      <c r="M1327" s="8">
        <v>35.49</v>
      </c>
      <c r="N1327" s="7" t="s">
        <v>13089</v>
      </c>
      <c r="O1327" s="7" t="s">
        <v>13089</v>
      </c>
      <c r="P1327" s="8">
        <v>4</v>
      </c>
    </row>
    <row r="1328" spans="1:16" ht="15.6">
      <c r="A1328" s="7" t="s">
        <v>8873</v>
      </c>
      <c r="B1328" s="7" t="s">
        <v>13358</v>
      </c>
      <c r="C1328" s="7" t="s">
        <v>13264</v>
      </c>
      <c r="D1328" s="10">
        <v>3599</v>
      </c>
      <c r="E1328" s="10">
        <v>7950</v>
      </c>
      <c r="F1328" s="8">
        <v>0.55000000000000004</v>
      </c>
      <c r="G1328" s="8">
        <v>4.2</v>
      </c>
      <c r="H1328" s="8">
        <v>136</v>
      </c>
      <c r="I1328" s="8">
        <v>54.73</v>
      </c>
      <c r="J1328" s="8" t="str">
        <f t="shared" si="20"/>
        <v>&gt;50%</v>
      </c>
      <c r="K1328" s="10">
        <v>1081200</v>
      </c>
      <c r="L1328" s="7" t="s">
        <v>13087</v>
      </c>
      <c r="M1328" s="8">
        <v>4.34</v>
      </c>
      <c r="N1328" s="7" t="s">
        <v>13088</v>
      </c>
      <c r="O1328" s="7" t="s">
        <v>13088</v>
      </c>
      <c r="P1328" s="8">
        <v>4</v>
      </c>
    </row>
    <row r="1329" spans="1:16" ht="15.6">
      <c r="A1329" s="7" t="s">
        <v>8884</v>
      </c>
      <c r="B1329" s="7" t="s">
        <v>13374</v>
      </c>
      <c r="C1329" s="7" t="s">
        <v>13264</v>
      </c>
      <c r="D1329" s="10">
        <v>351</v>
      </c>
      <c r="E1329" s="10">
        <v>999</v>
      </c>
      <c r="F1329" s="8">
        <v>0.65</v>
      </c>
      <c r="G1329" s="8">
        <v>4</v>
      </c>
      <c r="H1329" s="8">
        <v>5380</v>
      </c>
      <c r="I1329" s="8">
        <v>64.86</v>
      </c>
      <c r="J1329" s="8" t="str">
        <f t="shared" si="20"/>
        <v>&gt;50%</v>
      </c>
      <c r="K1329" s="10">
        <v>5374620</v>
      </c>
      <c r="L1329" s="7" t="s">
        <v>13087</v>
      </c>
      <c r="M1329" s="8">
        <v>9.3800000000000008</v>
      </c>
      <c r="N1329" s="7" t="s">
        <v>13088</v>
      </c>
      <c r="O1329" s="7" t="s">
        <v>13089</v>
      </c>
      <c r="P1329" s="8">
        <v>4</v>
      </c>
    </row>
    <row r="1330" spans="1:16" ht="15.6">
      <c r="A1330" s="7" t="s">
        <v>8895</v>
      </c>
      <c r="B1330" s="7" t="s">
        <v>13375</v>
      </c>
      <c r="C1330" s="7" t="s">
        <v>13264</v>
      </c>
      <c r="D1330" s="10">
        <v>1614</v>
      </c>
      <c r="E1330" s="10">
        <v>1745</v>
      </c>
      <c r="F1330" s="8">
        <v>0.08</v>
      </c>
      <c r="G1330" s="8">
        <v>4.3</v>
      </c>
      <c r="H1330" s="8">
        <v>37974</v>
      </c>
      <c r="I1330" s="8">
        <v>7.51</v>
      </c>
      <c r="J1330" s="8" t="str">
        <f t="shared" si="20"/>
        <v>&lt;10%</v>
      </c>
      <c r="K1330" s="10">
        <v>66264630</v>
      </c>
      <c r="L1330" s="7" t="s">
        <v>13087</v>
      </c>
      <c r="M1330" s="8">
        <v>42.27</v>
      </c>
      <c r="N1330" s="7" t="s">
        <v>13089</v>
      </c>
      <c r="O1330" s="7" t="s">
        <v>13089</v>
      </c>
      <c r="P1330" s="8">
        <v>4</v>
      </c>
    </row>
    <row r="1331" spans="1:16" ht="15.6">
      <c r="A1331" s="7" t="s">
        <v>8906</v>
      </c>
      <c r="B1331" s="7" t="s">
        <v>13368</v>
      </c>
      <c r="C1331" s="7" t="s">
        <v>13264</v>
      </c>
      <c r="D1331" s="10">
        <v>719</v>
      </c>
      <c r="E1331" s="10">
        <v>1295</v>
      </c>
      <c r="F1331" s="8">
        <v>0.44</v>
      </c>
      <c r="G1331" s="8">
        <v>4.2</v>
      </c>
      <c r="H1331" s="8">
        <v>17218</v>
      </c>
      <c r="I1331" s="8">
        <v>44.48</v>
      </c>
      <c r="J1331" s="8" t="str">
        <f t="shared" si="20"/>
        <v>25–50%</v>
      </c>
      <c r="K1331" s="10">
        <v>22297310</v>
      </c>
      <c r="L1331" s="7" t="s">
        <v>13087</v>
      </c>
      <c r="M1331" s="8">
        <v>21.42</v>
      </c>
      <c r="N1331" s="7" t="s">
        <v>13089</v>
      </c>
      <c r="O1331" s="7" t="s">
        <v>13089</v>
      </c>
      <c r="P1331" s="8">
        <v>4</v>
      </c>
    </row>
    <row r="1332" spans="1:16" ht="15.6">
      <c r="A1332" s="7" t="s">
        <v>8916</v>
      </c>
      <c r="B1332" s="7" t="s">
        <v>13221</v>
      </c>
      <c r="C1332" s="7" t="s">
        <v>13264</v>
      </c>
      <c r="D1332" s="10">
        <v>678</v>
      </c>
      <c r="E1332" s="10">
        <v>1499</v>
      </c>
      <c r="F1332" s="8">
        <v>0.55000000000000004</v>
      </c>
      <c r="G1332" s="8">
        <v>4.2</v>
      </c>
      <c r="H1332" s="8">
        <v>900</v>
      </c>
      <c r="I1332" s="8">
        <v>54.77</v>
      </c>
      <c r="J1332" s="8" t="str">
        <f t="shared" si="20"/>
        <v>&gt;50%</v>
      </c>
      <c r="K1332" s="10">
        <v>1349100</v>
      </c>
      <c r="L1332" s="7" t="s">
        <v>13087</v>
      </c>
      <c r="M1332" s="8">
        <v>5.0999999999999996</v>
      </c>
      <c r="N1332" s="7" t="s">
        <v>13088</v>
      </c>
      <c r="O1332" s="7" t="s">
        <v>13088</v>
      </c>
      <c r="P1332" s="8">
        <v>4</v>
      </c>
    </row>
    <row r="1333" spans="1:16" ht="15.6">
      <c r="A1333" s="7" t="s">
        <v>8926</v>
      </c>
      <c r="B1333" s="7" t="s">
        <v>13358</v>
      </c>
      <c r="C1333" s="7" t="s">
        <v>13264</v>
      </c>
      <c r="D1333" s="10">
        <v>809</v>
      </c>
      <c r="E1333" s="10">
        <v>1545</v>
      </c>
      <c r="F1333" s="8">
        <v>0.48</v>
      </c>
      <c r="G1333" s="8">
        <v>3.7</v>
      </c>
      <c r="H1333" s="8">
        <v>976</v>
      </c>
      <c r="I1333" s="8">
        <v>47.64</v>
      </c>
      <c r="J1333" s="8" t="str">
        <f t="shared" si="20"/>
        <v>25–50%</v>
      </c>
      <c r="K1333" s="10">
        <v>1507920</v>
      </c>
      <c r="L1333" s="7" t="s">
        <v>13087</v>
      </c>
      <c r="M1333" s="8">
        <v>4.68</v>
      </c>
      <c r="N1333" s="7" t="s">
        <v>13089</v>
      </c>
      <c r="O1333" s="7" t="s">
        <v>13088</v>
      </c>
      <c r="P1333" s="8">
        <v>4</v>
      </c>
    </row>
    <row r="1334" spans="1:16" ht="15.6">
      <c r="A1334" s="7" t="s">
        <v>8936</v>
      </c>
      <c r="B1334" s="7" t="s">
        <v>13376</v>
      </c>
      <c r="C1334" s="7" t="s">
        <v>13264</v>
      </c>
      <c r="D1334" s="10">
        <v>1969</v>
      </c>
      <c r="E1334" s="10">
        <v>5000</v>
      </c>
      <c r="F1334" s="8">
        <v>0.61</v>
      </c>
      <c r="G1334" s="8">
        <v>4.0999999999999996</v>
      </c>
      <c r="H1334" s="8">
        <v>4927</v>
      </c>
      <c r="I1334" s="8">
        <v>60.62</v>
      </c>
      <c r="J1334" s="8" t="str">
        <f t="shared" si="20"/>
        <v>&gt;50%</v>
      </c>
      <c r="K1334" s="10">
        <v>24635000</v>
      </c>
      <c r="L1334" s="7" t="s">
        <v>13087</v>
      </c>
      <c r="M1334" s="8">
        <v>9.0299999999999994</v>
      </c>
      <c r="N1334" s="7" t="s">
        <v>13088</v>
      </c>
      <c r="O1334" s="7" t="s">
        <v>13089</v>
      </c>
      <c r="P1334" s="8">
        <v>4</v>
      </c>
    </row>
    <row r="1335" spans="1:16" ht="15.6">
      <c r="A1335" s="7" t="s">
        <v>8947</v>
      </c>
      <c r="B1335" s="7" t="s">
        <v>13375</v>
      </c>
      <c r="C1335" s="7" t="s">
        <v>13264</v>
      </c>
      <c r="D1335" s="10">
        <v>1490</v>
      </c>
      <c r="E1335" s="10">
        <v>1695</v>
      </c>
      <c r="F1335" s="8">
        <v>0.12</v>
      </c>
      <c r="G1335" s="8">
        <v>4.4000000000000004</v>
      </c>
      <c r="H1335" s="8">
        <v>3543</v>
      </c>
      <c r="I1335" s="8">
        <v>12.09</v>
      </c>
      <c r="J1335" s="8" t="str">
        <f t="shared" si="20"/>
        <v>10–25%</v>
      </c>
      <c r="K1335" s="10">
        <v>6005385</v>
      </c>
      <c r="L1335" s="7" t="s">
        <v>13087</v>
      </c>
      <c r="M1335" s="8">
        <v>7.94</v>
      </c>
      <c r="N1335" s="7" t="s">
        <v>13089</v>
      </c>
      <c r="O1335" s="7" t="s">
        <v>13089</v>
      </c>
      <c r="P1335" s="8">
        <v>4</v>
      </c>
    </row>
    <row r="1336" spans="1:16" ht="15.6">
      <c r="A1336" s="7" t="s">
        <v>8957</v>
      </c>
      <c r="B1336" s="7" t="s">
        <v>13368</v>
      </c>
      <c r="C1336" s="7" t="s">
        <v>13264</v>
      </c>
      <c r="D1336" s="10">
        <v>2499</v>
      </c>
      <c r="E1336" s="10">
        <v>3945</v>
      </c>
      <c r="F1336" s="8">
        <v>0.37</v>
      </c>
      <c r="G1336" s="8">
        <v>3.8</v>
      </c>
      <c r="H1336" s="8">
        <v>2732</v>
      </c>
      <c r="I1336" s="8">
        <v>36.65</v>
      </c>
      <c r="J1336" s="8" t="str">
        <f t="shared" si="20"/>
        <v>25–50%</v>
      </c>
      <c r="K1336" s="10">
        <v>10777740</v>
      </c>
      <c r="L1336" s="7" t="s">
        <v>13087</v>
      </c>
      <c r="M1336" s="8">
        <v>6.53</v>
      </c>
      <c r="N1336" s="7" t="s">
        <v>13089</v>
      </c>
      <c r="O1336" s="7" t="s">
        <v>13089</v>
      </c>
      <c r="P1336" s="8">
        <v>4</v>
      </c>
    </row>
    <row r="1337" spans="1:16" ht="15.6">
      <c r="A1337" s="7" t="s">
        <v>8967</v>
      </c>
      <c r="B1337" s="7" t="s">
        <v>13221</v>
      </c>
      <c r="C1337" s="7" t="s">
        <v>13264</v>
      </c>
      <c r="D1337" s="10">
        <v>1665</v>
      </c>
      <c r="E1337" s="10">
        <v>2099</v>
      </c>
      <c r="F1337" s="8">
        <v>0.21</v>
      </c>
      <c r="G1337" s="8">
        <v>4</v>
      </c>
      <c r="H1337" s="8">
        <v>14368</v>
      </c>
      <c r="I1337" s="8">
        <v>20.68</v>
      </c>
      <c r="J1337" s="8" t="str">
        <f t="shared" si="20"/>
        <v>10–25%</v>
      </c>
      <c r="K1337" s="10">
        <v>30158432</v>
      </c>
      <c r="L1337" s="7" t="s">
        <v>13087</v>
      </c>
      <c r="M1337" s="8">
        <v>18.37</v>
      </c>
      <c r="N1337" s="7" t="s">
        <v>13089</v>
      </c>
      <c r="O1337" s="7" t="s">
        <v>13089</v>
      </c>
      <c r="P1337" s="8">
        <v>4</v>
      </c>
    </row>
    <row r="1338" spans="1:16" ht="15.6">
      <c r="A1338" s="7" t="s">
        <v>8978</v>
      </c>
      <c r="B1338" s="7" t="s">
        <v>13375</v>
      </c>
      <c r="C1338" s="7" t="s">
        <v>13264</v>
      </c>
      <c r="D1338" s="10">
        <v>3229</v>
      </c>
      <c r="E1338" s="10">
        <v>5295</v>
      </c>
      <c r="F1338" s="8">
        <v>0.39</v>
      </c>
      <c r="G1338" s="8">
        <v>4.2</v>
      </c>
      <c r="H1338" s="8">
        <v>39724</v>
      </c>
      <c r="I1338" s="8">
        <v>39.020000000000003</v>
      </c>
      <c r="J1338" s="8" t="str">
        <f t="shared" si="20"/>
        <v>25–50%</v>
      </c>
      <c r="K1338" s="10">
        <v>210338580</v>
      </c>
      <c r="L1338" s="7" t="s">
        <v>13087</v>
      </c>
      <c r="M1338" s="8">
        <v>43.92</v>
      </c>
      <c r="N1338" s="7" t="s">
        <v>13089</v>
      </c>
      <c r="O1338" s="7" t="s">
        <v>13089</v>
      </c>
      <c r="P1338" s="8">
        <v>4</v>
      </c>
    </row>
    <row r="1339" spans="1:16" ht="15.6">
      <c r="A1339" s="7" t="s">
        <v>8988</v>
      </c>
      <c r="B1339" s="7" t="s">
        <v>13358</v>
      </c>
      <c r="C1339" s="7" t="s">
        <v>13264</v>
      </c>
      <c r="D1339" s="10">
        <v>1799</v>
      </c>
      <c r="E1339" s="10">
        <v>3595</v>
      </c>
      <c r="F1339" s="8">
        <v>0.5</v>
      </c>
      <c r="G1339" s="8">
        <v>3.8</v>
      </c>
      <c r="H1339" s="8">
        <v>9791</v>
      </c>
      <c r="I1339" s="8">
        <v>49.96</v>
      </c>
      <c r="J1339" s="8" t="str">
        <f t="shared" si="20"/>
        <v>25–50%</v>
      </c>
      <c r="K1339" s="10">
        <v>35198645</v>
      </c>
      <c r="L1339" s="7" t="s">
        <v>13087</v>
      </c>
      <c r="M1339" s="8">
        <v>13.59</v>
      </c>
      <c r="N1339" s="7" t="s">
        <v>13089</v>
      </c>
      <c r="O1339" s="7" t="s">
        <v>13089</v>
      </c>
      <c r="P1339" s="8">
        <v>4</v>
      </c>
    </row>
    <row r="1340" spans="1:16" ht="15.6">
      <c r="A1340" s="7" t="s">
        <v>8998</v>
      </c>
      <c r="B1340" s="7" t="s">
        <v>13221</v>
      </c>
      <c r="C1340" s="7" t="s">
        <v>13264</v>
      </c>
      <c r="D1340" s="10">
        <v>1260</v>
      </c>
      <c r="E1340" s="10">
        <v>1699</v>
      </c>
      <c r="F1340" s="8">
        <v>0.26</v>
      </c>
      <c r="G1340" s="8">
        <v>4.2</v>
      </c>
      <c r="H1340" s="8">
        <v>2891</v>
      </c>
      <c r="I1340" s="8">
        <v>25.84</v>
      </c>
      <c r="J1340" s="8" t="str">
        <f t="shared" si="20"/>
        <v>25–50%</v>
      </c>
      <c r="K1340" s="10">
        <v>4911809</v>
      </c>
      <c r="L1340" s="7" t="s">
        <v>13087</v>
      </c>
      <c r="M1340" s="8">
        <v>7.09</v>
      </c>
      <c r="N1340" s="7" t="s">
        <v>13089</v>
      </c>
      <c r="O1340" s="7" t="s">
        <v>13089</v>
      </c>
      <c r="P1340" s="8">
        <v>4</v>
      </c>
    </row>
    <row r="1341" spans="1:16" ht="15.6">
      <c r="A1341" s="7" t="s">
        <v>9008</v>
      </c>
      <c r="B1341" s="7" t="s">
        <v>13364</v>
      </c>
      <c r="C1341" s="7" t="s">
        <v>13264</v>
      </c>
      <c r="D1341" s="10">
        <v>749</v>
      </c>
      <c r="E1341" s="10">
        <v>1129</v>
      </c>
      <c r="F1341" s="8">
        <v>0.34</v>
      </c>
      <c r="G1341" s="8">
        <v>4</v>
      </c>
      <c r="H1341" s="8">
        <v>2446</v>
      </c>
      <c r="I1341" s="8">
        <v>33.659999999999997</v>
      </c>
      <c r="J1341" s="8" t="str">
        <f t="shared" si="20"/>
        <v>25–50%</v>
      </c>
      <c r="K1341" s="10">
        <v>2761534</v>
      </c>
      <c r="L1341" s="7" t="s">
        <v>13087</v>
      </c>
      <c r="M1341" s="8">
        <v>6.45</v>
      </c>
      <c r="N1341" s="7" t="s">
        <v>13089</v>
      </c>
      <c r="O1341" s="7" t="s">
        <v>13089</v>
      </c>
      <c r="P1341" s="8">
        <v>4</v>
      </c>
    </row>
    <row r="1342" spans="1:16" ht="15.6">
      <c r="A1342" s="7" t="s">
        <v>9018</v>
      </c>
      <c r="B1342" s="7" t="s">
        <v>13377</v>
      </c>
      <c r="C1342" s="7" t="s">
        <v>13264</v>
      </c>
      <c r="D1342" s="10">
        <v>3499</v>
      </c>
      <c r="E1342" s="10">
        <v>5795</v>
      </c>
      <c r="F1342" s="8">
        <v>0.4</v>
      </c>
      <c r="G1342" s="8">
        <v>3.9</v>
      </c>
      <c r="H1342" s="8">
        <v>25340</v>
      </c>
      <c r="I1342" s="8">
        <v>39.619999999999997</v>
      </c>
      <c r="J1342" s="8" t="str">
        <f t="shared" si="20"/>
        <v>25–50%</v>
      </c>
      <c r="K1342" s="10">
        <v>146845300</v>
      </c>
      <c r="L1342" s="7" t="s">
        <v>13087</v>
      </c>
      <c r="M1342" s="8">
        <v>29.24</v>
      </c>
      <c r="N1342" s="7" t="s">
        <v>13089</v>
      </c>
      <c r="O1342" s="7" t="s">
        <v>13089</v>
      </c>
      <c r="P1342" s="8">
        <v>4</v>
      </c>
    </row>
    <row r="1343" spans="1:16" ht="15.6">
      <c r="A1343" s="7" t="s">
        <v>9028</v>
      </c>
      <c r="B1343" s="7" t="s">
        <v>13378</v>
      </c>
      <c r="C1343" s="7" t="s">
        <v>13264</v>
      </c>
      <c r="D1343" s="10">
        <v>379</v>
      </c>
      <c r="E1343" s="10">
        <v>999</v>
      </c>
      <c r="F1343" s="8">
        <v>0.62</v>
      </c>
      <c r="G1343" s="8">
        <v>4.3</v>
      </c>
      <c r="H1343" s="8">
        <v>3096</v>
      </c>
      <c r="I1343" s="8">
        <v>62.06</v>
      </c>
      <c r="J1343" s="8" t="str">
        <f t="shared" si="20"/>
        <v>&gt;50%</v>
      </c>
      <c r="K1343" s="10">
        <v>3092904</v>
      </c>
      <c r="L1343" s="7" t="s">
        <v>13087</v>
      </c>
      <c r="M1343" s="8">
        <v>7.4</v>
      </c>
      <c r="N1343" s="7" t="s">
        <v>13088</v>
      </c>
      <c r="O1343" s="7" t="s">
        <v>13089</v>
      </c>
      <c r="P1343" s="8">
        <v>4</v>
      </c>
    </row>
    <row r="1344" spans="1:16" ht="15.6">
      <c r="A1344" s="7" t="s">
        <v>9039</v>
      </c>
      <c r="B1344" s="7" t="s">
        <v>13371</v>
      </c>
      <c r="C1344" s="7" t="s">
        <v>13264</v>
      </c>
      <c r="D1344" s="10">
        <v>1099</v>
      </c>
      <c r="E1344" s="10">
        <v>2400</v>
      </c>
      <c r="F1344" s="8">
        <v>0.54</v>
      </c>
      <c r="G1344" s="8">
        <v>3.8</v>
      </c>
      <c r="H1344" s="8">
        <v>4</v>
      </c>
      <c r="I1344" s="8">
        <v>54.21</v>
      </c>
      <c r="J1344" s="8" t="str">
        <f t="shared" si="20"/>
        <v>&gt;50%</v>
      </c>
      <c r="K1344" s="10">
        <v>9600</v>
      </c>
      <c r="L1344" s="7" t="s">
        <v>13087</v>
      </c>
      <c r="M1344" s="8">
        <v>3.8</v>
      </c>
      <c r="N1344" s="7" t="s">
        <v>13088</v>
      </c>
      <c r="O1344" s="7" t="s">
        <v>13088</v>
      </c>
      <c r="P1344" s="8">
        <v>4</v>
      </c>
    </row>
    <row r="1345" spans="1:16" ht="15.6">
      <c r="A1345" s="7" t="s">
        <v>9049</v>
      </c>
      <c r="B1345" s="7" t="s">
        <v>13121</v>
      </c>
      <c r="C1345" s="7" t="s">
        <v>13264</v>
      </c>
      <c r="D1345" s="10">
        <v>749</v>
      </c>
      <c r="E1345" s="10">
        <v>1299</v>
      </c>
      <c r="F1345" s="8">
        <v>0.42</v>
      </c>
      <c r="G1345" s="8">
        <v>4</v>
      </c>
      <c r="H1345" s="8">
        <v>119</v>
      </c>
      <c r="I1345" s="8">
        <v>42.34</v>
      </c>
      <c r="J1345" s="8" t="str">
        <f t="shared" si="20"/>
        <v>25–50%</v>
      </c>
      <c r="K1345" s="10">
        <v>154581</v>
      </c>
      <c r="L1345" s="7" t="s">
        <v>13087</v>
      </c>
      <c r="M1345" s="8">
        <v>4.12</v>
      </c>
      <c r="N1345" s="7" t="s">
        <v>13089</v>
      </c>
      <c r="O1345" s="7" t="s">
        <v>13088</v>
      </c>
      <c r="P1345" s="8">
        <v>4</v>
      </c>
    </row>
    <row r="1346" spans="1:16" ht="15.6">
      <c r="A1346" s="7" t="s">
        <v>9059</v>
      </c>
      <c r="B1346" s="7" t="s">
        <v>13363</v>
      </c>
      <c r="C1346" s="7" t="s">
        <v>13264</v>
      </c>
      <c r="D1346" s="10">
        <v>1299</v>
      </c>
      <c r="E1346" s="10">
        <v>1299</v>
      </c>
      <c r="F1346" s="8">
        <v>0</v>
      </c>
      <c r="G1346" s="8">
        <v>4.2</v>
      </c>
      <c r="H1346" s="8">
        <v>40106</v>
      </c>
      <c r="I1346" s="8">
        <v>0</v>
      </c>
      <c r="J1346" s="8" t="str">
        <f t="shared" ref="J1346:J1409" si="21">IF(I1346&lt;10, "&lt;10%", IF(I1346&lt;=25, "10–25%", IF(I1346&lt;=50, "25–50%", "&gt;50%")))</f>
        <v>&lt;10%</v>
      </c>
      <c r="K1346" s="10">
        <v>52097694</v>
      </c>
      <c r="L1346" s="7" t="s">
        <v>13087</v>
      </c>
      <c r="M1346" s="8">
        <v>44.31</v>
      </c>
      <c r="N1346" s="7" t="s">
        <v>13089</v>
      </c>
      <c r="O1346" s="7" t="s">
        <v>13089</v>
      </c>
      <c r="P1346" s="8">
        <v>4</v>
      </c>
    </row>
    <row r="1347" spans="1:16" ht="15.6">
      <c r="A1347" s="7" t="s">
        <v>9070</v>
      </c>
      <c r="B1347" s="7" t="s">
        <v>13379</v>
      </c>
      <c r="C1347" s="7" t="s">
        <v>13264</v>
      </c>
      <c r="D1347" s="10">
        <v>549</v>
      </c>
      <c r="E1347" s="10">
        <v>1090</v>
      </c>
      <c r="F1347" s="8">
        <v>0.5</v>
      </c>
      <c r="G1347" s="8">
        <v>4.2</v>
      </c>
      <c r="H1347" s="8">
        <v>13029</v>
      </c>
      <c r="I1347" s="8">
        <v>49.63</v>
      </c>
      <c r="J1347" s="8" t="str">
        <f t="shared" si="21"/>
        <v>25–50%</v>
      </c>
      <c r="K1347" s="10">
        <v>14201610</v>
      </c>
      <c r="L1347" s="7" t="s">
        <v>13087</v>
      </c>
      <c r="M1347" s="8">
        <v>17.23</v>
      </c>
      <c r="N1347" s="7" t="s">
        <v>13089</v>
      </c>
      <c r="O1347" s="7" t="s">
        <v>13089</v>
      </c>
      <c r="P1347" s="8">
        <v>4</v>
      </c>
    </row>
    <row r="1348" spans="1:16" ht="15.6">
      <c r="A1348" s="7" t="s">
        <v>9080</v>
      </c>
      <c r="B1348" s="7" t="s">
        <v>13371</v>
      </c>
      <c r="C1348" s="7" t="s">
        <v>13264</v>
      </c>
      <c r="D1348" s="10">
        <v>899</v>
      </c>
      <c r="E1348" s="10">
        <v>2000</v>
      </c>
      <c r="F1348" s="8">
        <v>0.55000000000000004</v>
      </c>
      <c r="G1348" s="8">
        <v>3.6</v>
      </c>
      <c r="H1348" s="8">
        <v>291</v>
      </c>
      <c r="I1348" s="8">
        <v>55.05</v>
      </c>
      <c r="J1348" s="8" t="str">
        <f t="shared" si="21"/>
        <v>&gt;50%</v>
      </c>
      <c r="K1348" s="10">
        <v>582000</v>
      </c>
      <c r="L1348" s="7" t="s">
        <v>13087</v>
      </c>
      <c r="M1348" s="8">
        <v>3.89</v>
      </c>
      <c r="N1348" s="7" t="s">
        <v>13088</v>
      </c>
      <c r="O1348" s="7" t="s">
        <v>13088</v>
      </c>
      <c r="P1348" s="8">
        <v>4</v>
      </c>
    </row>
    <row r="1349" spans="1:16" ht="15.6">
      <c r="A1349" s="7" t="s">
        <v>9090</v>
      </c>
      <c r="B1349" s="7" t="s">
        <v>13375</v>
      </c>
      <c r="C1349" s="7" t="s">
        <v>13264</v>
      </c>
      <c r="D1349" s="10">
        <v>1321</v>
      </c>
      <c r="E1349" s="10">
        <v>1545</v>
      </c>
      <c r="F1349" s="8">
        <v>0.14000000000000001</v>
      </c>
      <c r="G1349" s="8">
        <v>4.3</v>
      </c>
      <c r="H1349" s="8">
        <v>15453</v>
      </c>
      <c r="I1349" s="8">
        <v>14.5</v>
      </c>
      <c r="J1349" s="8" t="str">
        <f t="shared" si="21"/>
        <v>10–25%</v>
      </c>
      <c r="K1349" s="10">
        <v>23874885</v>
      </c>
      <c r="L1349" s="7" t="s">
        <v>13087</v>
      </c>
      <c r="M1349" s="8">
        <v>19.75</v>
      </c>
      <c r="N1349" s="7" t="s">
        <v>13089</v>
      </c>
      <c r="O1349" s="7" t="s">
        <v>13089</v>
      </c>
      <c r="P1349" s="8">
        <v>4</v>
      </c>
    </row>
    <row r="1350" spans="1:16" ht="15.6">
      <c r="A1350" s="7" t="s">
        <v>9100</v>
      </c>
      <c r="B1350" s="7" t="s">
        <v>13380</v>
      </c>
      <c r="C1350" s="7" t="s">
        <v>13264</v>
      </c>
      <c r="D1350" s="10">
        <v>1099</v>
      </c>
      <c r="E1350" s="10">
        <v>1999</v>
      </c>
      <c r="F1350" s="8">
        <v>0.45</v>
      </c>
      <c r="G1350" s="8">
        <v>4</v>
      </c>
      <c r="H1350" s="8">
        <v>604</v>
      </c>
      <c r="I1350" s="8">
        <v>45.02</v>
      </c>
      <c r="J1350" s="8" t="str">
        <f t="shared" si="21"/>
        <v>25–50%</v>
      </c>
      <c r="K1350" s="10">
        <v>1207396</v>
      </c>
      <c r="L1350" s="7" t="s">
        <v>13087</v>
      </c>
      <c r="M1350" s="8">
        <v>4.5999999999999996</v>
      </c>
      <c r="N1350" s="7" t="s">
        <v>13089</v>
      </c>
      <c r="O1350" s="7" t="s">
        <v>13088</v>
      </c>
      <c r="P1350" s="8">
        <v>4</v>
      </c>
    </row>
    <row r="1351" spans="1:16" ht="15.6">
      <c r="A1351" s="7" t="s">
        <v>9110</v>
      </c>
      <c r="B1351" s="7" t="s">
        <v>13364</v>
      </c>
      <c r="C1351" s="7" t="s">
        <v>13264</v>
      </c>
      <c r="D1351" s="10">
        <v>775</v>
      </c>
      <c r="E1351" s="10">
        <v>875</v>
      </c>
      <c r="F1351" s="8">
        <v>0.11</v>
      </c>
      <c r="G1351" s="8">
        <v>4.2</v>
      </c>
      <c r="H1351" s="8">
        <v>46647</v>
      </c>
      <c r="I1351" s="8">
        <v>11.43</v>
      </c>
      <c r="J1351" s="8" t="str">
        <f t="shared" si="21"/>
        <v>10–25%</v>
      </c>
      <c r="K1351" s="10">
        <v>40816125</v>
      </c>
      <c r="L1351" s="7" t="s">
        <v>13087</v>
      </c>
      <c r="M1351" s="8">
        <v>50.85</v>
      </c>
      <c r="N1351" s="7" t="s">
        <v>13089</v>
      </c>
      <c r="O1351" s="7" t="s">
        <v>13089</v>
      </c>
      <c r="P1351" s="8">
        <v>4</v>
      </c>
    </row>
    <row r="1352" spans="1:16" ht="15.6">
      <c r="A1352" s="7" t="s">
        <v>9120</v>
      </c>
      <c r="B1352" s="7" t="s">
        <v>13364</v>
      </c>
      <c r="C1352" s="7" t="s">
        <v>13264</v>
      </c>
      <c r="D1352" s="10">
        <v>6299</v>
      </c>
      <c r="E1352" s="10">
        <v>15270</v>
      </c>
      <c r="F1352" s="8">
        <v>0.59</v>
      </c>
      <c r="G1352" s="8">
        <v>4.0999999999999996</v>
      </c>
      <c r="H1352" s="8">
        <v>3233</v>
      </c>
      <c r="I1352" s="8">
        <v>58.75</v>
      </c>
      <c r="J1352" s="8" t="str">
        <f t="shared" si="21"/>
        <v>&gt;50%</v>
      </c>
      <c r="K1352" s="10">
        <v>49367910</v>
      </c>
      <c r="L1352" s="7" t="s">
        <v>13087</v>
      </c>
      <c r="M1352" s="8">
        <v>7.33</v>
      </c>
      <c r="N1352" s="7" t="s">
        <v>13088</v>
      </c>
      <c r="O1352" s="7" t="s">
        <v>13089</v>
      </c>
      <c r="P1352" s="8">
        <v>4</v>
      </c>
    </row>
    <row r="1353" spans="1:16" ht="15.6">
      <c r="A1353" s="7" t="s">
        <v>9130</v>
      </c>
      <c r="B1353" s="7" t="s">
        <v>13381</v>
      </c>
      <c r="C1353" s="7" t="s">
        <v>13264</v>
      </c>
      <c r="D1353" s="10">
        <v>3190</v>
      </c>
      <c r="E1353" s="10">
        <v>4195</v>
      </c>
      <c r="F1353" s="8">
        <v>0.24</v>
      </c>
      <c r="G1353" s="8">
        <v>4</v>
      </c>
      <c r="H1353" s="8">
        <v>1282</v>
      </c>
      <c r="I1353" s="8">
        <v>23.96</v>
      </c>
      <c r="J1353" s="8" t="str">
        <f t="shared" si="21"/>
        <v>10–25%</v>
      </c>
      <c r="K1353" s="10">
        <v>5377990</v>
      </c>
      <c r="L1353" s="7" t="s">
        <v>13087</v>
      </c>
      <c r="M1353" s="8">
        <v>5.28</v>
      </c>
      <c r="N1353" s="7" t="s">
        <v>13089</v>
      </c>
      <c r="O1353" s="7" t="s">
        <v>13089</v>
      </c>
      <c r="P1353" s="8">
        <v>4</v>
      </c>
    </row>
    <row r="1354" spans="1:16" ht="15.6">
      <c r="A1354" s="7" t="s">
        <v>9140</v>
      </c>
      <c r="B1354" s="7" t="s">
        <v>13382</v>
      </c>
      <c r="C1354" s="7" t="s">
        <v>13264</v>
      </c>
      <c r="D1354" s="10">
        <v>799</v>
      </c>
      <c r="E1354" s="10">
        <v>1989</v>
      </c>
      <c r="F1354" s="8">
        <v>0.6</v>
      </c>
      <c r="G1354" s="8">
        <v>4.3</v>
      </c>
      <c r="H1354" s="8">
        <v>70</v>
      </c>
      <c r="I1354" s="8">
        <v>59.83</v>
      </c>
      <c r="J1354" s="8" t="str">
        <f t="shared" si="21"/>
        <v>&gt;50%</v>
      </c>
      <c r="K1354" s="10">
        <v>139230</v>
      </c>
      <c r="L1354" s="7" t="s">
        <v>13087</v>
      </c>
      <c r="M1354" s="8">
        <v>4.37</v>
      </c>
      <c r="N1354" s="7" t="s">
        <v>13088</v>
      </c>
      <c r="O1354" s="7" t="s">
        <v>13088</v>
      </c>
      <c r="P1354" s="8">
        <v>4</v>
      </c>
    </row>
    <row r="1355" spans="1:16" ht="15.6">
      <c r="A1355" s="7" t="s">
        <v>9150</v>
      </c>
      <c r="B1355" s="7" t="s">
        <v>13383</v>
      </c>
      <c r="C1355" s="7" t="s">
        <v>13264</v>
      </c>
      <c r="D1355" s="10">
        <v>2699</v>
      </c>
      <c r="E1355" s="10">
        <v>5000</v>
      </c>
      <c r="F1355" s="8">
        <v>0.46</v>
      </c>
      <c r="G1355" s="8">
        <v>4</v>
      </c>
      <c r="H1355" s="8">
        <v>26164</v>
      </c>
      <c r="I1355" s="8">
        <v>46.02</v>
      </c>
      <c r="J1355" s="8" t="str">
        <f t="shared" si="21"/>
        <v>25–50%</v>
      </c>
      <c r="K1355" s="10">
        <v>130820000</v>
      </c>
      <c r="L1355" s="7" t="s">
        <v>13087</v>
      </c>
      <c r="M1355" s="8">
        <v>30.16</v>
      </c>
      <c r="N1355" s="7" t="s">
        <v>13089</v>
      </c>
      <c r="O1355" s="7" t="s">
        <v>13089</v>
      </c>
      <c r="P1355" s="8">
        <v>4</v>
      </c>
    </row>
    <row r="1356" spans="1:16" ht="15.6">
      <c r="A1356" s="7" t="s">
        <v>9160</v>
      </c>
      <c r="B1356" s="7" t="s">
        <v>13359</v>
      </c>
      <c r="C1356" s="7" t="s">
        <v>13264</v>
      </c>
      <c r="D1356" s="10">
        <v>599</v>
      </c>
      <c r="E1356" s="10">
        <v>990</v>
      </c>
      <c r="F1356" s="8">
        <v>0.39</v>
      </c>
      <c r="G1356" s="8">
        <v>3.9</v>
      </c>
      <c r="H1356" s="8">
        <v>16166</v>
      </c>
      <c r="I1356" s="8">
        <v>39.49</v>
      </c>
      <c r="J1356" s="8" t="str">
        <f t="shared" si="21"/>
        <v>25–50%</v>
      </c>
      <c r="K1356" s="10">
        <v>16004340</v>
      </c>
      <c r="L1356" s="7" t="s">
        <v>13087</v>
      </c>
      <c r="M1356" s="8">
        <v>20.07</v>
      </c>
      <c r="N1356" s="7" t="s">
        <v>13089</v>
      </c>
      <c r="O1356" s="7" t="s">
        <v>13089</v>
      </c>
      <c r="P1356" s="8">
        <v>4</v>
      </c>
    </row>
    <row r="1357" spans="1:16" ht="15.6">
      <c r="A1357" s="7" t="s">
        <v>9170</v>
      </c>
      <c r="B1357" s="7" t="s">
        <v>13377</v>
      </c>
      <c r="C1357" s="7" t="s">
        <v>13264</v>
      </c>
      <c r="D1357" s="10">
        <v>749</v>
      </c>
      <c r="E1357" s="10">
        <v>1111</v>
      </c>
      <c r="F1357" s="8">
        <v>0.33</v>
      </c>
      <c r="G1357" s="8">
        <v>4.2</v>
      </c>
      <c r="H1357" s="8">
        <v>35693</v>
      </c>
      <c r="I1357" s="8">
        <v>32.58</v>
      </c>
      <c r="J1357" s="8" t="str">
        <f t="shared" si="21"/>
        <v>25–50%</v>
      </c>
      <c r="K1357" s="10">
        <v>39654923</v>
      </c>
      <c r="L1357" s="7" t="s">
        <v>13087</v>
      </c>
      <c r="M1357" s="8">
        <v>39.89</v>
      </c>
      <c r="N1357" s="7" t="s">
        <v>13089</v>
      </c>
      <c r="O1357" s="7" t="s">
        <v>13089</v>
      </c>
      <c r="P1357" s="8">
        <v>4</v>
      </c>
    </row>
    <row r="1358" spans="1:16" ht="15.6">
      <c r="A1358" s="7" t="s">
        <v>9180</v>
      </c>
      <c r="B1358" s="7" t="s">
        <v>13384</v>
      </c>
      <c r="C1358" s="7" t="s">
        <v>13264</v>
      </c>
      <c r="D1358" s="10">
        <v>6199</v>
      </c>
      <c r="E1358" s="10">
        <v>10400</v>
      </c>
      <c r="F1358" s="8">
        <v>0.4</v>
      </c>
      <c r="G1358" s="8">
        <v>4.0999999999999996</v>
      </c>
      <c r="H1358" s="8">
        <v>14391</v>
      </c>
      <c r="I1358" s="8">
        <v>40.39</v>
      </c>
      <c r="J1358" s="8" t="str">
        <f t="shared" si="21"/>
        <v>25–50%</v>
      </c>
      <c r="K1358" s="10">
        <v>149666400</v>
      </c>
      <c r="L1358" s="7" t="s">
        <v>13087</v>
      </c>
      <c r="M1358" s="8">
        <v>18.489999999999998</v>
      </c>
      <c r="N1358" s="7" t="s">
        <v>13089</v>
      </c>
      <c r="O1358" s="7" t="s">
        <v>13089</v>
      </c>
      <c r="P1358" s="8">
        <v>4</v>
      </c>
    </row>
    <row r="1359" spans="1:16" ht="15.6">
      <c r="A1359" s="7" t="s">
        <v>9190</v>
      </c>
      <c r="B1359" s="7" t="s">
        <v>13385</v>
      </c>
      <c r="C1359" s="7" t="s">
        <v>13264</v>
      </c>
      <c r="D1359" s="10">
        <v>1819</v>
      </c>
      <c r="E1359" s="10">
        <v>2490</v>
      </c>
      <c r="F1359" s="8">
        <v>0.27</v>
      </c>
      <c r="G1359" s="8">
        <v>4.4000000000000004</v>
      </c>
      <c r="H1359" s="8">
        <v>7946</v>
      </c>
      <c r="I1359" s="8">
        <v>26.95</v>
      </c>
      <c r="J1359" s="8" t="str">
        <f t="shared" si="21"/>
        <v>25–50%</v>
      </c>
      <c r="K1359" s="10">
        <v>19785540</v>
      </c>
      <c r="L1359" s="7" t="s">
        <v>13087</v>
      </c>
      <c r="M1359" s="8">
        <v>12.35</v>
      </c>
      <c r="N1359" s="7" t="s">
        <v>13089</v>
      </c>
      <c r="O1359" s="7" t="s">
        <v>13089</v>
      </c>
      <c r="P1359" s="8">
        <v>4</v>
      </c>
    </row>
    <row r="1360" spans="1:16" ht="15.6">
      <c r="A1360" s="7" t="s">
        <v>9201</v>
      </c>
      <c r="B1360" s="7" t="s">
        <v>13370</v>
      </c>
      <c r="C1360" s="7" t="s">
        <v>13264</v>
      </c>
      <c r="D1360" s="10">
        <v>1199</v>
      </c>
      <c r="E1360" s="10">
        <v>1900</v>
      </c>
      <c r="F1360" s="8">
        <v>0.37</v>
      </c>
      <c r="G1360" s="8">
        <v>4</v>
      </c>
      <c r="H1360" s="8">
        <v>1765</v>
      </c>
      <c r="I1360" s="8">
        <v>36.89</v>
      </c>
      <c r="J1360" s="8" t="str">
        <f t="shared" si="21"/>
        <v>25–50%</v>
      </c>
      <c r="K1360" s="10">
        <v>3353500</v>
      </c>
      <c r="L1360" s="7" t="s">
        <v>13087</v>
      </c>
      <c r="M1360" s="8">
        <v>5.76</v>
      </c>
      <c r="N1360" s="7" t="s">
        <v>13089</v>
      </c>
      <c r="O1360" s="7" t="s">
        <v>13089</v>
      </c>
      <c r="P1360" s="8">
        <v>4</v>
      </c>
    </row>
    <row r="1361" spans="1:16" ht="15.6">
      <c r="A1361" s="7" t="s">
        <v>9211</v>
      </c>
      <c r="B1361" s="7" t="s">
        <v>13363</v>
      </c>
      <c r="C1361" s="7" t="s">
        <v>13264</v>
      </c>
      <c r="D1361" s="10">
        <v>3249</v>
      </c>
      <c r="E1361" s="10">
        <v>6295</v>
      </c>
      <c r="F1361" s="8">
        <v>0.48</v>
      </c>
      <c r="G1361" s="8">
        <v>3.8</v>
      </c>
      <c r="H1361" s="8">
        <v>14062</v>
      </c>
      <c r="I1361" s="8">
        <v>48.39</v>
      </c>
      <c r="J1361" s="8" t="str">
        <f t="shared" si="21"/>
        <v>25–50%</v>
      </c>
      <c r="K1361" s="10">
        <v>88520290</v>
      </c>
      <c r="L1361" s="7" t="s">
        <v>13087</v>
      </c>
      <c r="M1361" s="8">
        <v>17.86</v>
      </c>
      <c r="N1361" s="7" t="s">
        <v>13089</v>
      </c>
      <c r="O1361" s="7" t="s">
        <v>13089</v>
      </c>
      <c r="P1361" s="8">
        <v>4</v>
      </c>
    </row>
    <row r="1362" spans="1:16" ht="15.6">
      <c r="A1362" s="7" t="s">
        <v>9221</v>
      </c>
      <c r="B1362" s="7" t="s">
        <v>13386</v>
      </c>
      <c r="C1362" s="7" t="s">
        <v>13264</v>
      </c>
      <c r="D1362" s="10">
        <v>349</v>
      </c>
      <c r="E1362" s="10">
        <v>999</v>
      </c>
      <c r="F1362" s="8">
        <v>0.65</v>
      </c>
      <c r="G1362" s="8">
        <v>4</v>
      </c>
      <c r="H1362" s="8">
        <v>15646</v>
      </c>
      <c r="I1362" s="8">
        <v>65.069999999999993</v>
      </c>
      <c r="J1362" s="8" t="str">
        <f t="shared" si="21"/>
        <v>&gt;50%</v>
      </c>
      <c r="K1362" s="10">
        <v>15630354</v>
      </c>
      <c r="L1362" s="7" t="s">
        <v>13087</v>
      </c>
      <c r="M1362" s="8">
        <v>19.649999999999999</v>
      </c>
      <c r="N1362" s="7" t="s">
        <v>13088</v>
      </c>
      <c r="O1362" s="7" t="s">
        <v>13089</v>
      </c>
      <c r="P1362" s="8">
        <v>4</v>
      </c>
    </row>
    <row r="1363" spans="1:16" ht="15.6">
      <c r="A1363" s="7" t="s">
        <v>9231</v>
      </c>
      <c r="B1363" s="7" t="s">
        <v>13121</v>
      </c>
      <c r="C1363" s="7" t="s">
        <v>13264</v>
      </c>
      <c r="D1363" s="10">
        <v>1049</v>
      </c>
      <c r="E1363" s="10">
        <v>1699</v>
      </c>
      <c r="F1363" s="8">
        <v>0.38</v>
      </c>
      <c r="G1363" s="8">
        <v>3.1</v>
      </c>
      <c r="H1363" s="8">
        <v>111</v>
      </c>
      <c r="I1363" s="8">
        <v>38.26</v>
      </c>
      <c r="J1363" s="8" t="str">
        <f t="shared" si="21"/>
        <v>25–50%</v>
      </c>
      <c r="K1363" s="10">
        <v>188589</v>
      </c>
      <c r="L1363" s="7" t="s">
        <v>13087</v>
      </c>
      <c r="M1363" s="8">
        <v>3.21</v>
      </c>
      <c r="N1363" s="7" t="s">
        <v>13089</v>
      </c>
      <c r="O1363" s="7" t="s">
        <v>13088</v>
      </c>
      <c r="P1363" s="8">
        <v>3</v>
      </c>
    </row>
    <row r="1364" spans="1:16" ht="15.6">
      <c r="A1364" s="7" t="s">
        <v>9241</v>
      </c>
      <c r="B1364" s="7" t="s">
        <v>13387</v>
      </c>
      <c r="C1364" s="7" t="s">
        <v>13264</v>
      </c>
      <c r="D1364" s="10">
        <v>799</v>
      </c>
      <c r="E1364" s="10">
        <v>1500</v>
      </c>
      <c r="F1364" s="8">
        <v>0.47</v>
      </c>
      <c r="G1364" s="8">
        <v>4.3</v>
      </c>
      <c r="H1364" s="8">
        <v>9695</v>
      </c>
      <c r="I1364" s="8">
        <v>46.73</v>
      </c>
      <c r="J1364" s="8" t="str">
        <f t="shared" si="21"/>
        <v>25–50%</v>
      </c>
      <c r="K1364" s="10">
        <v>14542500</v>
      </c>
      <c r="L1364" s="7" t="s">
        <v>13087</v>
      </c>
      <c r="M1364" s="8">
        <v>14</v>
      </c>
      <c r="N1364" s="7" t="s">
        <v>13089</v>
      </c>
      <c r="O1364" s="7" t="s">
        <v>13089</v>
      </c>
      <c r="P1364" s="8">
        <v>4</v>
      </c>
    </row>
    <row r="1365" spans="1:16" ht="15.6">
      <c r="A1365" s="7" t="s">
        <v>9252</v>
      </c>
      <c r="B1365" s="7" t="s">
        <v>13364</v>
      </c>
      <c r="C1365" s="7" t="s">
        <v>13264</v>
      </c>
      <c r="D1365" s="10">
        <v>4999</v>
      </c>
      <c r="E1365" s="10">
        <v>9650</v>
      </c>
      <c r="F1365" s="8">
        <v>0.48</v>
      </c>
      <c r="G1365" s="8">
        <v>4.2</v>
      </c>
      <c r="H1365" s="8">
        <v>1772</v>
      </c>
      <c r="I1365" s="8">
        <v>48.2</v>
      </c>
      <c r="J1365" s="8" t="str">
        <f t="shared" si="21"/>
        <v>25–50%</v>
      </c>
      <c r="K1365" s="10">
        <v>17099800</v>
      </c>
      <c r="L1365" s="7" t="s">
        <v>13087</v>
      </c>
      <c r="M1365" s="8">
        <v>5.97</v>
      </c>
      <c r="N1365" s="7" t="s">
        <v>13089</v>
      </c>
      <c r="O1365" s="7" t="s">
        <v>13089</v>
      </c>
      <c r="P1365" s="8">
        <v>4</v>
      </c>
    </row>
    <row r="1366" spans="1:16" ht="15.6">
      <c r="A1366" s="7" t="s">
        <v>9262</v>
      </c>
      <c r="B1366" s="7" t="s">
        <v>13388</v>
      </c>
      <c r="C1366" s="7" t="s">
        <v>13264</v>
      </c>
      <c r="D1366" s="10">
        <v>6999</v>
      </c>
      <c r="E1366" s="10">
        <v>10590</v>
      </c>
      <c r="F1366" s="8">
        <v>0.34</v>
      </c>
      <c r="G1366" s="8">
        <v>4.4000000000000004</v>
      </c>
      <c r="H1366" s="8">
        <v>11499</v>
      </c>
      <c r="I1366" s="8">
        <v>33.909999999999997</v>
      </c>
      <c r="J1366" s="8" t="str">
        <f t="shared" si="21"/>
        <v>25–50%</v>
      </c>
      <c r="K1366" s="10">
        <v>121774410</v>
      </c>
      <c r="L1366" s="7" t="s">
        <v>13087</v>
      </c>
      <c r="M1366" s="8">
        <v>15.9</v>
      </c>
      <c r="N1366" s="7" t="s">
        <v>13089</v>
      </c>
      <c r="O1366" s="7" t="s">
        <v>13089</v>
      </c>
      <c r="P1366" s="8">
        <v>4</v>
      </c>
    </row>
    <row r="1367" spans="1:16" ht="15.6">
      <c r="A1367" s="7" t="s">
        <v>9272</v>
      </c>
      <c r="B1367" s="7" t="s">
        <v>13380</v>
      </c>
      <c r="C1367" s="7" t="s">
        <v>13264</v>
      </c>
      <c r="D1367" s="10">
        <v>799</v>
      </c>
      <c r="E1367" s="10">
        <v>1999</v>
      </c>
      <c r="F1367" s="8">
        <v>0.6</v>
      </c>
      <c r="G1367" s="8">
        <v>4.0999999999999996</v>
      </c>
      <c r="H1367" s="8">
        <v>2162</v>
      </c>
      <c r="I1367" s="8">
        <v>60.03</v>
      </c>
      <c r="J1367" s="8" t="str">
        <f t="shared" si="21"/>
        <v>&gt;50%</v>
      </c>
      <c r="K1367" s="10">
        <v>4321838</v>
      </c>
      <c r="L1367" s="7" t="s">
        <v>13087</v>
      </c>
      <c r="M1367" s="8">
        <v>6.26</v>
      </c>
      <c r="N1367" s="7" t="s">
        <v>13088</v>
      </c>
      <c r="O1367" s="7" t="s">
        <v>13089</v>
      </c>
      <c r="P1367" s="8">
        <v>4</v>
      </c>
    </row>
    <row r="1368" spans="1:16" ht="15.6">
      <c r="A1368" s="7" t="s">
        <v>9282</v>
      </c>
      <c r="B1368" s="7" t="s">
        <v>13389</v>
      </c>
      <c r="C1368" s="7" t="s">
        <v>13264</v>
      </c>
      <c r="D1368" s="10">
        <v>89</v>
      </c>
      <c r="E1368" s="10">
        <v>89</v>
      </c>
      <c r="F1368" s="8">
        <v>0</v>
      </c>
      <c r="G1368" s="8">
        <v>4.2</v>
      </c>
      <c r="H1368" s="8">
        <v>19621</v>
      </c>
      <c r="I1368" s="8">
        <v>0</v>
      </c>
      <c r="J1368" s="8" t="str">
        <f t="shared" si="21"/>
        <v>&lt;10%</v>
      </c>
      <c r="K1368" s="10">
        <v>1746269</v>
      </c>
      <c r="L1368" s="7" t="s">
        <v>13091</v>
      </c>
      <c r="M1368" s="8">
        <v>23.82</v>
      </c>
      <c r="N1368" s="7" t="s">
        <v>13089</v>
      </c>
      <c r="O1368" s="7" t="s">
        <v>13089</v>
      </c>
      <c r="P1368" s="8">
        <v>4</v>
      </c>
    </row>
    <row r="1369" spans="1:16" ht="15.6">
      <c r="A1369" s="7" t="s">
        <v>9293</v>
      </c>
      <c r="B1369" s="7" t="s">
        <v>13379</v>
      </c>
      <c r="C1369" s="7" t="s">
        <v>13264</v>
      </c>
      <c r="D1369" s="10">
        <v>1400</v>
      </c>
      <c r="E1369" s="10">
        <v>2485</v>
      </c>
      <c r="F1369" s="8">
        <v>0.44</v>
      </c>
      <c r="G1369" s="8">
        <v>4.0999999999999996</v>
      </c>
      <c r="H1369" s="8">
        <v>19998</v>
      </c>
      <c r="I1369" s="8">
        <v>43.66</v>
      </c>
      <c r="J1369" s="8" t="str">
        <f t="shared" si="21"/>
        <v>25–50%</v>
      </c>
      <c r="K1369" s="10">
        <v>49695030</v>
      </c>
      <c r="L1369" s="7" t="s">
        <v>13087</v>
      </c>
      <c r="M1369" s="8">
        <v>24.1</v>
      </c>
      <c r="N1369" s="7" t="s">
        <v>13089</v>
      </c>
      <c r="O1369" s="7" t="s">
        <v>13089</v>
      </c>
      <c r="P1369" s="8">
        <v>4</v>
      </c>
    </row>
    <row r="1370" spans="1:16" ht="15.6">
      <c r="A1370" s="7" t="s">
        <v>9304</v>
      </c>
      <c r="B1370" s="7" t="s">
        <v>13374</v>
      </c>
      <c r="C1370" s="7" t="s">
        <v>13264</v>
      </c>
      <c r="D1370" s="10">
        <v>355</v>
      </c>
      <c r="E1370" s="10">
        <v>899</v>
      </c>
      <c r="F1370" s="8">
        <v>0.61</v>
      </c>
      <c r="G1370" s="8">
        <v>4.0999999999999996</v>
      </c>
      <c r="H1370" s="8">
        <v>1051</v>
      </c>
      <c r="I1370" s="8">
        <v>60.51</v>
      </c>
      <c r="J1370" s="8" t="str">
        <f t="shared" si="21"/>
        <v>&gt;50%</v>
      </c>
      <c r="K1370" s="10">
        <v>944849</v>
      </c>
      <c r="L1370" s="7" t="s">
        <v>13087</v>
      </c>
      <c r="M1370" s="8">
        <v>5.15</v>
      </c>
      <c r="N1370" s="7" t="s">
        <v>13088</v>
      </c>
      <c r="O1370" s="7" t="s">
        <v>13089</v>
      </c>
      <c r="P1370" s="8">
        <v>4</v>
      </c>
    </row>
    <row r="1371" spans="1:16" ht="15.6">
      <c r="A1371" s="7" t="s">
        <v>9314</v>
      </c>
      <c r="B1371" s="7" t="s">
        <v>13364</v>
      </c>
      <c r="C1371" s="7" t="s">
        <v>13264</v>
      </c>
      <c r="D1371" s="10">
        <v>2169</v>
      </c>
      <c r="E1371" s="10">
        <v>3279</v>
      </c>
      <c r="F1371" s="8">
        <v>0.34</v>
      </c>
      <c r="G1371" s="8">
        <v>4.0999999999999996</v>
      </c>
      <c r="H1371" s="8">
        <v>1716</v>
      </c>
      <c r="I1371" s="8">
        <v>33.85</v>
      </c>
      <c r="J1371" s="8" t="str">
        <f t="shared" si="21"/>
        <v>25–50%</v>
      </c>
      <c r="K1371" s="10">
        <v>5626764</v>
      </c>
      <c r="L1371" s="7" t="s">
        <v>13087</v>
      </c>
      <c r="M1371" s="8">
        <v>5.82</v>
      </c>
      <c r="N1371" s="7" t="s">
        <v>13089</v>
      </c>
      <c r="O1371" s="7" t="s">
        <v>13089</v>
      </c>
      <c r="P1371" s="8">
        <v>4</v>
      </c>
    </row>
    <row r="1372" spans="1:16" ht="15.6">
      <c r="A1372" s="7" t="s">
        <v>9324</v>
      </c>
      <c r="B1372" s="7" t="s">
        <v>13390</v>
      </c>
      <c r="C1372" s="7" t="s">
        <v>13264</v>
      </c>
      <c r="D1372" s="10">
        <v>2799</v>
      </c>
      <c r="E1372" s="10">
        <v>3799</v>
      </c>
      <c r="F1372" s="8">
        <v>0.26</v>
      </c>
      <c r="G1372" s="8">
        <v>3.9</v>
      </c>
      <c r="H1372" s="8">
        <v>32931</v>
      </c>
      <c r="I1372" s="8">
        <v>26.32</v>
      </c>
      <c r="J1372" s="8" t="str">
        <f t="shared" si="21"/>
        <v>25–50%</v>
      </c>
      <c r="K1372" s="10">
        <v>125104869</v>
      </c>
      <c r="L1372" s="7" t="s">
        <v>13087</v>
      </c>
      <c r="M1372" s="8">
        <v>36.83</v>
      </c>
      <c r="N1372" s="7" t="s">
        <v>13089</v>
      </c>
      <c r="O1372" s="7" t="s">
        <v>13089</v>
      </c>
      <c r="P1372" s="8">
        <v>4</v>
      </c>
    </row>
    <row r="1373" spans="1:16" ht="15.6">
      <c r="A1373" s="7" t="s">
        <v>9335</v>
      </c>
      <c r="B1373" s="7" t="s">
        <v>13358</v>
      </c>
      <c r="C1373" s="7" t="s">
        <v>13264</v>
      </c>
      <c r="D1373" s="10">
        <v>899</v>
      </c>
      <c r="E1373" s="10">
        <v>1249</v>
      </c>
      <c r="F1373" s="8">
        <v>0.28000000000000003</v>
      </c>
      <c r="G1373" s="8">
        <v>3.9</v>
      </c>
      <c r="H1373" s="8">
        <v>17424</v>
      </c>
      <c r="I1373" s="8">
        <v>28.02</v>
      </c>
      <c r="J1373" s="8" t="str">
        <f t="shared" si="21"/>
        <v>25–50%</v>
      </c>
      <c r="K1373" s="10">
        <v>21762576</v>
      </c>
      <c r="L1373" s="7" t="s">
        <v>13087</v>
      </c>
      <c r="M1373" s="8">
        <v>21.32</v>
      </c>
      <c r="N1373" s="7" t="s">
        <v>13089</v>
      </c>
      <c r="O1373" s="7" t="s">
        <v>13089</v>
      </c>
      <c r="P1373" s="8">
        <v>4</v>
      </c>
    </row>
    <row r="1374" spans="1:16" ht="15.6">
      <c r="A1374" s="7" t="s">
        <v>9345</v>
      </c>
      <c r="B1374" s="7" t="s">
        <v>13391</v>
      </c>
      <c r="C1374" s="7" t="s">
        <v>13264</v>
      </c>
      <c r="D1374" s="10">
        <v>2499</v>
      </c>
      <c r="E1374" s="10">
        <v>5000</v>
      </c>
      <c r="F1374" s="8">
        <v>0.5</v>
      </c>
      <c r="G1374" s="8">
        <v>3.8</v>
      </c>
      <c r="H1374" s="8">
        <v>1889</v>
      </c>
      <c r="I1374" s="8">
        <v>50.02</v>
      </c>
      <c r="J1374" s="8" t="str">
        <f t="shared" si="21"/>
        <v>&gt;50%</v>
      </c>
      <c r="K1374" s="10">
        <v>9445000</v>
      </c>
      <c r="L1374" s="7" t="s">
        <v>13087</v>
      </c>
      <c r="M1374" s="8">
        <v>5.69</v>
      </c>
      <c r="N1374" s="7" t="s">
        <v>13088</v>
      </c>
      <c r="O1374" s="7" t="s">
        <v>13089</v>
      </c>
      <c r="P1374" s="8">
        <v>4</v>
      </c>
    </row>
    <row r="1375" spans="1:16" ht="15.6">
      <c r="A1375" s="7" t="s">
        <v>9355</v>
      </c>
      <c r="B1375" s="7" t="s">
        <v>13384</v>
      </c>
      <c r="C1375" s="7" t="s">
        <v>13264</v>
      </c>
      <c r="D1375" s="10">
        <v>3599</v>
      </c>
      <c r="E1375" s="10">
        <v>7299</v>
      </c>
      <c r="F1375" s="8">
        <v>0.51</v>
      </c>
      <c r="G1375" s="8">
        <v>4</v>
      </c>
      <c r="H1375" s="8">
        <v>10324</v>
      </c>
      <c r="I1375" s="8">
        <v>50.69</v>
      </c>
      <c r="J1375" s="8" t="str">
        <f t="shared" si="21"/>
        <v>&gt;50%</v>
      </c>
      <c r="K1375" s="10">
        <v>75354876</v>
      </c>
      <c r="L1375" s="7" t="s">
        <v>13087</v>
      </c>
      <c r="M1375" s="8">
        <v>14.32</v>
      </c>
      <c r="N1375" s="7" t="s">
        <v>13088</v>
      </c>
      <c r="O1375" s="7" t="s">
        <v>13089</v>
      </c>
      <c r="P1375" s="8">
        <v>4</v>
      </c>
    </row>
    <row r="1376" spans="1:16" ht="15.6">
      <c r="A1376" s="7" t="s">
        <v>9365</v>
      </c>
      <c r="B1376" s="7" t="s">
        <v>13364</v>
      </c>
      <c r="C1376" s="7" t="s">
        <v>13264</v>
      </c>
      <c r="D1376" s="10">
        <v>499</v>
      </c>
      <c r="E1376" s="10">
        <v>625</v>
      </c>
      <c r="F1376" s="8">
        <v>0.2</v>
      </c>
      <c r="G1376" s="8">
        <v>4.2</v>
      </c>
      <c r="H1376" s="8">
        <v>5355</v>
      </c>
      <c r="I1376" s="8">
        <v>20.16</v>
      </c>
      <c r="J1376" s="8" t="str">
        <f t="shared" si="21"/>
        <v>10–25%</v>
      </c>
      <c r="K1376" s="10">
        <v>3346875</v>
      </c>
      <c r="L1376" s="7" t="s">
        <v>13087</v>
      </c>
      <c r="M1376" s="8">
        <v>9.56</v>
      </c>
      <c r="N1376" s="7" t="s">
        <v>13089</v>
      </c>
      <c r="O1376" s="7" t="s">
        <v>13089</v>
      </c>
      <c r="P1376" s="8">
        <v>4</v>
      </c>
    </row>
    <row r="1377" spans="1:16" ht="15.6">
      <c r="A1377" s="7" t="s">
        <v>9375</v>
      </c>
      <c r="B1377" s="7" t="s">
        <v>13364</v>
      </c>
      <c r="C1377" s="7" t="s">
        <v>13264</v>
      </c>
      <c r="D1377" s="10">
        <v>653</v>
      </c>
      <c r="E1377" s="10">
        <v>1020</v>
      </c>
      <c r="F1377" s="8">
        <v>0.36</v>
      </c>
      <c r="G1377" s="8">
        <v>4.0999999999999996</v>
      </c>
      <c r="H1377" s="8">
        <v>3366</v>
      </c>
      <c r="I1377" s="8">
        <v>35.979999999999997</v>
      </c>
      <c r="J1377" s="8" t="str">
        <f t="shared" si="21"/>
        <v>25–50%</v>
      </c>
      <c r="K1377" s="10">
        <v>3433320</v>
      </c>
      <c r="L1377" s="7" t="s">
        <v>13087</v>
      </c>
      <c r="M1377" s="8">
        <v>7.47</v>
      </c>
      <c r="N1377" s="7" t="s">
        <v>13089</v>
      </c>
      <c r="O1377" s="7" t="s">
        <v>13089</v>
      </c>
      <c r="P1377" s="8">
        <v>4</v>
      </c>
    </row>
    <row r="1378" spans="1:16" ht="15.6">
      <c r="A1378" s="7" t="s">
        <v>9384</v>
      </c>
      <c r="B1378" s="7" t="s">
        <v>13221</v>
      </c>
      <c r="C1378" s="7" t="s">
        <v>13264</v>
      </c>
      <c r="D1378" s="10">
        <v>4789</v>
      </c>
      <c r="E1378" s="10">
        <v>8990</v>
      </c>
      <c r="F1378" s="8">
        <v>0.47</v>
      </c>
      <c r="G1378" s="8">
        <v>4.3</v>
      </c>
      <c r="H1378" s="8">
        <v>1017</v>
      </c>
      <c r="I1378" s="8">
        <v>46.73</v>
      </c>
      <c r="J1378" s="8" t="str">
        <f t="shared" si="21"/>
        <v>25–50%</v>
      </c>
      <c r="K1378" s="10">
        <v>9142830</v>
      </c>
      <c r="L1378" s="7" t="s">
        <v>13087</v>
      </c>
      <c r="M1378" s="8">
        <v>5.32</v>
      </c>
      <c r="N1378" s="7" t="s">
        <v>13089</v>
      </c>
      <c r="O1378" s="7" t="s">
        <v>13089</v>
      </c>
      <c r="P1378" s="8">
        <v>4</v>
      </c>
    </row>
    <row r="1379" spans="1:16" ht="15.6">
      <c r="A1379" s="7" t="s">
        <v>9395</v>
      </c>
      <c r="B1379" s="7" t="s">
        <v>13364</v>
      </c>
      <c r="C1379" s="7" t="s">
        <v>13264</v>
      </c>
      <c r="D1379" s="10">
        <v>1409</v>
      </c>
      <c r="E1379" s="10">
        <v>1639</v>
      </c>
      <c r="F1379" s="8">
        <v>0.14000000000000001</v>
      </c>
      <c r="G1379" s="8">
        <v>3.7</v>
      </c>
      <c r="H1379" s="8">
        <v>787</v>
      </c>
      <c r="I1379" s="8">
        <v>14.03</v>
      </c>
      <c r="J1379" s="8" t="str">
        <f t="shared" si="21"/>
        <v>10–25%</v>
      </c>
      <c r="K1379" s="10">
        <v>1289893</v>
      </c>
      <c r="L1379" s="7" t="s">
        <v>13087</v>
      </c>
      <c r="M1379" s="8">
        <v>4.49</v>
      </c>
      <c r="N1379" s="7" t="s">
        <v>13089</v>
      </c>
      <c r="O1379" s="7" t="s">
        <v>13088</v>
      </c>
      <c r="P1379" s="8">
        <v>4</v>
      </c>
    </row>
    <row r="1380" spans="1:16" ht="15.6">
      <c r="A1380" s="7" t="s">
        <v>9406</v>
      </c>
      <c r="B1380" s="7" t="s">
        <v>13366</v>
      </c>
      <c r="C1380" s="7" t="s">
        <v>13264</v>
      </c>
      <c r="D1380" s="10">
        <v>753</v>
      </c>
      <c r="E1380" s="10">
        <v>899</v>
      </c>
      <c r="F1380" s="8">
        <v>0.16</v>
      </c>
      <c r="G1380" s="8">
        <v>4.2</v>
      </c>
      <c r="H1380" s="8">
        <v>18462</v>
      </c>
      <c r="I1380" s="8">
        <v>16.239999999999998</v>
      </c>
      <c r="J1380" s="8" t="str">
        <f t="shared" si="21"/>
        <v>10–25%</v>
      </c>
      <c r="K1380" s="10">
        <v>16597338</v>
      </c>
      <c r="L1380" s="7" t="s">
        <v>13087</v>
      </c>
      <c r="M1380" s="8">
        <v>22.66</v>
      </c>
      <c r="N1380" s="7" t="s">
        <v>13089</v>
      </c>
      <c r="O1380" s="7" t="s">
        <v>13089</v>
      </c>
      <c r="P1380" s="8">
        <v>4</v>
      </c>
    </row>
    <row r="1381" spans="1:16" ht="15.6">
      <c r="A1381" s="7" t="s">
        <v>9416</v>
      </c>
      <c r="B1381" s="7" t="s">
        <v>13392</v>
      </c>
      <c r="C1381" s="7" t="s">
        <v>13264</v>
      </c>
      <c r="D1381" s="10">
        <v>353</v>
      </c>
      <c r="E1381" s="10">
        <v>1199</v>
      </c>
      <c r="F1381" s="8">
        <v>0.71</v>
      </c>
      <c r="G1381" s="8">
        <v>4.3</v>
      </c>
      <c r="H1381" s="8">
        <v>629</v>
      </c>
      <c r="I1381" s="8">
        <v>70.56</v>
      </c>
      <c r="J1381" s="8" t="str">
        <f t="shared" si="21"/>
        <v>&gt;50%</v>
      </c>
      <c r="K1381" s="10">
        <v>754171</v>
      </c>
      <c r="L1381" s="7" t="s">
        <v>13087</v>
      </c>
      <c r="M1381" s="8">
        <v>4.93</v>
      </c>
      <c r="N1381" s="7" t="s">
        <v>13088</v>
      </c>
      <c r="O1381" s="7" t="s">
        <v>13088</v>
      </c>
      <c r="P1381" s="8">
        <v>4</v>
      </c>
    </row>
    <row r="1382" spans="1:16" ht="15.6">
      <c r="A1382" s="7" t="s">
        <v>9426</v>
      </c>
      <c r="B1382" s="7" t="s">
        <v>13387</v>
      </c>
      <c r="C1382" s="7" t="s">
        <v>13264</v>
      </c>
      <c r="D1382" s="10">
        <v>1099</v>
      </c>
      <c r="E1382" s="10">
        <v>1899</v>
      </c>
      <c r="F1382" s="8">
        <v>0.42</v>
      </c>
      <c r="G1382" s="8">
        <v>4.3</v>
      </c>
      <c r="H1382" s="8">
        <v>15276</v>
      </c>
      <c r="I1382" s="8">
        <v>42.13</v>
      </c>
      <c r="J1382" s="8" t="str">
        <f t="shared" si="21"/>
        <v>25–50%</v>
      </c>
      <c r="K1382" s="10">
        <v>29009124</v>
      </c>
      <c r="L1382" s="7" t="s">
        <v>13087</v>
      </c>
      <c r="M1382" s="8">
        <v>19.579999999999998</v>
      </c>
      <c r="N1382" s="7" t="s">
        <v>13089</v>
      </c>
      <c r="O1382" s="7" t="s">
        <v>13089</v>
      </c>
      <c r="P1382" s="8">
        <v>4</v>
      </c>
    </row>
    <row r="1383" spans="1:16" ht="15.6">
      <c r="A1383" s="7" t="s">
        <v>9436</v>
      </c>
      <c r="B1383" s="7" t="s">
        <v>13381</v>
      </c>
      <c r="C1383" s="7" t="s">
        <v>13264</v>
      </c>
      <c r="D1383" s="10">
        <v>8799</v>
      </c>
      <c r="E1383" s="10">
        <v>11595</v>
      </c>
      <c r="F1383" s="8">
        <v>0.24</v>
      </c>
      <c r="G1383" s="8">
        <v>4.4000000000000004</v>
      </c>
      <c r="H1383" s="8">
        <v>2981</v>
      </c>
      <c r="I1383" s="8">
        <v>24.11</v>
      </c>
      <c r="J1383" s="8" t="str">
        <f t="shared" si="21"/>
        <v>10–25%</v>
      </c>
      <c r="K1383" s="10">
        <v>34564695</v>
      </c>
      <c r="L1383" s="7" t="s">
        <v>13087</v>
      </c>
      <c r="M1383" s="8">
        <v>7.38</v>
      </c>
      <c r="N1383" s="7" t="s">
        <v>13089</v>
      </c>
      <c r="O1383" s="7" t="s">
        <v>13089</v>
      </c>
      <c r="P1383" s="8">
        <v>4</v>
      </c>
    </row>
    <row r="1384" spans="1:16" ht="15.6">
      <c r="A1384" s="7" t="s">
        <v>9446</v>
      </c>
      <c r="B1384" s="7" t="s">
        <v>13393</v>
      </c>
      <c r="C1384" s="7" t="s">
        <v>13264</v>
      </c>
      <c r="D1384" s="10">
        <v>1345</v>
      </c>
      <c r="E1384" s="10">
        <v>1750</v>
      </c>
      <c r="F1384" s="8">
        <v>0.23</v>
      </c>
      <c r="G1384" s="8">
        <v>3.8</v>
      </c>
      <c r="H1384" s="8">
        <v>2466</v>
      </c>
      <c r="I1384" s="8">
        <v>23.14</v>
      </c>
      <c r="J1384" s="8" t="str">
        <f t="shared" si="21"/>
        <v>10–25%</v>
      </c>
      <c r="K1384" s="10">
        <v>4315500</v>
      </c>
      <c r="L1384" s="7" t="s">
        <v>13087</v>
      </c>
      <c r="M1384" s="8">
        <v>6.27</v>
      </c>
      <c r="N1384" s="7" t="s">
        <v>13089</v>
      </c>
      <c r="O1384" s="7" t="s">
        <v>13089</v>
      </c>
      <c r="P1384" s="8">
        <v>4</v>
      </c>
    </row>
    <row r="1385" spans="1:16" ht="15.6">
      <c r="A1385" s="7" t="s">
        <v>9456</v>
      </c>
      <c r="B1385" s="7" t="s">
        <v>13375</v>
      </c>
      <c r="C1385" s="7" t="s">
        <v>13264</v>
      </c>
      <c r="D1385" s="10">
        <v>2095</v>
      </c>
      <c r="E1385" s="10">
        <v>2095</v>
      </c>
      <c r="F1385" s="8">
        <v>0</v>
      </c>
      <c r="G1385" s="8">
        <v>4.5</v>
      </c>
      <c r="H1385" s="8">
        <v>7949</v>
      </c>
      <c r="I1385" s="8">
        <v>0</v>
      </c>
      <c r="J1385" s="8" t="str">
        <f t="shared" si="21"/>
        <v>&lt;10%</v>
      </c>
      <c r="K1385" s="10">
        <v>16653155</v>
      </c>
      <c r="L1385" s="7" t="s">
        <v>13087</v>
      </c>
      <c r="M1385" s="8">
        <v>12.45</v>
      </c>
      <c r="N1385" s="7" t="s">
        <v>13089</v>
      </c>
      <c r="O1385" s="7" t="s">
        <v>13089</v>
      </c>
      <c r="P1385" s="8">
        <v>4</v>
      </c>
    </row>
    <row r="1386" spans="1:16" ht="15.6">
      <c r="A1386" s="7" t="s">
        <v>9467</v>
      </c>
      <c r="B1386" s="7" t="s">
        <v>13384</v>
      </c>
      <c r="C1386" s="7" t="s">
        <v>13264</v>
      </c>
      <c r="D1386" s="10">
        <v>1498</v>
      </c>
      <c r="E1386" s="10">
        <v>2300</v>
      </c>
      <c r="F1386" s="8">
        <v>0.35</v>
      </c>
      <c r="G1386" s="8">
        <v>3.8</v>
      </c>
      <c r="H1386" s="8">
        <v>95</v>
      </c>
      <c r="I1386" s="8">
        <v>34.869999999999997</v>
      </c>
      <c r="J1386" s="8" t="str">
        <f t="shared" si="21"/>
        <v>25–50%</v>
      </c>
      <c r="K1386" s="10">
        <v>218500</v>
      </c>
      <c r="L1386" s="7" t="s">
        <v>13087</v>
      </c>
      <c r="M1386" s="8">
        <v>3.9</v>
      </c>
      <c r="N1386" s="7" t="s">
        <v>13089</v>
      </c>
      <c r="O1386" s="7" t="s">
        <v>13088</v>
      </c>
      <c r="P1386" s="8">
        <v>4</v>
      </c>
    </row>
    <row r="1387" spans="1:16" ht="15.6">
      <c r="A1387" s="7" t="s">
        <v>9477</v>
      </c>
      <c r="B1387" s="7" t="s">
        <v>13359</v>
      </c>
      <c r="C1387" s="7" t="s">
        <v>13264</v>
      </c>
      <c r="D1387" s="10">
        <v>2199</v>
      </c>
      <c r="E1387" s="10">
        <v>2990</v>
      </c>
      <c r="F1387" s="8">
        <v>0.26</v>
      </c>
      <c r="G1387" s="8">
        <v>3.8</v>
      </c>
      <c r="H1387" s="8">
        <v>1558</v>
      </c>
      <c r="I1387" s="8">
        <v>26.45</v>
      </c>
      <c r="J1387" s="8" t="str">
        <f t="shared" si="21"/>
        <v>25–50%</v>
      </c>
      <c r="K1387" s="10">
        <v>4658420</v>
      </c>
      <c r="L1387" s="7" t="s">
        <v>13087</v>
      </c>
      <c r="M1387" s="8">
        <v>5.36</v>
      </c>
      <c r="N1387" s="7" t="s">
        <v>13089</v>
      </c>
      <c r="O1387" s="7" t="s">
        <v>13089</v>
      </c>
      <c r="P1387" s="8">
        <v>4</v>
      </c>
    </row>
    <row r="1388" spans="1:16" ht="15.6">
      <c r="A1388" s="7" t="s">
        <v>9488</v>
      </c>
      <c r="B1388" s="7" t="s">
        <v>13375</v>
      </c>
      <c r="C1388" s="7" t="s">
        <v>13264</v>
      </c>
      <c r="D1388" s="10">
        <v>3699</v>
      </c>
      <c r="E1388" s="10">
        <v>4295</v>
      </c>
      <c r="F1388" s="8">
        <v>0.14000000000000001</v>
      </c>
      <c r="G1388" s="8">
        <v>4.0999999999999996</v>
      </c>
      <c r="H1388" s="8">
        <v>26543</v>
      </c>
      <c r="I1388" s="8">
        <v>13.88</v>
      </c>
      <c r="J1388" s="8" t="str">
        <f t="shared" si="21"/>
        <v>10–25%</v>
      </c>
      <c r="K1388" s="10">
        <v>114002185</v>
      </c>
      <c r="L1388" s="7" t="s">
        <v>13087</v>
      </c>
      <c r="M1388" s="8">
        <v>30.64</v>
      </c>
      <c r="N1388" s="7" t="s">
        <v>13089</v>
      </c>
      <c r="O1388" s="7" t="s">
        <v>13089</v>
      </c>
      <c r="P1388" s="8">
        <v>4</v>
      </c>
    </row>
    <row r="1389" spans="1:16" ht="15.6">
      <c r="A1389" s="7" t="s">
        <v>9498</v>
      </c>
      <c r="B1389" s="7" t="s">
        <v>13394</v>
      </c>
      <c r="C1389" s="7" t="s">
        <v>13264</v>
      </c>
      <c r="D1389" s="10">
        <v>177</v>
      </c>
      <c r="E1389" s="10">
        <v>199</v>
      </c>
      <c r="F1389" s="8">
        <v>0.11</v>
      </c>
      <c r="G1389" s="8">
        <v>4.0999999999999996</v>
      </c>
      <c r="H1389" s="8">
        <v>3688</v>
      </c>
      <c r="I1389" s="8">
        <v>11.06</v>
      </c>
      <c r="J1389" s="8" t="str">
        <f t="shared" si="21"/>
        <v>10–25%</v>
      </c>
      <c r="K1389" s="10">
        <v>733912</v>
      </c>
      <c r="L1389" s="7" t="s">
        <v>13091</v>
      </c>
      <c r="M1389" s="8">
        <v>7.79</v>
      </c>
      <c r="N1389" s="7" t="s">
        <v>13089</v>
      </c>
      <c r="O1389" s="7" t="s">
        <v>13089</v>
      </c>
      <c r="P1389" s="8">
        <v>4</v>
      </c>
    </row>
    <row r="1390" spans="1:16" ht="15.6">
      <c r="A1390" s="7" t="s">
        <v>9508</v>
      </c>
      <c r="B1390" s="7" t="s">
        <v>13371</v>
      </c>
      <c r="C1390" s="7" t="s">
        <v>13264</v>
      </c>
      <c r="D1390" s="10">
        <v>1149</v>
      </c>
      <c r="E1390" s="10">
        <v>2499</v>
      </c>
      <c r="F1390" s="8">
        <v>0.54</v>
      </c>
      <c r="G1390" s="8">
        <v>3.8</v>
      </c>
      <c r="H1390" s="8">
        <v>4383</v>
      </c>
      <c r="I1390" s="8">
        <v>54.02</v>
      </c>
      <c r="J1390" s="8" t="str">
        <f t="shared" si="21"/>
        <v>&gt;50%</v>
      </c>
      <c r="K1390" s="10">
        <v>10953117</v>
      </c>
      <c r="L1390" s="7" t="s">
        <v>13087</v>
      </c>
      <c r="M1390" s="8">
        <v>8.18</v>
      </c>
      <c r="N1390" s="7" t="s">
        <v>13088</v>
      </c>
      <c r="O1390" s="7" t="s">
        <v>13089</v>
      </c>
      <c r="P1390" s="8">
        <v>4</v>
      </c>
    </row>
    <row r="1391" spans="1:16" ht="15.6">
      <c r="A1391" s="7" t="s">
        <v>9518</v>
      </c>
      <c r="B1391" s="7" t="s">
        <v>13395</v>
      </c>
      <c r="C1391" s="7" t="s">
        <v>13264</v>
      </c>
      <c r="D1391" s="10">
        <v>244</v>
      </c>
      <c r="E1391" s="10">
        <v>499</v>
      </c>
      <c r="F1391" s="8">
        <v>0.51</v>
      </c>
      <c r="G1391" s="8">
        <v>3.3</v>
      </c>
      <c r="H1391" s="8">
        <v>478</v>
      </c>
      <c r="I1391" s="8">
        <v>51.1</v>
      </c>
      <c r="J1391" s="8" t="str">
        <f t="shared" si="21"/>
        <v>&gt;50%</v>
      </c>
      <c r="K1391" s="10">
        <v>238522</v>
      </c>
      <c r="L1391" s="7" t="s">
        <v>13090</v>
      </c>
      <c r="M1391" s="8">
        <v>3.78</v>
      </c>
      <c r="N1391" s="7" t="s">
        <v>13088</v>
      </c>
      <c r="O1391" s="7" t="s">
        <v>13088</v>
      </c>
      <c r="P1391" s="8">
        <v>3</v>
      </c>
    </row>
    <row r="1392" spans="1:16" ht="15.6">
      <c r="A1392" s="7" t="s">
        <v>9529</v>
      </c>
      <c r="B1392" s="7" t="s">
        <v>13384</v>
      </c>
      <c r="C1392" s="7" t="s">
        <v>13264</v>
      </c>
      <c r="D1392" s="10">
        <v>1959</v>
      </c>
      <c r="E1392" s="10">
        <v>2400</v>
      </c>
      <c r="F1392" s="8">
        <v>0.18</v>
      </c>
      <c r="G1392" s="8">
        <v>4</v>
      </c>
      <c r="H1392" s="8">
        <v>237</v>
      </c>
      <c r="I1392" s="8">
        <v>18.38</v>
      </c>
      <c r="J1392" s="8" t="str">
        <f t="shared" si="21"/>
        <v>10–25%</v>
      </c>
      <c r="K1392" s="10">
        <v>568800</v>
      </c>
      <c r="L1392" s="7" t="s">
        <v>13087</v>
      </c>
      <c r="M1392" s="8">
        <v>4.24</v>
      </c>
      <c r="N1392" s="7" t="s">
        <v>13089</v>
      </c>
      <c r="O1392" s="7" t="s">
        <v>13088</v>
      </c>
      <c r="P1392" s="8">
        <v>4</v>
      </c>
    </row>
    <row r="1393" spans="1:16" ht="15.6">
      <c r="A1393" s="7" t="s">
        <v>9539</v>
      </c>
      <c r="B1393" s="7" t="s">
        <v>13396</v>
      </c>
      <c r="C1393" s="7" t="s">
        <v>13264</v>
      </c>
      <c r="D1393" s="10">
        <v>319</v>
      </c>
      <c r="E1393" s="10">
        <v>749</v>
      </c>
      <c r="F1393" s="8">
        <v>0.56999999999999995</v>
      </c>
      <c r="G1393" s="8">
        <v>4.5999999999999996</v>
      </c>
      <c r="H1393" s="8">
        <v>124</v>
      </c>
      <c r="I1393" s="8">
        <v>57.41</v>
      </c>
      <c r="J1393" s="8" t="str">
        <f t="shared" si="21"/>
        <v>&gt;50%</v>
      </c>
      <c r="K1393" s="10">
        <v>92876</v>
      </c>
      <c r="L1393" s="7" t="s">
        <v>13087</v>
      </c>
      <c r="M1393" s="8">
        <v>4.72</v>
      </c>
      <c r="N1393" s="7" t="s">
        <v>13088</v>
      </c>
      <c r="O1393" s="7" t="s">
        <v>13088</v>
      </c>
      <c r="P1393" s="8">
        <v>5</v>
      </c>
    </row>
    <row r="1394" spans="1:16" ht="15.6">
      <c r="A1394" s="7" t="s">
        <v>9549</v>
      </c>
      <c r="B1394" s="7" t="s">
        <v>13358</v>
      </c>
      <c r="C1394" s="7" t="s">
        <v>13264</v>
      </c>
      <c r="D1394" s="10">
        <v>1499</v>
      </c>
      <c r="E1394" s="10">
        <v>1775</v>
      </c>
      <c r="F1394" s="8">
        <v>0.16</v>
      </c>
      <c r="G1394" s="8">
        <v>3.9</v>
      </c>
      <c r="H1394" s="8">
        <v>14667</v>
      </c>
      <c r="I1394" s="8">
        <v>15.55</v>
      </c>
      <c r="J1394" s="8" t="str">
        <f t="shared" si="21"/>
        <v>10–25%</v>
      </c>
      <c r="K1394" s="10">
        <v>26033925</v>
      </c>
      <c r="L1394" s="7" t="s">
        <v>13087</v>
      </c>
      <c r="M1394" s="8">
        <v>18.57</v>
      </c>
      <c r="N1394" s="7" t="s">
        <v>13089</v>
      </c>
      <c r="O1394" s="7" t="s">
        <v>13089</v>
      </c>
      <c r="P1394" s="8">
        <v>4</v>
      </c>
    </row>
    <row r="1395" spans="1:16" ht="15.6">
      <c r="A1395" s="7" t="s">
        <v>9559</v>
      </c>
      <c r="B1395" s="7" t="s">
        <v>13397</v>
      </c>
      <c r="C1395" s="7" t="s">
        <v>13264</v>
      </c>
      <c r="D1395" s="10">
        <v>469</v>
      </c>
      <c r="E1395" s="10">
        <v>1599</v>
      </c>
      <c r="F1395" s="8">
        <v>0.71</v>
      </c>
      <c r="G1395" s="8">
        <v>3.7</v>
      </c>
      <c r="H1395" s="8">
        <v>6</v>
      </c>
      <c r="I1395" s="8">
        <v>70.67</v>
      </c>
      <c r="J1395" s="8" t="str">
        <f t="shared" si="21"/>
        <v>&gt;50%</v>
      </c>
      <c r="K1395" s="10">
        <v>9594</v>
      </c>
      <c r="L1395" s="7" t="s">
        <v>13087</v>
      </c>
      <c r="M1395" s="8">
        <v>3.71</v>
      </c>
      <c r="N1395" s="7" t="s">
        <v>13088</v>
      </c>
      <c r="O1395" s="7" t="s">
        <v>13088</v>
      </c>
      <c r="P1395" s="8">
        <v>4</v>
      </c>
    </row>
    <row r="1396" spans="1:16" ht="15.6">
      <c r="A1396" s="7" t="s">
        <v>9569</v>
      </c>
      <c r="B1396" s="7" t="s">
        <v>13358</v>
      </c>
      <c r="C1396" s="7" t="s">
        <v>13264</v>
      </c>
      <c r="D1396" s="10">
        <v>1099</v>
      </c>
      <c r="E1396" s="10">
        <v>1795</v>
      </c>
      <c r="F1396" s="8">
        <v>0.39</v>
      </c>
      <c r="G1396" s="8">
        <v>4.2</v>
      </c>
      <c r="H1396" s="8">
        <v>4244</v>
      </c>
      <c r="I1396" s="8">
        <v>38.770000000000003</v>
      </c>
      <c r="J1396" s="8" t="str">
        <f t="shared" si="21"/>
        <v>25–50%</v>
      </c>
      <c r="K1396" s="10">
        <v>7617980</v>
      </c>
      <c r="L1396" s="7" t="s">
        <v>13087</v>
      </c>
      <c r="M1396" s="8">
        <v>8.44</v>
      </c>
      <c r="N1396" s="7" t="s">
        <v>13089</v>
      </c>
      <c r="O1396" s="7" t="s">
        <v>13089</v>
      </c>
      <c r="P1396" s="8">
        <v>4</v>
      </c>
    </row>
    <row r="1397" spans="1:16" ht="15.6">
      <c r="A1397" s="7" t="s">
        <v>9579</v>
      </c>
      <c r="B1397" s="7" t="s">
        <v>13364</v>
      </c>
      <c r="C1397" s="7" t="s">
        <v>13264</v>
      </c>
      <c r="D1397" s="10">
        <v>9590</v>
      </c>
      <c r="E1397" s="10">
        <v>15999</v>
      </c>
      <c r="F1397" s="8">
        <v>0.4</v>
      </c>
      <c r="G1397" s="8">
        <v>4.0999999999999996</v>
      </c>
      <c r="H1397" s="8">
        <v>1017</v>
      </c>
      <c r="I1397" s="8">
        <v>40.06</v>
      </c>
      <c r="J1397" s="8" t="str">
        <f t="shared" si="21"/>
        <v>25–50%</v>
      </c>
      <c r="K1397" s="10">
        <v>16270983</v>
      </c>
      <c r="L1397" s="7" t="s">
        <v>13087</v>
      </c>
      <c r="M1397" s="8">
        <v>5.12</v>
      </c>
      <c r="N1397" s="7" t="s">
        <v>13089</v>
      </c>
      <c r="O1397" s="7" t="s">
        <v>13089</v>
      </c>
      <c r="P1397" s="8">
        <v>4</v>
      </c>
    </row>
    <row r="1398" spans="1:16" ht="15.6">
      <c r="A1398" s="7" t="s">
        <v>9589</v>
      </c>
      <c r="B1398" s="7" t="s">
        <v>13398</v>
      </c>
      <c r="C1398" s="7" t="s">
        <v>13264</v>
      </c>
      <c r="D1398" s="10">
        <v>999</v>
      </c>
      <c r="E1398" s="10">
        <v>1490</v>
      </c>
      <c r="F1398" s="8">
        <v>0.33</v>
      </c>
      <c r="G1398" s="8">
        <v>4.0999999999999996</v>
      </c>
      <c r="H1398" s="8">
        <v>12999</v>
      </c>
      <c r="I1398" s="8">
        <v>32.950000000000003</v>
      </c>
      <c r="J1398" s="8" t="str">
        <f t="shared" si="21"/>
        <v>25–50%</v>
      </c>
      <c r="K1398" s="10">
        <v>19368510</v>
      </c>
      <c r="L1398" s="7" t="s">
        <v>13087</v>
      </c>
      <c r="M1398" s="8">
        <v>17.100000000000001</v>
      </c>
      <c r="N1398" s="7" t="s">
        <v>13089</v>
      </c>
      <c r="O1398" s="7" t="s">
        <v>13089</v>
      </c>
      <c r="P1398" s="8">
        <v>4</v>
      </c>
    </row>
    <row r="1399" spans="1:16" ht="15.6">
      <c r="A1399" s="7" t="s">
        <v>9600</v>
      </c>
      <c r="B1399" s="7" t="s">
        <v>13399</v>
      </c>
      <c r="C1399" s="7" t="s">
        <v>13264</v>
      </c>
      <c r="D1399" s="10">
        <v>1299</v>
      </c>
      <c r="E1399" s="10">
        <v>1999</v>
      </c>
      <c r="F1399" s="8">
        <v>0.35</v>
      </c>
      <c r="G1399" s="8">
        <v>3.8</v>
      </c>
      <c r="H1399" s="8">
        <v>311</v>
      </c>
      <c r="I1399" s="8">
        <v>35.020000000000003</v>
      </c>
      <c r="J1399" s="8" t="str">
        <f t="shared" si="21"/>
        <v>25–50%</v>
      </c>
      <c r="K1399" s="10">
        <v>621689</v>
      </c>
      <c r="L1399" s="7" t="s">
        <v>13087</v>
      </c>
      <c r="M1399" s="8">
        <v>4.1100000000000003</v>
      </c>
      <c r="N1399" s="7" t="s">
        <v>13089</v>
      </c>
      <c r="O1399" s="7" t="s">
        <v>13088</v>
      </c>
      <c r="P1399" s="8">
        <v>4</v>
      </c>
    </row>
    <row r="1400" spans="1:16" ht="15.6">
      <c r="A1400" s="7" t="s">
        <v>9610</v>
      </c>
      <c r="B1400" s="7" t="s">
        <v>13400</v>
      </c>
      <c r="C1400" s="7" t="s">
        <v>13264</v>
      </c>
      <c r="D1400" s="10">
        <v>292</v>
      </c>
      <c r="E1400" s="10">
        <v>499</v>
      </c>
      <c r="F1400" s="8">
        <v>0.41</v>
      </c>
      <c r="G1400" s="8">
        <v>4.0999999999999996</v>
      </c>
      <c r="H1400" s="8">
        <v>4238</v>
      </c>
      <c r="I1400" s="8">
        <v>41.48</v>
      </c>
      <c r="J1400" s="8" t="str">
        <f t="shared" si="21"/>
        <v>25–50%</v>
      </c>
      <c r="K1400" s="10">
        <v>2114762</v>
      </c>
      <c r="L1400" s="7" t="s">
        <v>13090</v>
      </c>
      <c r="M1400" s="8">
        <v>8.34</v>
      </c>
      <c r="N1400" s="7" t="s">
        <v>13089</v>
      </c>
      <c r="O1400" s="7" t="s">
        <v>13089</v>
      </c>
      <c r="P1400" s="8">
        <v>4</v>
      </c>
    </row>
    <row r="1401" spans="1:16" ht="15.6">
      <c r="A1401" s="7" t="s">
        <v>9621</v>
      </c>
      <c r="B1401" s="7" t="s">
        <v>13401</v>
      </c>
      <c r="C1401" s="7" t="s">
        <v>13264</v>
      </c>
      <c r="D1401" s="10">
        <v>160</v>
      </c>
      <c r="E1401" s="10">
        <v>299</v>
      </c>
      <c r="F1401" s="8">
        <v>0.46</v>
      </c>
      <c r="G1401" s="8">
        <v>4.5999999999999996</v>
      </c>
      <c r="H1401" s="8">
        <v>2781</v>
      </c>
      <c r="I1401" s="8">
        <v>46.49</v>
      </c>
      <c r="J1401" s="8" t="str">
        <f t="shared" si="21"/>
        <v>25–50%</v>
      </c>
      <c r="K1401" s="10">
        <v>831519</v>
      </c>
      <c r="L1401" s="7" t="s">
        <v>13090</v>
      </c>
      <c r="M1401" s="8">
        <v>7.38</v>
      </c>
      <c r="N1401" s="7" t="s">
        <v>13089</v>
      </c>
      <c r="O1401" s="7" t="s">
        <v>13089</v>
      </c>
      <c r="P1401" s="8">
        <v>5</v>
      </c>
    </row>
    <row r="1402" spans="1:16" ht="15.6">
      <c r="A1402" s="7" t="s">
        <v>9631</v>
      </c>
      <c r="B1402" s="7" t="s">
        <v>13402</v>
      </c>
      <c r="C1402" s="7" t="s">
        <v>13264</v>
      </c>
      <c r="D1402" s="10">
        <v>600</v>
      </c>
      <c r="E1402" s="10">
        <v>600</v>
      </c>
      <c r="F1402" s="8">
        <v>0</v>
      </c>
      <c r="G1402" s="8">
        <v>4.0999999999999996</v>
      </c>
      <c r="H1402" s="8">
        <v>10907</v>
      </c>
      <c r="I1402" s="8">
        <v>0</v>
      </c>
      <c r="J1402" s="8" t="str">
        <f t="shared" si="21"/>
        <v>&lt;10%</v>
      </c>
      <c r="K1402" s="10">
        <v>6544200</v>
      </c>
      <c r="L1402" s="7" t="s">
        <v>13087</v>
      </c>
      <c r="M1402" s="8">
        <v>15.01</v>
      </c>
      <c r="N1402" s="7" t="s">
        <v>13089</v>
      </c>
      <c r="O1402" s="7" t="s">
        <v>13089</v>
      </c>
      <c r="P1402" s="8">
        <v>4</v>
      </c>
    </row>
    <row r="1403" spans="1:16" ht="15.6">
      <c r="A1403" s="7" t="s">
        <v>9642</v>
      </c>
      <c r="B1403" s="7" t="s">
        <v>13402</v>
      </c>
      <c r="C1403" s="7" t="s">
        <v>13264</v>
      </c>
      <c r="D1403" s="10">
        <v>1130</v>
      </c>
      <c r="E1403" s="10">
        <v>1130</v>
      </c>
      <c r="F1403" s="8">
        <v>0</v>
      </c>
      <c r="G1403" s="8">
        <v>4.2</v>
      </c>
      <c r="H1403" s="8">
        <v>13250</v>
      </c>
      <c r="I1403" s="8">
        <v>0</v>
      </c>
      <c r="J1403" s="8" t="str">
        <f t="shared" si="21"/>
        <v>&lt;10%</v>
      </c>
      <c r="K1403" s="10">
        <v>14972500</v>
      </c>
      <c r="L1403" s="7" t="s">
        <v>13087</v>
      </c>
      <c r="M1403" s="8">
        <v>17.45</v>
      </c>
      <c r="N1403" s="7" t="s">
        <v>13089</v>
      </c>
      <c r="O1403" s="7" t="s">
        <v>13089</v>
      </c>
      <c r="P1403" s="8">
        <v>4</v>
      </c>
    </row>
    <row r="1404" spans="1:16" ht="15.6">
      <c r="A1404" s="7" t="s">
        <v>9653</v>
      </c>
      <c r="B1404" s="7" t="s">
        <v>13363</v>
      </c>
      <c r="C1404" s="7" t="s">
        <v>13264</v>
      </c>
      <c r="D1404" s="10">
        <v>3249</v>
      </c>
      <c r="E1404" s="10">
        <v>6295</v>
      </c>
      <c r="F1404" s="8">
        <v>0.48</v>
      </c>
      <c r="G1404" s="8">
        <v>3.9</v>
      </c>
      <c r="H1404" s="8">
        <v>43070</v>
      </c>
      <c r="I1404" s="8">
        <v>48.39</v>
      </c>
      <c r="J1404" s="8" t="str">
        <f t="shared" si="21"/>
        <v>25–50%</v>
      </c>
      <c r="K1404" s="10">
        <v>271125650</v>
      </c>
      <c r="L1404" s="7" t="s">
        <v>13087</v>
      </c>
      <c r="M1404" s="8">
        <v>46.97</v>
      </c>
      <c r="N1404" s="7" t="s">
        <v>13089</v>
      </c>
      <c r="O1404" s="7" t="s">
        <v>13089</v>
      </c>
      <c r="P1404" s="8">
        <v>4</v>
      </c>
    </row>
    <row r="1405" spans="1:16" ht="15.6">
      <c r="A1405" s="7" t="s">
        <v>9663</v>
      </c>
      <c r="B1405" s="7" t="s">
        <v>13403</v>
      </c>
      <c r="C1405" s="7" t="s">
        <v>13264</v>
      </c>
      <c r="D1405" s="10">
        <v>3599</v>
      </c>
      <c r="E1405" s="10">
        <v>9455</v>
      </c>
      <c r="F1405" s="8">
        <v>0.62</v>
      </c>
      <c r="G1405" s="8">
        <v>4.0999999999999996</v>
      </c>
      <c r="H1405" s="8">
        <v>11828</v>
      </c>
      <c r="I1405" s="8">
        <v>61.94</v>
      </c>
      <c r="J1405" s="8" t="str">
        <f t="shared" si="21"/>
        <v>&gt;50%</v>
      </c>
      <c r="K1405" s="10">
        <v>111833740</v>
      </c>
      <c r="L1405" s="7" t="s">
        <v>13087</v>
      </c>
      <c r="M1405" s="8">
        <v>15.93</v>
      </c>
      <c r="N1405" s="7" t="s">
        <v>13088</v>
      </c>
      <c r="O1405" s="7" t="s">
        <v>13089</v>
      </c>
      <c r="P1405" s="8">
        <v>4</v>
      </c>
    </row>
    <row r="1406" spans="1:16" ht="15.6">
      <c r="A1406" s="7" t="s">
        <v>9673</v>
      </c>
      <c r="B1406" s="7" t="s">
        <v>13404</v>
      </c>
      <c r="C1406" s="7" t="s">
        <v>13264</v>
      </c>
      <c r="D1406" s="10">
        <v>368</v>
      </c>
      <c r="E1406" s="10">
        <v>699</v>
      </c>
      <c r="F1406" s="8">
        <v>0.47</v>
      </c>
      <c r="G1406" s="8">
        <v>4.0999999999999996</v>
      </c>
      <c r="H1406" s="8">
        <v>1240</v>
      </c>
      <c r="I1406" s="8">
        <v>47.35</v>
      </c>
      <c r="J1406" s="8" t="str">
        <f t="shared" si="21"/>
        <v>25–50%</v>
      </c>
      <c r="K1406" s="10">
        <v>866760</v>
      </c>
      <c r="L1406" s="7" t="s">
        <v>13087</v>
      </c>
      <c r="M1406" s="8">
        <v>5.34</v>
      </c>
      <c r="N1406" s="7" t="s">
        <v>13089</v>
      </c>
      <c r="O1406" s="7" t="s">
        <v>13089</v>
      </c>
      <c r="P1406" s="8">
        <v>4</v>
      </c>
    </row>
    <row r="1407" spans="1:16" ht="15.6">
      <c r="A1407" s="7" t="s">
        <v>9683</v>
      </c>
      <c r="B1407" s="7" t="s">
        <v>13377</v>
      </c>
      <c r="C1407" s="7" t="s">
        <v>13264</v>
      </c>
      <c r="D1407" s="10">
        <v>3199</v>
      </c>
      <c r="E1407" s="10">
        <v>4999</v>
      </c>
      <c r="F1407" s="8">
        <v>0.36</v>
      </c>
      <c r="G1407" s="8">
        <v>4</v>
      </c>
      <c r="H1407" s="8">
        <v>20869</v>
      </c>
      <c r="I1407" s="8">
        <v>36.01</v>
      </c>
      <c r="J1407" s="8" t="str">
        <f t="shared" si="21"/>
        <v>25–50%</v>
      </c>
      <c r="K1407" s="10">
        <v>104324131</v>
      </c>
      <c r="L1407" s="7" t="s">
        <v>13087</v>
      </c>
      <c r="M1407" s="8">
        <v>24.87</v>
      </c>
      <c r="N1407" s="7" t="s">
        <v>13089</v>
      </c>
      <c r="O1407" s="7" t="s">
        <v>13089</v>
      </c>
      <c r="P1407" s="8">
        <v>4</v>
      </c>
    </row>
    <row r="1408" spans="1:16" ht="15.6">
      <c r="A1408" s="7" t="s">
        <v>9693</v>
      </c>
      <c r="B1408" s="7" t="s">
        <v>13370</v>
      </c>
      <c r="C1408" s="7" t="s">
        <v>13264</v>
      </c>
      <c r="D1408" s="10">
        <v>1599</v>
      </c>
      <c r="E1408" s="10">
        <v>2900</v>
      </c>
      <c r="F1408" s="8">
        <v>0.45</v>
      </c>
      <c r="G1408" s="8">
        <v>3.7</v>
      </c>
      <c r="H1408" s="8">
        <v>441</v>
      </c>
      <c r="I1408" s="8">
        <v>44.86</v>
      </c>
      <c r="J1408" s="8" t="str">
        <f t="shared" si="21"/>
        <v>25–50%</v>
      </c>
      <c r="K1408" s="10">
        <v>1278900</v>
      </c>
      <c r="L1408" s="7" t="s">
        <v>13087</v>
      </c>
      <c r="M1408" s="8">
        <v>4.1399999999999997</v>
      </c>
      <c r="N1408" s="7" t="s">
        <v>13089</v>
      </c>
      <c r="O1408" s="7" t="s">
        <v>13088</v>
      </c>
      <c r="P1408" s="8">
        <v>4</v>
      </c>
    </row>
    <row r="1409" spans="1:16" ht="15.6">
      <c r="A1409" s="7" t="s">
        <v>9704</v>
      </c>
      <c r="B1409" s="7" t="s">
        <v>13405</v>
      </c>
      <c r="C1409" s="7" t="s">
        <v>13264</v>
      </c>
      <c r="D1409" s="10">
        <v>1999</v>
      </c>
      <c r="E1409" s="10">
        <v>2499</v>
      </c>
      <c r="F1409" s="8">
        <v>0.2</v>
      </c>
      <c r="G1409" s="8">
        <v>4.0999999999999996</v>
      </c>
      <c r="H1409" s="8">
        <v>1034</v>
      </c>
      <c r="I1409" s="8">
        <v>20.010000000000002</v>
      </c>
      <c r="J1409" s="8" t="str">
        <f t="shared" si="21"/>
        <v>10–25%</v>
      </c>
      <c r="K1409" s="10">
        <v>2583966</v>
      </c>
      <c r="L1409" s="7" t="s">
        <v>13087</v>
      </c>
      <c r="M1409" s="8">
        <v>5.13</v>
      </c>
      <c r="N1409" s="7" t="s">
        <v>13089</v>
      </c>
      <c r="O1409" s="7" t="s">
        <v>13089</v>
      </c>
      <c r="P1409" s="8">
        <v>4</v>
      </c>
    </row>
    <row r="1410" spans="1:16" ht="15.6">
      <c r="A1410" s="7" t="s">
        <v>9714</v>
      </c>
      <c r="B1410" s="7" t="s">
        <v>13359</v>
      </c>
      <c r="C1410" s="7" t="s">
        <v>13264</v>
      </c>
      <c r="D1410" s="10">
        <v>616</v>
      </c>
      <c r="E1410" s="10">
        <v>1190</v>
      </c>
      <c r="F1410" s="8">
        <v>0.48</v>
      </c>
      <c r="G1410" s="8">
        <v>4.0999999999999996</v>
      </c>
      <c r="H1410" s="8">
        <v>37126</v>
      </c>
      <c r="I1410" s="8">
        <v>48.24</v>
      </c>
      <c r="J1410" s="8" t="str">
        <f t="shared" ref="J1410:J1473" si="22">IF(I1410&lt;10, "&lt;10%", IF(I1410&lt;=25, "10–25%", IF(I1410&lt;=50, "25–50%", "&gt;50%")))</f>
        <v>25–50%</v>
      </c>
      <c r="K1410" s="10">
        <v>44179940</v>
      </c>
      <c r="L1410" s="7" t="s">
        <v>13087</v>
      </c>
      <c r="M1410" s="8">
        <v>41.23</v>
      </c>
      <c r="N1410" s="7" t="s">
        <v>13089</v>
      </c>
      <c r="O1410" s="7" t="s">
        <v>13089</v>
      </c>
      <c r="P1410" s="8">
        <v>4</v>
      </c>
    </row>
    <row r="1411" spans="1:16" ht="15.6">
      <c r="A1411" s="7" t="s">
        <v>9724</v>
      </c>
      <c r="B1411" s="7" t="s">
        <v>13370</v>
      </c>
      <c r="C1411" s="7" t="s">
        <v>13264</v>
      </c>
      <c r="D1411" s="10">
        <v>1499</v>
      </c>
      <c r="E1411" s="10">
        <v>2100</v>
      </c>
      <c r="F1411" s="8">
        <v>0.28999999999999998</v>
      </c>
      <c r="G1411" s="8">
        <v>4.0999999999999996</v>
      </c>
      <c r="H1411" s="8">
        <v>6355</v>
      </c>
      <c r="I1411" s="8">
        <v>28.62</v>
      </c>
      <c r="J1411" s="8" t="str">
        <f t="shared" si="22"/>
        <v>25–50%</v>
      </c>
      <c r="K1411" s="10">
        <v>13345500</v>
      </c>
      <c r="L1411" s="7" t="s">
        <v>13087</v>
      </c>
      <c r="M1411" s="8">
        <v>10.46</v>
      </c>
      <c r="N1411" s="7" t="s">
        <v>13089</v>
      </c>
      <c r="O1411" s="7" t="s">
        <v>13089</v>
      </c>
      <c r="P1411" s="8">
        <v>4</v>
      </c>
    </row>
    <row r="1412" spans="1:16" ht="15.6">
      <c r="A1412" s="7" t="s">
        <v>9734</v>
      </c>
      <c r="B1412" s="7" t="s">
        <v>13406</v>
      </c>
      <c r="C1412" s="7" t="s">
        <v>13264</v>
      </c>
      <c r="D1412" s="10">
        <v>199</v>
      </c>
      <c r="E1412" s="10">
        <v>499</v>
      </c>
      <c r="F1412" s="8">
        <v>0.6</v>
      </c>
      <c r="G1412" s="8">
        <v>3.3</v>
      </c>
      <c r="H1412" s="8">
        <v>12</v>
      </c>
      <c r="I1412" s="8">
        <v>60.12</v>
      </c>
      <c r="J1412" s="8" t="str">
        <f t="shared" si="22"/>
        <v>&gt;50%</v>
      </c>
      <c r="K1412" s="10">
        <v>5988</v>
      </c>
      <c r="L1412" s="7" t="s">
        <v>13090</v>
      </c>
      <c r="M1412" s="8">
        <v>3.31</v>
      </c>
      <c r="N1412" s="7" t="s">
        <v>13088</v>
      </c>
      <c r="O1412" s="7" t="s">
        <v>13088</v>
      </c>
      <c r="P1412" s="8">
        <v>3</v>
      </c>
    </row>
    <row r="1413" spans="1:16" ht="15.6">
      <c r="A1413" s="7" t="s">
        <v>9744</v>
      </c>
      <c r="B1413" s="7" t="s">
        <v>13384</v>
      </c>
      <c r="C1413" s="7" t="s">
        <v>13264</v>
      </c>
      <c r="D1413" s="10">
        <v>610</v>
      </c>
      <c r="E1413" s="10">
        <v>825</v>
      </c>
      <c r="F1413" s="8">
        <v>0.26</v>
      </c>
      <c r="G1413" s="8">
        <v>4.0999999999999996</v>
      </c>
      <c r="H1413" s="8">
        <v>13165</v>
      </c>
      <c r="I1413" s="8">
        <v>26.06</v>
      </c>
      <c r="J1413" s="8" t="str">
        <f t="shared" si="22"/>
        <v>25–50%</v>
      </c>
      <c r="K1413" s="10">
        <v>10861125</v>
      </c>
      <c r="L1413" s="7" t="s">
        <v>13087</v>
      </c>
      <c r="M1413" s="8">
        <v>17.260000000000002</v>
      </c>
      <c r="N1413" s="7" t="s">
        <v>13089</v>
      </c>
      <c r="O1413" s="7" t="s">
        <v>13089</v>
      </c>
      <c r="P1413" s="8">
        <v>4</v>
      </c>
    </row>
    <row r="1414" spans="1:16" ht="15.6">
      <c r="A1414" s="7" t="s">
        <v>9754</v>
      </c>
      <c r="B1414" s="7" t="s">
        <v>13405</v>
      </c>
      <c r="C1414" s="7" t="s">
        <v>13264</v>
      </c>
      <c r="D1414" s="10">
        <v>999</v>
      </c>
      <c r="E1414" s="10">
        <v>1499</v>
      </c>
      <c r="F1414" s="8">
        <v>0.33</v>
      </c>
      <c r="G1414" s="8">
        <v>4.0999999999999996</v>
      </c>
      <c r="H1414" s="8">
        <v>1646</v>
      </c>
      <c r="I1414" s="8">
        <v>33.36</v>
      </c>
      <c r="J1414" s="8" t="str">
        <f t="shared" si="22"/>
        <v>25–50%</v>
      </c>
      <c r="K1414" s="10">
        <v>2467354</v>
      </c>
      <c r="L1414" s="7" t="s">
        <v>13087</v>
      </c>
      <c r="M1414" s="8">
        <v>5.75</v>
      </c>
      <c r="N1414" s="7" t="s">
        <v>13089</v>
      </c>
      <c r="O1414" s="7" t="s">
        <v>13089</v>
      </c>
      <c r="P1414" s="8">
        <v>4</v>
      </c>
    </row>
    <row r="1415" spans="1:16" ht="15.6">
      <c r="A1415" s="7" t="s">
        <v>9764</v>
      </c>
      <c r="B1415" s="7" t="s">
        <v>13375</v>
      </c>
      <c r="C1415" s="7" t="s">
        <v>13264</v>
      </c>
      <c r="D1415" s="10">
        <v>8999</v>
      </c>
      <c r="E1415" s="10">
        <v>9995</v>
      </c>
      <c r="F1415" s="8">
        <v>0.1</v>
      </c>
      <c r="G1415" s="8">
        <v>4.4000000000000004</v>
      </c>
      <c r="H1415" s="8">
        <v>17994</v>
      </c>
      <c r="I1415" s="8">
        <v>9.9600000000000009</v>
      </c>
      <c r="J1415" s="8" t="str">
        <f t="shared" si="22"/>
        <v>&lt;10%</v>
      </c>
      <c r="K1415" s="10">
        <v>179850030</v>
      </c>
      <c r="L1415" s="7" t="s">
        <v>13087</v>
      </c>
      <c r="M1415" s="8">
        <v>22.39</v>
      </c>
      <c r="N1415" s="7" t="s">
        <v>13089</v>
      </c>
      <c r="O1415" s="7" t="s">
        <v>13089</v>
      </c>
      <c r="P1415" s="8">
        <v>4</v>
      </c>
    </row>
    <row r="1416" spans="1:16" ht="15.6">
      <c r="A1416" s="7" t="s">
        <v>9774</v>
      </c>
      <c r="B1416" s="7" t="s">
        <v>13407</v>
      </c>
      <c r="C1416" s="7" t="s">
        <v>13264</v>
      </c>
      <c r="D1416" s="10">
        <v>453</v>
      </c>
      <c r="E1416" s="10">
        <v>999</v>
      </c>
      <c r="F1416" s="8">
        <v>0.55000000000000004</v>
      </c>
      <c r="G1416" s="8">
        <v>4.3</v>
      </c>
      <c r="H1416" s="8">
        <v>610</v>
      </c>
      <c r="I1416" s="8">
        <v>54.65</v>
      </c>
      <c r="J1416" s="8" t="str">
        <f t="shared" si="22"/>
        <v>&gt;50%</v>
      </c>
      <c r="K1416" s="10">
        <v>609390</v>
      </c>
      <c r="L1416" s="7" t="s">
        <v>13087</v>
      </c>
      <c r="M1416" s="8">
        <v>4.91</v>
      </c>
      <c r="N1416" s="7" t="s">
        <v>13088</v>
      </c>
      <c r="O1416" s="7" t="s">
        <v>13088</v>
      </c>
      <c r="P1416" s="8">
        <v>4</v>
      </c>
    </row>
    <row r="1417" spans="1:16" ht="15.6">
      <c r="A1417" s="7" t="s">
        <v>9784</v>
      </c>
      <c r="B1417" s="7" t="s">
        <v>13408</v>
      </c>
      <c r="C1417" s="7" t="s">
        <v>13264</v>
      </c>
      <c r="D1417" s="10">
        <v>2464</v>
      </c>
      <c r="E1417" s="10">
        <v>6000</v>
      </c>
      <c r="F1417" s="8">
        <v>0.59</v>
      </c>
      <c r="G1417" s="8">
        <v>4.0999999999999996</v>
      </c>
      <c r="H1417" s="8">
        <v>8866</v>
      </c>
      <c r="I1417" s="8">
        <v>58.93</v>
      </c>
      <c r="J1417" s="8" t="str">
        <f t="shared" si="22"/>
        <v>&gt;50%</v>
      </c>
      <c r="K1417" s="10">
        <v>53196000</v>
      </c>
      <c r="L1417" s="7" t="s">
        <v>13087</v>
      </c>
      <c r="M1417" s="8">
        <v>12.97</v>
      </c>
      <c r="N1417" s="7" t="s">
        <v>13088</v>
      </c>
      <c r="O1417" s="7" t="s">
        <v>13089</v>
      </c>
      <c r="P1417" s="8">
        <v>4</v>
      </c>
    </row>
    <row r="1418" spans="1:16" ht="15.6">
      <c r="A1418" s="7" t="s">
        <v>9794</v>
      </c>
      <c r="B1418" s="7" t="s">
        <v>13363</v>
      </c>
      <c r="C1418" s="7" t="s">
        <v>13264</v>
      </c>
      <c r="D1418" s="10">
        <v>2719</v>
      </c>
      <c r="E1418" s="10">
        <v>3945</v>
      </c>
      <c r="F1418" s="8">
        <v>0.31</v>
      </c>
      <c r="G1418" s="8">
        <v>3.7</v>
      </c>
      <c r="H1418" s="8">
        <v>13406</v>
      </c>
      <c r="I1418" s="8">
        <v>31.08</v>
      </c>
      <c r="J1418" s="8" t="str">
        <f t="shared" si="22"/>
        <v>25–50%</v>
      </c>
      <c r="K1418" s="10">
        <v>52886670</v>
      </c>
      <c r="L1418" s="7" t="s">
        <v>13087</v>
      </c>
      <c r="M1418" s="8">
        <v>17.11</v>
      </c>
      <c r="N1418" s="7" t="s">
        <v>13089</v>
      </c>
      <c r="O1418" s="7" t="s">
        <v>13089</v>
      </c>
      <c r="P1418" s="8">
        <v>4</v>
      </c>
    </row>
    <row r="1419" spans="1:16" ht="15.6">
      <c r="A1419" s="7" t="s">
        <v>9804</v>
      </c>
      <c r="B1419" s="7" t="s">
        <v>13409</v>
      </c>
      <c r="C1419" s="7" t="s">
        <v>13264</v>
      </c>
      <c r="D1419" s="10">
        <v>1439</v>
      </c>
      <c r="E1419" s="10">
        <v>1999</v>
      </c>
      <c r="F1419" s="8">
        <v>0.28000000000000003</v>
      </c>
      <c r="G1419" s="8">
        <v>4.8</v>
      </c>
      <c r="H1419" s="8">
        <v>53803</v>
      </c>
      <c r="I1419" s="8">
        <v>28.01</v>
      </c>
      <c r="J1419" s="8" t="str">
        <f t="shared" si="22"/>
        <v>25–50%</v>
      </c>
      <c r="K1419" s="10">
        <v>107552197</v>
      </c>
      <c r="L1419" s="7" t="s">
        <v>13087</v>
      </c>
      <c r="M1419" s="8">
        <v>58.6</v>
      </c>
      <c r="N1419" s="7" t="s">
        <v>13089</v>
      </c>
      <c r="O1419" s="7" t="s">
        <v>13089</v>
      </c>
      <c r="P1419" s="8">
        <v>5</v>
      </c>
    </row>
    <row r="1420" spans="1:16" ht="15.6">
      <c r="A1420" s="7" t="s">
        <v>9814</v>
      </c>
      <c r="B1420" s="7" t="s">
        <v>13405</v>
      </c>
      <c r="C1420" s="7" t="s">
        <v>13264</v>
      </c>
      <c r="D1420" s="10">
        <v>2799</v>
      </c>
      <c r="E1420" s="10">
        <v>3499</v>
      </c>
      <c r="F1420" s="8">
        <v>0.2</v>
      </c>
      <c r="G1420" s="8">
        <v>4.5</v>
      </c>
      <c r="H1420" s="8">
        <v>546</v>
      </c>
      <c r="I1420" s="8">
        <v>20.010000000000002</v>
      </c>
      <c r="J1420" s="8" t="str">
        <f t="shared" si="22"/>
        <v>10–25%</v>
      </c>
      <c r="K1420" s="10">
        <v>1910454</v>
      </c>
      <c r="L1420" s="7" t="s">
        <v>13087</v>
      </c>
      <c r="M1420" s="8">
        <v>5.05</v>
      </c>
      <c r="N1420" s="7" t="s">
        <v>13089</v>
      </c>
      <c r="O1420" s="7" t="s">
        <v>13088</v>
      </c>
      <c r="P1420" s="8">
        <v>4</v>
      </c>
    </row>
    <row r="1421" spans="1:16" ht="15.6">
      <c r="A1421" s="7" t="s">
        <v>9824</v>
      </c>
      <c r="B1421" s="7" t="s">
        <v>13371</v>
      </c>
      <c r="C1421" s="7" t="s">
        <v>13264</v>
      </c>
      <c r="D1421" s="10">
        <v>2088</v>
      </c>
      <c r="E1421" s="10">
        <v>5550</v>
      </c>
      <c r="F1421" s="8">
        <v>0.62</v>
      </c>
      <c r="G1421" s="8">
        <v>4</v>
      </c>
      <c r="H1421" s="8">
        <v>5292</v>
      </c>
      <c r="I1421" s="8">
        <v>62.38</v>
      </c>
      <c r="J1421" s="8" t="str">
        <f t="shared" si="22"/>
        <v>&gt;50%</v>
      </c>
      <c r="K1421" s="10">
        <v>29370600</v>
      </c>
      <c r="L1421" s="7" t="s">
        <v>13087</v>
      </c>
      <c r="M1421" s="8">
        <v>9.2899999999999991</v>
      </c>
      <c r="N1421" s="7" t="s">
        <v>13088</v>
      </c>
      <c r="O1421" s="7" t="s">
        <v>13089</v>
      </c>
      <c r="P1421" s="8">
        <v>4</v>
      </c>
    </row>
    <row r="1422" spans="1:16" ht="15.6">
      <c r="A1422" s="7" t="s">
        <v>9833</v>
      </c>
      <c r="B1422" s="7" t="s">
        <v>13410</v>
      </c>
      <c r="C1422" s="7" t="s">
        <v>13264</v>
      </c>
      <c r="D1422" s="10">
        <v>2399</v>
      </c>
      <c r="E1422" s="10">
        <v>4590</v>
      </c>
      <c r="F1422" s="8">
        <v>0.48</v>
      </c>
      <c r="G1422" s="8">
        <v>4.0999999999999996</v>
      </c>
      <c r="H1422" s="8">
        <v>444</v>
      </c>
      <c r="I1422" s="8">
        <v>47.73</v>
      </c>
      <c r="J1422" s="8" t="str">
        <f t="shared" si="22"/>
        <v>25–50%</v>
      </c>
      <c r="K1422" s="10">
        <v>2037960</v>
      </c>
      <c r="L1422" s="7" t="s">
        <v>13087</v>
      </c>
      <c r="M1422" s="8">
        <v>4.54</v>
      </c>
      <c r="N1422" s="7" t="s">
        <v>13089</v>
      </c>
      <c r="O1422" s="7" t="s">
        <v>13088</v>
      </c>
      <c r="P1422" s="8">
        <v>4</v>
      </c>
    </row>
    <row r="1423" spans="1:16" ht="15.6">
      <c r="A1423" s="7" t="s">
        <v>9843</v>
      </c>
      <c r="B1423" s="7" t="s">
        <v>13411</v>
      </c>
      <c r="C1423" s="7" t="s">
        <v>13264</v>
      </c>
      <c r="D1423" s="10">
        <v>308</v>
      </c>
      <c r="E1423" s="10">
        <v>499</v>
      </c>
      <c r="F1423" s="8">
        <v>0.38</v>
      </c>
      <c r="G1423" s="8">
        <v>3.9</v>
      </c>
      <c r="H1423" s="8">
        <v>4584</v>
      </c>
      <c r="I1423" s="8">
        <v>38.28</v>
      </c>
      <c r="J1423" s="8" t="str">
        <f t="shared" si="22"/>
        <v>25–50%</v>
      </c>
      <c r="K1423" s="10">
        <v>2287416</v>
      </c>
      <c r="L1423" s="7" t="s">
        <v>13090</v>
      </c>
      <c r="M1423" s="8">
        <v>8.48</v>
      </c>
      <c r="N1423" s="7" t="s">
        <v>13089</v>
      </c>
      <c r="O1423" s="7" t="s">
        <v>13089</v>
      </c>
      <c r="P1423" s="8">
        <v>4</v>
      </c>
    </row>
    <row r="1424" spans="1:16" ht="15.6">
      <c r="A1424" s="7" t="s">
        <v>9853</v>
      </c>
      <c r="B1424" s="7" t="s">
        <v>13384</v>
      </c>
      <c r="C1424" s="7" t="s">
        <v>13264</v>
      </c>
      <c r="D1424" s="10">
        <v>2599</v>
      </c>
      <c r="E1424" s="10">
        <v>4400</v>
      </c>
      <c r="F1424" s="8">
        <v>0.41</v>
      </c>
      <c r="G1424" s="8">
        <v>4.0999999999999996</v>
      </c>
      <c r="H1424" s="8">
        <v>14947</v>
      </c>
      <c r="I1424" s="8">
        <v>40.93</v>
      </c>
      <c r="J1424" s="8" t="str">
        <f t="shared" si="22"/>
        <v>25–50%</v>
      </c>
      <c r="K1424" s="10">
        <v>65766800</v>
      </c>
      <c r="L1424" s="7" t="s">
        <v>13087</v>
      </c>
      <c r="M1424" s="8">
        <v>19.05</v>
      </c>
      <c r="N1424" s="7" t="s">
        <v>13089</v>
      </c>
      <c r="O1424" s="7" t="s">
        <v>13089</v>
      </c>
      <c r="P1424" s="8">
        <v>4</v>
      </c>
    </row>
    <row r="1425" spans="1:16" ht="15.6">
      <c r="A1425" s="7" t="s">
        <v>9863</v>
      </c>
      <c r="B1425" s="7" t="s">
        <v>13146</v>
      </c>
      <c r="C1425" s="7" t="s">
        <v>13264</v>
      </c>
      <c r="D1425" s="10">
        <v>479</v>
      </c>
      <c r="E1425" s="10">
        <v>1000</v>
      </c>
      <c r="F1425" s="8">
        <v>0.52</v>
      </c>
      <c r="G1425" s="8">
        <v>4.2</v>
      </c>
      <c r="H1425" s="8">
        <v>1559</v>
      </c>
      <c r="I1425" s="8">
        <v>52.1</v>
      </c>
      <c r="J1425" s="8" t="str">
        <f t="shared" si="22"/>
        <v>&gt;50%</v>
      </c>
      <c r="K1425" s="10">
        <v>1559000</v>
      </c>
      <c r="L1425" s="7" t="s">
        <v>13087</v>
      </c>
      <c r="M1425" s="8">
        <v>5.76</v>
      </c>
      <c r="N1425" s="7" t="s">
        <v>13088</v>
      </c>
      <c r="O1425" s="7" t="s">
        <v>13089</v>
      </c>
      <c r="P1425" s="8">
        <v>4</v>
      </c>
    </row>
    <row r="1426" spans="1:16" ht="15.6">
      <c r="A1426" s="7" t="s">
        <v>9873</v>
      </c>
      <c r="B1426" s="7" t="s">
        <v>13396</v>
      </c>
      <c r="C1426" s="7" t="s">
        <v>13264</v>
      </c>
      <c r="D1426" s="10">
        <v>245</v>
      </c>
      <c r="E1426" s="10">
        <v>299</v>
      </c>
      <c r="F1426" s="8">
        <v>0.18</v>
      </c>
      <c r="G1426" s="8">
        <v>4.0999999999999996</v>
      </c>
      <c r="H1426" s="8">
        <v>1660</v>
      </c>
      <c r="I1426" s="8">
        <v>18.059999999999999</v>
      </c>
      <c r="J1426" s="8" t="str">
        <f t="shared" si="22"/>
        <v>10–25%</v>
      </c>
      <c r="K1426" s="10">
        <v>496340</v>
      </c>
      <c r="L1426" s="7" t="s">
        <v>13090</v>
      </c>
      <c r="M1426" s="8">
        <v>5.76</v>
      </c>
      <c r="N1426" s="7" t="s">
        <v>13089</v>
      </c>
      <c r="O1426" s="7" t="s">
        <v>13089</v>
      </c>
      <c r="P1426" s="8">
        <v>4</v>
      </c>
    </row>
    <row r="1427" spans="1:16" ht="15.6">
      <c r="A1427" s="7" t="s">
        <v>9883</v>
      </c>
      <c r="B1427" s="7" t="s">
        <v>13412</v>
      </c>
      <c r="C1427" s="7" t="s">
        <v>13264</v>
      </c>
      <c r="D1427" s="10">
        <v>179</v>
      </c>
      <c r="E1427" s="10">
        <v>799</v>
      </c>
      <c r="F1427" s="8">
        <v>0.78</v>
      </c>
      <c r="G1427" s="8">
        <v>3.5</v>
      </c>
      <c r="H1427" s="8">
        <v>132</v>
      </c>
      <c r="I1427" s="8">
        <v>77.599999999999994</v>
      </c>
      <c r="J1427" s="8" t="str">
        <f t="shared" si="22"/>
        <v>&gt;50%</v>
      </c>
      <c r="K1427" s="10">
        <v>105468</v>
      </c>
      <c r="L1427" s="7" t="s">
        <v>13087</v>
      </c>
      <c r="M1427" s="8">
        <v>3.63</v>
      </c>
      <c r="N1427" s="7" t="s">
        <v>13088</v>
      </c>
      <c r="O1427" s="7" t="s">
        <v>13088</v>
      </c>
      <c r="P1427" s="8">
        <v>4</v>
      </c>
    </row>
    <row r="1428" spans="1:16" ht="15.6">
      <c r="A1428" s="7" t="s">
        <v>9893</v>
      </c>
      <c r="B1428" s="7" t="s">
        <v>13413</v>
      </c>
      <c r="C1428" s="7" t="s">
        <v>13264</v>
      </c>
      <c r="D1428" s="10">
        <v>3569</v>
      </c>
      <c r="E1428" s="10">
        <v>5190</v>
      </c>
      <c r="F1428" s="8">
        <v>0.31</v>
      </c>
      <c r="G1428" s="8">
        <v>4.3</v>
      </c>
      <c r="H1428" s="8">
        <v>28629</v>
      </c>
      <c r="I1428" s="8">
        <v>31.23</v>
      </c>
      <c r="J1428" s="8" t="str">
        <f t="shared" si="22"/>
        <v>25–50%</v>
      </c>
      <c r="K1428" s="10">
        <v>148584510</v>
      </c>
      <c r="L1428" s="7" t="s">
        <v>13087</v>
      </c>
      <c r="M1428" s="8">
        <v>32.93</v>
      </c>
      <c r="N1428" s="7" t="s">
        <v>13089</v>
      </c>
      <c r="O1428" s="7" t="s">
        <v>13089</v>
      </c>
      <c r="P1428" s="8">
        <v>4</v>
      </c>
    </row>
    <row r="1429" spans="1:16" ht="15.6">
      <c r="A1429" s="7" t="s">
        <v>9901</v>
      </c>
      <c r="B1429" s="7" t="s">
        <v>13358</v>
      </c>
      <c r="C1429" s="7" t="s">
        <v>13264</v>
      </c>
      <c r="D1429" s="10">
        <v>699</v>
      </c>
      <c r="E1429" s="10">
        <v>1345</v>
      </c>
      <c r="F1429" s="8">
        <v>0.48</v>
      </c>
      <c r="G1429" s="8">
        <v>3.9</v>
      </c>
      <c r="H1429" s="8">
        <v>8446</v>
      </c>
      <c r="I1429" s="8">
        <v>48.03</v>
      </c>
      <c r="J1429" s="8" t="str">
        <f t="shared" si="22"/>
        <v>25–50%</v>
      </c>
      <c r="K1429" s="10">
        <v>11359870</v>
      </c>
      <c r="L1429" s="7" t="s">
        <v>13087</v>
      </c>
      <c r="M1429" s="8">
        <v>12.35</v>
      </c>
      <c r="N1429" s="7" t="s">
        <v>13089</v>
      </c>
      <c r="O1429" s="7" t="s">
        <v>13089</v>
      </c>
      <c r="P1429" s="8">
        <v>4</v>
      </c>
    </row>
    <row r="1430" spans="1:16" ht="15.6">
      <c r="A1430" s="7" t="s">
        <v>9911</v>
      </c>
      <c r="B1430" s="7" t="s">
        <v>13414</v>
      </c>
      <c r="C1430" s="7" t="s">
        <v>13264</v>
      </c>
      <c r="D1430" s="10">
        <v>2089</v>
      </c>
      <c r="E1430" s="10">
        <v>4000</v>
      </c>
      <c r="F1430" s="8">
        <v>0.48</v>
      </c>
      <c r="G1430" s="8">
        <v>4.2</v>
      </c>
      <c r="H1430" s="8">
        <v>11199</v>
      </c>
      <c r="I1430" s="8">
        <v>47.78</v>
      </c>
      <c r="J1430" s="8" t="str">
        <f t="shared" si="22"/>
        <v>25–50%</v>
      </c>
      <c r="K1430" s="10">
        <v>44796000</v>
      </c>
      <c r="L1430" s="7" t="s">
        <v>13087</v>
      </c>
      <c r="M1430" s="8">
        <v>15.4</v>
      </c>
      <c r="N1430" s="7" t="s">
        <v>13089</v>
      </c>
      <c r="O1430" s="7" t="s">
        <v>13089</v>
      </c>
      <c r="P1430" s="8">
        <v>4</v>
      </c>
    </row>
    <row r="1431" spans="1:16" ht="15.6">
      <c r="A1431" s="7" t="s">
        <v>9921</v>
      </c>
      <c r="B1431" s="7" t="s">
        <v>13415</v>
      </c>
      <c r="C1431" s="7" t="s">
        <v>13416</v>
      </c>
      <c r="D1431" s="10">
        <v>2339</v>
      </c>
      <c r="E1431" s="10">
        <v>4000</v>
      </c>
      <c r="F1431" s="8">
        <v>0.42</v>
      </c>
      <c r="G1431" s="8">
        <v>3.8</v>
      </c>
      <c r="H1431" s="8">
        <v>1118</v>
      </c>
      <c r="I1431" s="8">
        <v>41.52</v>
      </c>
      <c r="J1431" s="8" t="str">
        <f t="shared" si="22"/>
        <v>25–50%</v>
      </c>
      <c r="K1431" s="10">
        <v>4472000</v>
      </c>
      <c r="L1431" s="7" t="s">
        <v>13087</v>
      </c>
      <c r="M1431" s="8">
        <v>4.92</v>
      </c>
      <c r="N1431" s="7" t="s">
        <v>13089</v>
      </c>
      <c r="O1431" s="7" t="s">
        <v>13089</v>
      </c>
      <c r="P1431" s="8">
        <v>4</v>
      </c>
    </row>
    <row r="1432" spans="1:16" ht="15.6">
      <c r="A1432" s="7" t="s">
        <v>9932</v>
      </c>
      <c r="B1432" s="7" t="s">
        <v>13417</v>
      </c>
      <c r="C1432" s="7" t="s">
        <v>13264</v>
      </c>
      <c r="D1432" s="10">
        <v>784</v>
      </c>
      <c r="E1432" s="10">
        <v>1599</v>
      </c>
      <c r="F1432" s="8">
        <v>0.51</v>
      </c>
      <c r="G1432" s="8">
        <v>4.5</v>
      </c>
      <c r="H1432" s="8">
        <v>11</v>
      </c>
      <c r="I1432" s="8">
        <v>50.97</v>
      </c>
      <c r="J1432" s="8" t="str">
        <f t="shared" si="22"/>
        <v>&gt;50%</v>
      </c>
      <c r="K1432" s="10">
        <v>17589</v>
      </c>
      <c r="L1432" s="7" t="s">
        <v>13087</v>
      </c>
      <c r="M1432" s="8">
        <v>4.51</v>
      </c>
      <c r="N1432" s="7" t="s">
        <v>13088</v>
      </c>
      <c r="O1432" s="7" t="s">
        <v>13088</v>
      </c>
      <c r="P1432" s="8">
        <v>4</v>
      </c>
    </row>
    <row r="1433" spans="1:16" ht="15.6">
      <c r="A1433" s="7" t="s">
        <v>9942</v>
      </c>
      <c r="B1433" s="7" t="s">
        <v>13390</v>
      </c>
      <c r="C1433" s="7" t="s">
        <v>13264</v>
      </c>
      <c r="D1433" s="10">
        <v>5499</v>
      </c>
      <c r="E1433" s="10">
        <v>9999</v>
      </c>
      <c r="F1433" s="8">
        <v>0.45</v>
      </c>
      <c r="G1433" s="8">
        <v>3.8</v>
      </c>
      <c r="H1433" s="8">
        <v>4353</v>
      </c>
      <c r="I1433" s="8">
        <v>45</v>
      </c>
      <c r="J1433" s="8" t="str">
        <f t="shared" si="22"/>
        <v>25–50%</v>
      </c>
      <c r="K1433" s="10">
        <v>43525647</v>
      </c>
      <c r="L1433" s="7" t="s">
        <v>13087</v>
      </c>
      <c r="M1433" s="8">
        <v>8.15</v>
      </c>
      <c r="N1433" s="7" t="s">
        <v>13089</v>
      </c>
      <c r="O1433" s="7" t="s">
        <v>13089</v>
      </c>
      <c r="P1433" s="8">
        <v>4</v>
      </c>
    </row>
    <row r="1434" spans="1:16" ht="15.6">
      <c r="A1434" s="7" t="s">
        <v>9953</v>
      </c>
      <c r="B1434" s="7" t="s">
        <v>13418</v>
      </c>
      <c r="C1434" s="7" t="s">
        <v>13264</v>
      </c>
      <c r="D1434" s="10">
        <v>899</v>
      </c>
      <c r="E1434" s="10">
        <v>1990</v>
      </c>
      <c r="F1434" s="8">
        <v>0.55000000000000004</v>
      </c>
      <c r="G1434" s="8">
        <v>4.0999999999999996</v>
      </c>
      <c r="H1434" s="8">
        <v>185</v>
      </c>
      <c r="I1434" s="8">
        <v>54.82</v>
      </c>
      <c r="J1434" s="8" t="str">
        <f t="shared" si="22"/>
        <v>&gt;50%</v>
      </c>
      <c r="K1434" s="10">
        <v>368150</v>
      </c>
      <c r="L1434" s="7" t="s">
        <v>13087</v>
      </c>
      <c r="M1434" s="8">
        <v>4.28</v>
      </c>
      <c r="N1434" s="7" t="s">
        <v>13088</v>
      </c>
      <c r="O1434" s="7" t="s">
        <v>13088</v>
      </c>
      <c r="P1434" s="8">
        <v>4</v>
      </c>
    </row>
    <row r="1435" spans="1:16" ht="15.6">
      <c r="A1435" s="7" t="s">
        <v>9963</v>
      </c>
      <c r="B1435" s="7" t="s">
        <v>13381</v>
      </c>
      <c r="C1435" s="7" t="s">
        <v>13264</v>
      </c>
      <c r="D1435" s="10">
        <v>1695</v>
      </c>
      <c r="E1435" s="10">
        <v>1695</v>
      </c>
      <c r="F1435" s="8">
        <v>0</v>
      </c>
      <c r="G1435" s="8">
        <v>4.2</v>
      </c>
      <c r="H1435" s="8">
        <v>14290</v>
      </c>
      <c r="I1435" s="8">
        <v>0</v>
      </c>
      <c r="J1435" s="8" t="str">
        <f t="shared" si="22"/>
        <v>&lt;10%</v>
      </c>
      <c r="K1435" s="10">
        <v>24221550</v>
      </c>
      <c r="L1435" s="7" t="s">
        <v>13087</v>
      </c>
      <c r="M1435" s="8">
        <v>18.489999999999998</v>
      </c>
      <c r="N1435" s="7" t="s">
        <v>13089</v>
      </c>
      <c r="O1435" s="7" t="s">
        <v>13089</v>
      </c>
      <c r="P1435" s="8">
        <v>4</v>
      </c>
    </row>
    <row r="1436" spans="1:16" ht="15.6">
      <c r="A1436" s="7" t="s">
        <v>9973</v>
      </c>
      <c r="B1436" s="7" t="s">
        <v>13364</v>
      </c>
      <c r="C1436" s="7" t="s">
        <v>13264</v>
      </c>
      <c r="D1436" s="10">
        <v>499</v>
      </c>
      <c r="E1436" s="10">
        <v>940</v>
      </c>
      <c r="F1436" s="8">
        <v>0.47</v>
      </c>
      <c r="G1436" s="8">
        <v>4.0999999999999996</v>
      </c>
      <c r="H1436" s="8">
        <v>3036</v>
      </c>
      <c r="I1436" s="8">
        <v>46.91</v>
      </c>
      <c r="J1436" s="8" t="str">
        <f t="shared" si="22"/>
        <v>25–50%</v>
      </c>
      <c r="K1436" s="10">
        <v>2853840</v>
      </c>
      <c r="L1436" s="7" t="s">
        <v>13087</v>
      </c>
      <c r="M1436" s="8">
        <v>7.14</v>
      </c>
      <c r="N1436" s="7" t="s">
        <v>13089</v>
      </c>
      <c r="O1436" s="7" t="s">
        <v>13089</v>
      </c>
      <c r="P1436" s="8">
        <v>4</v>
      </c>
    </row>
    <row r="1437" spans="1:16" ht="15.6">
      <c r="A1437" s="7" t="s">
        <v>9982</v>
      </c>
      <c r="B1437" s="7" t="s">
        <v>13419</v>
      </c>
      <c r="C1437" s="7" t="s">
        <v>13264</v>
      </c>
      <c r="D1437" s="10">
        <v>2699</v>
      </c>
      <c r="E1437" s="10">
        <v>4700</v>
      </c>
      <c r="F1437" s="8">
        <v>0.43</v>
      </c>
      <c r="G1437" s="8">
        <v>4.2</v>
      </c>
      <c r="H1437" s="8">
        <v>1296</v>
      </c>
      <c r="I1437" s="8">
        <v>42.57</v>
      </c>
      <c r="J1437" s="8" t="str">
        <f t="shared" si="22"/>
        <v>25–50%</v>
      </c>
      <c r="K1437" s="10">
        <v>6091200</v>
      </c>
      <c r="L1437" s="7" t="s">
        <v>13087</v>
      </c>
      <c r="M1437" s="8">
        <v>5.5</v>
      </c>
      <c r="N1437" s="7" t="s">
        <v>13089</v>
      </c>
      <c r="O1437" s="7" t="s">
        <v>13089</v>
      </c>
      <c r="P1437" s="8">
        <v>4</v>
      </c>
    </row>
    <row r="1438" spans="1:16" ht="15.6">
      <c r="A1438" s="7" t="s">
        <v>9992</v>
      </c>
      <c r="B1438" s="7" t="s">
        <v>13420</v>
      </c>
      <c r="C1438" s="7" t="s">
        <v>13264</v>
      </c>
      <c r="D1438" s="10">
        <v>1448</v>
      </c>
      <c r="E1438" s="10">
        <v>2999</v>
      </c>
      <c r="F1438" s="8">
        <v>0.52</v>
      </c>
      <c r="G1438" s="8">
        <v>4.5</v>
      </c>
      <c r="H1438" s="8">
        <v>19</v>
      </c>
      <c r="I1438" s="8">
        <v>51.72</v>
      </c>
      <c r="J1438" s="8" t="str">
        <f t="shared" si="22"/>
        <v>&gt;50%</v>
      </c>
      <c r="K1438" s="10">
        <v>56981</v>
      </c>
      <c r="L1438" s="7" t="s">
        <v>13087</v>
      </c>
      <c r="M1438" s="8">
        <v>4.5199999999999996</v>
      </c>
      <c r="N1438" s="7" t="s">
        <v>13088</v>
      </c>
      <c r="O1438" s="7" t="s">
        <v>13088</v>
      </c>
      <c r="P1438" s="8">
        <v>4</v>
      </c>
    </row>
    <row r="1439" spans="1:16" ht="15.6">
      <c r="A1439" s="7" t="s">
        <v>10002</v>
      </c>
      <c r="B1439" s="7" t="s">
        <v>13421</v>
      </c>
      <c r="C1439" s="7" t="s">
        <v>13264</v>
      </c>
      <c r="D1439" s="10">
        <v>79</v>
      </c>
      <c r="E1439" s="10">
        <v>79</v>
      </c>
      <c r="F1439" s="8">
        <v>0</v>
      </c>
      <c r="G1439" s="8">
        <v>4</v>
      </c>
      <c r="H1439" s="8">
        <v>97</v>
      </c>
      <c r="I1439" s="8">
        <v>0</v>
      </c>
      <c r="J1439" s="8" t="str">
        <f t="shared" si="22"/>
        <v>&lt;10%</v>
      </c>
      <c r="K1439" s="10">
        <v>7663</v>
      </c>
      <c r="L1439" s="7" t="s">
        <v>13091</v>
      </c>
      <c r="M1439" s="8">
        <v>4.0999999999999996</v>
      </c>
      <c r="N1439" s="7" t="s">
        <v>13089</v>
      </c>
      <c r="O1439" s="7" t="s">
        <v>13088</v>
      </c>
      <c r="P1439" s="8">
        <v>4</v>
      </c>
    </row>
    <row r="1440" spans="1:16" ht="15.6">
      <c r="A1440" s="7" t="s">
        <v>10011</v>
      </c>
      <c r="B1440" s="7" t="s">
        <v>13368</v>
      </c>
      <c r="C1440" s="7" t="s">
        <v>13264</v>
      </c>
      <c r="D1440" s="10">
        <v>6990</v>
      </c>
      <c r="E1440" s="10">
        <v>14290</v>
      </c>
      <c r="F1440" s="8">
        <v>0.51</v>
      </c>
      <c r="G1440" s="8">
        <v>4.4000000000000004</v>
      </c>
      <c r="H1440" s="8">
        <v>1771</v>
      </c>
      <c r="I1440" s="8">
        <v>51.08</v>
      </c>
      <c r="J1440" s="8" t="str">
        <f t="shared" si="22"/>
        <v>&gt;50%</v>
      </c>
      <c r="K1440" s="10">
        <v>25307590</v>
      </c>
      <c r="L1440" s="7" t="s">
        <v>13087</v>
      </c>
      <c r="M1440" s="8">
        <v>6.17</v>
      </c>
      <c r="N1440" s="7" t="s">
        <v>13088</v>
      </c>
      <c r="O1440" s="7" t="s">
        <v>13089</v>
      </c>
      <c r="P1440" s="8">
        <v>4</v>
      </c>
    </row>
    <row r="1441" spans="1:16" ht="15.6">
      <c r="A1441" s="7" t="s">
        <v>10021</v>
      </c>
      <c r="B1441" s="7" t="s">
        <v>13363</v>
      </c>
      <c r="C1441" s="7" t="s">
        <v>13264</v>
      </c>
      <c r="D1441" s="10">
        <v>2698</v>
      </c>
      <c r="E1441" s="10">
        <v>3945</v>
      </c>
      <c r="F1441" s="8">
        <v>0.32</v>
      </c>
      <c r="G1441" s="8">
        <v>4</v>
      </c>
      <c r="H1441" s="8">
        <v>15034</v>
      </c>
      <c r="I1441" s="8">
        <v>31.61</v>
      </c>
      <c r="J1441" s="8" t="str">
        <f t="shared" si="22"/>
        <v>25–50%</v>
      </c>
      <c r="K1441" s="10">
        <v>59309130</v>
      </c>
      <c r="L1441" s="7" t="s">
        <v>13087</v>
      </c>
      <c r="M1441" s="8">
        <v>19.03</v>
      </c>
      <c r="N1441" s="7" t="s">
        <v>13089</v>
      </c>
      <c r="O1441" s="7" t="s">
        <v>13089</v>
      </c>
      <c r="P1441" s="8">
        <v>4</v>
      </c>
    </row>
    <row r="1442" spans="1:16" ht="15.6">
      <c r="A1442" s="7" t="s">
        <v>10031</v>
      </c>
      <c r="B1442" s="7" t="s">
        <v>13221</v>
      </c>
      <c r="C1442" s="7" t="s">
        <v>13264</v>
      </c>
      <c r="D1442" s="10">
        <v>3199</v>
      </c>
      <c r="E1442" s="10">
        <v>5999</v>
      </c>
      <c r="F1442" s="8">
        <v>0.47</v>
      </c>
      <c r="G1442" s="8">
        <v>4</v>
      </c>
      <c r="H1442" s="8">
        <v>3242</v>
      </c>
      <c r="I1442" s="8">
        <v>46.67</v>
      </c>
      <c r="J1442" s="8" t="str">
        <f t="shared" si="22"/>
        <v>25–50%</v>
      </c>
      <c r="K1442" s="10">
        <v>19448758</v>
      </c>
      <c r="L1442" s="7" t="s">
        <v>13087</v>
      </c>
      <c r="M1442" s="8">
        <v>7.24</v>
      </c>
      <c r="N1442" s="7" t="s">
        <v>13089</v>
      </c>
      <c r="O1442" s="7" t="s">
        <v>13089</v>
      </c>
      <c r="P1442" s="8">
        <v>4</v>
      </c>
    </row>
    <row r="1443" spans="1:16" ht="15.6">
      <c r="A1443" s="7" t="s">
        <v>10041</v>
      </c>
      <c r="B1443" s="7" t="s">
        <v>13370</v>
      </c>
      <c r="C1443" s="7" t="s">
        <v>13264</v>
      </c>
      <c r="D1443" s="10">
        <v>1199</v>
      </c>
      <c r="E1443" s="10">
        <v>1950</v>
      </c>
      <c r="F1443" s="8">
        <v>0.39</v>
      </c>
      <c r="G1443" s="8">
        <v>3.9</v>
      </c>
      <c r="H1443" s="8">
        <v>2832</v>
      </c>
      <c r="I1443" s="8">
        <v>38.51</v>
      </c>
      <c r="J1443" s="8" t="str">
        <f t="shared" si="22"/>
        <v>25–50%</v>
      </c>
      <c r="K1443" s="10">
        <v>5522400</v>
      </c>
      <c r="L1443" s="7" t="s">
        <v>13087</v>
      </c>
      <c r="M1443" s="8">
        <v>6.73</v>
      </c>
      <c r="N1443" s="7" t="s">
        <v>13089</v>
      </c>
      <c r="O1443" s="7" t="s">
        <v>13089</v>
      </c>
      <c r="P1443" s="8">
        <v>4</v>
      </c>
    </row>
    <row r="1444" spans="1:16" ht="15.6">
      <c r="A1444" s="7" t="s">
        <v>10051</v>
      </c>
      <c r="B1444" s="7" t="s">
        <v>13422</v>
      </c>
      <c r="C1444" s="7" t="s">
        <v>13264</v>
      </c>
      <c r="D1444" s="10">
        <v>1414</v>
      </c>
      <c r="E1444" s="10">
        <v>2799</v>
      </c>
      <c r="F1444" s="8">
        <v>0.49</v>
      </c>
      <c r="G1444" s="8">
        <v>4</v>
      </c>
      <c r="H1444" s="8">
        <v>1498</v>
      </c>
      <c r="I1444" s="8">
        <v>49.48</v>
      </c>
      <c r="J1444" s="8" t="str">
        <f t="shared" si="22"/>
        <v>25–50%</v>
      </c>
      <c r="K1444" s="10">
        <v>4192902</v>
      </c>
      <c r="L1444" s="7" t="s">
        <v>13087</v>
      </c>
      <c r="M1444" s="8">
        <v>5.5</v>
      </c>
      <c r="N1444" s="7" t="s">
        <v>13089</v>
      </c>
      <c r="O1444" s="7" t="s">
        <v>13089</v>
      </c>
      <c r="P1444" s="8">
        <v>4</v>
      </c>
    </row>
    <row r="1445" spans="1:16" ht="15.6">
      <c r="A1445" s="7" t="s">
        <v>10061</v>
      </c>
      <c r="B1445" s="7" t="s">
        <v>13370</v>
      </c>
      <c r="C1445" s="7" t="s">
        <v>13264</v>
      </c>
      <c r="D1445" s="10">
        <v>999</v>
      </c>
      <c r="E1445" s="10">
        <v>1950</v>
      </c>
      <c r="F1445" s="8">
        <v>0.49</v>
      </c>
      <c r="G1445" s="8">
        <v>3.8</v>
      </c>
      <c r="H1445" s="8">
        <v>305</v>
      </c>
      <c r="I1445" s="8">
        <v>48.77</v>
      </c>
      <c r="J1445" s="8" t="str">
        <f t="shared" si="22"/>
        <v>25–50%</v>
      </c>
      <c r="K1445" s="10">
        <v>594750</v>
      </c>
      <c r="L1445" s="7" t="s">
        <v>13087</v>
      </c>
      <c r="M1445" s="8">
        <v>4.0999999999999996</v>
      </c>
      <c r="N1445" s="7" t="s">
        <v>13089</v>
      </c>
      <c r="O1445" s="7" t="s">
        <v>13088</v>
      </c>
      <c r="P1445" s="8">
        <v>4</v>
      </c>
    </row>
    <row r="1446" spans="1:16" ht="15.6">
      <c r="A1446" s="7" t="s">
        <v>10071</v>
      </c>
      <c r="B1446" s="7" t="s">
        <v>13390</v>
      </c>
      <c r="C1446" s="7" t="s">
        <v>13264</v>
      </c>
      <c r="D1446" s="10">
        <v>5999</v>
      </c>
      <c r="E1446" s="10">
        <v>9999</v>
      </c>
      <c r="F1446" s="8">
        <v>0.4</v>
      </c>
      <c r="G1446" s="8">
        <v>4.2</v>
      </c>
      <c r="H1446" s="8">
        <v>1191</v>
      </c>
      <c r="I1446" s="8">
        <v>40</v>
      </c>
      <c r="J1446" s="8" t="str">
        <f t="shared" si="22"/>
        <v>25–50%</v>
      </c>
      <c r="K1446" s="10">
        <v>11908809</v>
      </c>
      <c r="L1446" s="7" t="s">
        <v>13087</v>
      </c>
      <c r="M1446" s="8">
        <v>5.39</v>
      </c>
      <c r="N1446" s="7" t="s">
        <v>13089</v>
      </c>
      <c r="O1446" s="7" t="s">
        <v>13089</v>
      </c>
      <c r="P1446" s="8">
        <v>4</v>
      </c>
    </row>
    <row r="1447" spans="1:16" ht="15.6">
      <c r="A1447" s="7" t="s">
        <v>10081</v>
      </c>
      <c r="B1447" s="7" t="s">
        <v>13117</v>
      </c>
      <c r="C1447" s="7" t="s">
        <v>13264</v>
      </c>
      <c r="D1447" s="10">
        <v>9970</v>
      </c>
      <c r="E1447" s="10">
        <v>12999</v>
      </c>
      <c r="F1447" s="8">
        <v>0.23</v>
      </c>
      <c r="G1447" s="8">
        <v>4.3</v>
      </c>
      <c r="H1447" s="8">
        <v>4049</v>
      </c>
      <c r="I1447" s="8">
        <v>23.3</v>
      </c>
      <c r="J1447" s="8" t="str">
        <f t="shared" si="22"/>
        <v>10–25%</v>
      </c>
      <c r="K1447" s="10">
        <v>52632951</v>
      </c>
      <c r="L1447" s="7" t="s">
        <v>13087</v>
      </c>
      <c r="M1447" s="8">
        <v>8.35</v>
      </c>
      <c r="N1447" s="7" t="s">
        <v>13089</v>
      </c>
      <c r="O1447" s="7" t="s">
        <v>13089</v>
      </c>
      <c r="P1447" s="8">
        <v>4</v>
      </c>
    </row>
    <row r="1448" spans="1:16" ht="15.6">
      <c r="A1448" s="7" t="s">
        <v>10092</v>
      </c>
      <c r="B1448" s="7" t="s">
        <v>13124</v>
      </c>
      <c r="C1448" s="7" t="s">
        <v>13264</v>
      </c>
      <c r="D1448" s="10">
        <v>698</v>
      </c>
      <c r="E1448" s="10">
        <v>699</v>
      </c>
      <c r="F1448" s="8">
        <v>0</v>
      </c>
      <c r="G1448" s="8">
        <v>4.2</v>
      </c>
      <c r="H1448" s="8">
        <v>3160</v>
      </c>
      <c r="I1448" s="8">
        <v>0.14000000000000001</v>
      </c>
      <c r="J1448" s="8" t="str">
        <f t="shared" si="22"/>
        <v>&lt;10%</v>
      </c>
      <c r="K1448" s="10">
        <v>2208840</v>
      </c>
      <c r="L1448" s="7" t="s">
        <v>13087</v>
      </c>
      <c r="M1448" s="8">
        <v>7.36</v>
      </c>
      <c r="N1448" s="7" t="s">
        <v>13089</v>
      </c>
      <c r="O1448" s="7" t="s">
        <v>13089</v>
      </c>
      <c r="P1448" s="8">
        <v>4</v>
      </c>
    </row>
    <row r="1449" spans="1:16" ht="15.6">
      <c r="A1449" s="7" t="s">
        <v>10103</v>
      </c>
      <c r="B1449" s="7" t="s">
        <v>13368</v>
      </c>
      <c r="C1449" s="7" t="s">
        <v>13264</v>
      </c>
      <c r="D1449" s="10">
        <v>2199</v>
      </c>
      <c r="E1449" s="10">
        <v>3190</v>
      </c>
      <c r="F1449" s="8">
        <v>0.31</v>
      </c>
      <c r="G1449" s="8">
        <v>4.3</v>
      </c>
      <c r="H1449" s="8">
        <v>9650</v>
      </c>
      <c r="I1449" s="8">
        <v>31.07</v>
      </c>
      <c r="J1449" s="8" t="str">
        <f t="shared" si="22"/>
        <v>25–50%</v>
      </c>
      <c r="K1449" s="10">
        <v>30783500</v>
      </c>
      <c r="L1449" s="7" t="s">
        <v>13087</v>
      </c>
      <c r="M1449" s="8">
        <v>13.95</v>
      </c>
      <c r="N1449" s="7" t="s">
        <v>13089</v>
      </c>
      <c r="O1449" s="7" t="s">
        <v>13089</v>
      </c>
      <c r="P1449" s="8">
        <v>4</v>
      </c>
    </row>
    <row r="1450" spans="1:16" ht="15.6">
      <c r="A1450" s="7" t="s">
        <v>10113</v>
      </c>
      <c r="B1450" s="7" t="s">
        <v>13374</v>
      </c>
      <c r="C1450" s="7" t="s">
        <v>13264</v>
      </c>
      <c r="D1450" s="10">
        <v>320</v>
      </c>
      <c r="E1450" s="10">
        <v>799</v>
      </c>
      <c r="F1450" s="8">
        <v>0.6</v>
      </c>
      <c r="G1450" s="8">
        <v>4.2</v>
      </c>
      <c r="H1450" s="8">
        <v>3846</v>
      </c>
      <c r="I1450" s="8">
        <v>59.95</v>
      </c>
      <c r="J1450" s="8" t="str">
        <f t="shared" si="22"/>
        <v>&gt;50%</v>
      </c>
      <c r="K1450" s="10">
        <v>3072954</v>
      </c>
      <c r="L1450" s="7" t="s">
        <v>13087</v>
      </c>
      <c r="M1450" s="8">
        <v>8.0500000000000007</v>
      </c>
      <c r="N1450" s="7" t="s">
        <v>13088</v>
      </c>
      <c r="O1450" s="7" t="s">
        <v>13089</v>
      </c>
      <c r="P1450" s="8">
        <v>4</v>
      </c>
    </row>
    <row r="1451" spans="1:16" ht="15.6">
      <c r="A1451" s="7" t="s">
        <v>10124</v>
      </c>
      <c r="B1451" s="7" t="s">
        <v>13423</v>
      </c>
      <c r="C1451" s="7" t="s">
        <v>13264</v>
      </c>
      <c r="D1451" s="10">
        <v>298</v>
      </c>
      <c r="E1451" s="10">
        <v>499</v>
      </c>
      <c r="F1451" s="8">
        <v>0.4</v>
      </c>
      <c r="G1451" s="8">
        <v>4.4000000000000004</v>
      </c>
      <c r="H1451" s="8">
        <v>290</v>
      </c>
      <c r="I1451" s="8">
        <v>40.28</v>
      </c>
      <c r="J1451" s="8" t="str">
        <f t="shared" si="22"/>
        <v>25–50%</v>
      </c>
      <c r="K1451" s="10">
        <v>144710</v>
      </c>
      <c r="L1451" s="7" t="s">
        <v>13090</v>
      </c>
      <c r="M1451" s="8">
        <v>4.6900000000000004</v>
      </c>
      <c r="N1451" s="7" t="s">
        <v>13089</v>
      </c>
      <c r="O1451" s="7" t="s">
        <v>13088</v>
      </c>
      <c r="P1451" s="8">
        <v>4</v>
      </c>
    </row>
    <row r="1452" spans="1:16" ht="15.6">
      <c r="A1452" s="7" t="s">
        <v>10134</v>
      </c>
      <c r="B1452" s="7" t="s">
        <v>13424</v>
      </c>
      <c r="C1452" s="7" t="s">
        <v>13264</v>
      </c>
      <c r="D1452" s="10">
        <v>1199</v>
      </c>
      <c r="E1452" s="10">
        <v>1499</v>
      </c>
      <c r="F1452" s="8">
        <v>0.2</v>
      </c>
      <c r="G1452" s="8">
        <v>3.8</v>
      </c>
      <c r="H1452" s="8">
        <v>2206</v>
      </c>
      <c r="I1452" s="8">
        <v>20.010000000000002</v>
      </c>
      <c r="J1452" s="8" t="str">
        <f t="shared" si="22"/>
        <v>10–25%</v>
      </c>
      <c r="K1452" s="10">
        <v>3306794</v>
      </c>
      <c r="L1452" s="7" t="s">
        <v>13087</v>
      </c>
      <c r="M1452" s="8">
        <v>6.01</v>
      </c>
      <c r="N1452" s="7" t="s">
        <v>13089</v>
      </c>
      <c r="O1452" s="7" t="s">
        <v>13089</v>
      </c>
      <c r="P1452" s="8">
        <v>4</v>
      </c>
    </row>
    <row r="1453" spans="1:16" ht="15.6">
      <c r="A1453" s="7" t="s">
        <v>10144</v>
      </c>
      <c r="B1453" s="7" t="s">
        <v>13364</v>
      </c>
      <c r="C1453" s="7" t="s">
        <v>13264</v>
      </c>
      <c r="D1453" s="10">
        <v>1399</v>
      </c>
      <c r="E1453" s="10">
        <v>2660</v>
      </c>
      <c r="F1453" s="8">
        <v>0.47</v>
      </c>
      <c r="G1453" s="8">
        <v>4.0999999999999996</v>
      </c>
      <c r="H1453" s="8">
        <v>9349</v>
      </c>
      <c r="I1453" s="8">
        <v>47.41</v>
      </c>
      <c r="J1453" s="8" t="str">
        <f t="shared" si="22"/>
        <v>25–50%</v>
      </c>
      <c r="K1453" s="10">
        <v>24868340</v>
      </c>
      <c r="L1453" s="7" t="s">
        <v>13087</v>
      </c>
      <c r="M1453" s="8">
        <v>13.45</v>
      </c>
      <c r="N1453" s="7" t="s">
        <v>13089</v>
      </c>
      <c r="O1453" s="7" t="s">
        <v>13089</v>
      </c>
      <c r="P1453" s="8">
        <v>4</v>
      </c>
    </row>
    <row r="1454" spans="1:16" ht="15.6">
      <c r="A1454" s="7" t="s">
        <v>10154</v>
      </c>
      <c r="B1454" s="7" t="s">
        <v>13425</v>
      </c>
      <c r="C1454" s="7" t="s">
        <v>13264</v>
      </c>
      <c r="D1454" s="10">
        <v>599</v>
      </c>
      <c r="E1454" s="10">
        <v>2799</v>
      </c>
      <c r="F1454" s="8">
        <v>0.79</v>
      </c>
      <c r="G1454" s="8">
        <v>3.9</v>
      </c>
      <c r="H1454" s="8">
        <v>578</v>
      </c>
      <c r="I1454" s="8">
        <v>78.599999999999994</v>
      </c>
      <c r="J1454" s="8" t="str">
        <f t="shared" si="22"/>
        <v>&gt;50%</v>
      </c>
      <c r="K1454" s="10">
        <v>1617822</v>
      </c>
      <c r="L1454" s="7" t="s">
        <v>13087</v>
      </c>
      <c r="M1454" s="8">
        <v>4.4800000000000004</v>
      </c>
      <c r="N1454" s="7" t="s">
        <v>13088</v>
      </c>
      <c r="O1454" s="7" t="s">
        <v>13088</v>
      </c>
      <c r="P1454" s="8">
        <v>4</v>
      </c>
    </row>
    <row r="1455" spans="1:16" ht="15.6">
      <c r="A1455" s="7" t="s">
        <v>10164</v>
      </c>
      <c r="B1455" s="7" t="s">
        <v>13364</v>
      </c>
      <c r="C1455" s="7" t="s">
        <v>13264</v>
      </c>
      <c r="D1455" s="10">
        <v>1499</v>
      </c>
      <c r="E1455" s="10">
        <v>1499</v>
      </c>
      <c r="F1455" s="8">
        <v>0</v>
      </c>
      <c r="G1455" s="8">
        <v>4.3</v>
      </c>
      <c r="H1455" s="8">
        <v>9331</v>
      </c>
      <c r="I1455" s="8">
        <v>0</v>
      </c>
      <c r="J1455" s="8" t="str">
        <f t="shared" si="22"/>
        <v>&lt;10%</v>
      </c>
      <c r="K1455" s="10">
        <v>13987169</v>
      </c>
      <c r="L1455" s="7" t="s">
        <v>13087</v>
      </c>
      <c r="M1455" s="8">
        <v>13.63</v>
      </c>
      <c r="N1455" s="7" t="s">
        <v>13089</v>
      </c>
      <c r="O1455" s="7" t="s">
        <v>13089</v>
      </c>
      <c r="P1455" s="8">
        <v>4</v>
      </c>
    </row>
    <row r="1456" spans="1:16" ht="15.6">
      <c r="A1456" s="7" t="s">
        <v>10174</v>
      </c>
      <c r="B1456" s="7" t="s">
        <v>10176</v>
      </c>
      <c r="C1456" s="7" t="s">
        <v>13264</v>
      </c>
      <c r="D1456" s="10">
        <v>14400</v>
      </c>
      <c r="E1456" s="10">
        <v>59900</v>
      </c>
      <c r="F1456" s="8">
        <v>0.76</v>
      </c>
      <c r="G1456" s="8">
        <v>4.4000000000000004</v>
      </c>
      <c r="H1456" s="8">
        <v>3837</v>
      </c>
      <c r="I1456" s="8">
        <v>75.959999999999994</v>
      </c>
      <c r="J1456" s="8" t="str">
        <f t="shared" si="22"/>
        <v>&gt;50%</v>
      </c>
      <c r="K1456" s="10">
        <v>229836300</v>
      </c>
      <c r="L1456" s="7" t="s">
        <v>13087</v>
      </c>
      <c r="M1456" s="8">
        <v>8.24</v>
      </c>
      <c r="N1456" s="7" t="s">
        <v>13088</v>
      </c>
      <c r="O1456" s="7" t="s">
        <v>13089</v>
      </c>
      <c r="P1456" s="8">
        <v>4</v>
      </c>
    </row>
    <row r="1457" spans="1:16" ht="15.6">
      <c r="A1457" s="7" t="s">
        <v>10184</v>
      </c>
      <c r="B1457" s="7" t="s">
        <v>13370</v>
      </c>
      <c r="C1457" s="7" t="s">
        <v>13264</v>
      </c>
      <c r="D1457" s="10">
        <v>1699</v>
      </c>
      <c r="E1457" s="10">
        <v>1900</v>
      </c>
      <c r="F1457" s="8">
        <v>0.11</v>
      </c>
      <c r="G1457" s="8">
        <v>3.6</v>
      </c>
      <c r="H1457" s="8">
        <v>11456</v>
      </c>
      <c r="I1457" s="8">
        <v>10.58</v>
      </c>
      <c r="J1457" s="8" t="str">
        <f t="shared" si="22"/>
        <v>10–25%</v>
      </c>
      <c r="K1457" s="10">
        <v>21766400</v>
      </c>
      <c r="L1457" s="7" t="s">
        <v>13087</v>
      </c>
      <c r="M1457" s="8">
        <v>15.06</v>
      </c>
      <c r="N1457" s="7" t="s">
        <v>13089</v>
      </c>
      <c r="O1457" s="7" t="s">
        <v>13089</v>
      </c>
      <c r="P1457" s="8">
        <v>4</v>
      </c>
    </row>
    <row r="1458" spans="1:16" ht="15.6">
      <c r="A1458" s="7" t="s">
        <v>10194</v>
      </c>
      <c r="B1458" s="7" t="s">
        <v>13426</v>
      </c>
      <c r="C1458" s="7" t="s">
        <v>13264</v>
      </c>
      <c r="D1458" s="10">
        <v>649</v>
      </c>
      <c r="E1458" s="10">
        <v>999</v>
      </c>
      <c r="F1458" s="8">
        <v>0.35</v>
      </c>
      <c r="G1458" s="8">
        <v>3.8</v>
      </c>
      <c r="H1458" s="8">
        <v>49</v>
      </c>
      <c r="I1458" s="8">
        <v>35.04</v>
      </c>
      <c r="J1458" s="8" t="str">
        <f t="shared" si="22"/>
        <v>25–50%</v>
      </c>
      <c r="K1458" s="10">
        <v>48951</v>
      </c>
      <c r="L1458" s="7" t="s">
        <v>13087</v>
      </c>
      <c r="M1458" s="8">
        <v>3.85</v>
      </c>
      <c r="N1458" s="7" t="s">
        <v>13089</v>
      </c>
      <c r="O1458" s="7" t="s">
        <v>13088</v>
      </c>
      <c r="P1458" s="8">
        <v>4</v>
      </c>
    </row>
    <row r="1459" spans="1:16" ht="15.6">
      <c r="A1459" s="7" t="s">
        <v>10204</v>
      </c>
      <c r="B1459" s="7" t="s">
        <v>13364</v>
      </c>
      <c r="C1459" s="7" t="s">
        <v>13264</v>
      </c>
      <c r="D1459" s="10">
        <v>3249</v>
      </c>
      <c r="E1459" s="10">
        <v>6375</v>
      </c>
      <c r="F1459" s="8">
        <v>0.49</v>
      </c>
      <c r="G1459" s="8">
        <v>4</v>
      </c>
      <c r="H1459" s="8">
        <v>4978</v>
      </c>
      <c r="I1459" s="8">
        <v>49.04</v>
      </c>
      <c r="J1459" s="8" t="str">
        <f t="shared" si="22"/>
        <v>25–50%</v>
      </c>
      <c r="K1459" s="10">
        <v>31734750</v>
      </c>
      <c r="L1459" s="7" t="s">
        <v>13087</v>
      </c>
      <c r="M1459" s="8">
        <v>8.98</v>
      </c>
      <c r="N1459" s="7" t="s">
        <v>13089</v>
      </c>
      <c r="O1459" s="7" t="s">
        <v>13089</v>
      </c>
      <c r="P1459" s="8">
        <v>4</v>
      </c>
    </row>
    <row r="1460" spans="1:16" ht="15.6">
      <c r="A1460" s="7" t="s">
        <v>10214</v>
      </c>
      <c r="B1460" s="7" t="s">
        <v>13427</v>
      </c>
      <c r="C1460" s="7" t="s">
        <v>13264</v>
      </c>
      <c r="D1460" s="10">
        <v>199</v>
      </c>
      <c r="E1460" s="10">
        <v>499</v>
      </c>
      <c r="F1460" s="8">
        <v>0.6</v>
      </c>
      <c r="G1460" s="8">
        <v>4.0999999999999996</v>
      </c>
      <c r="H1460" s="8">
        <v>1996</v>
      </c>
      <c r="I1460" s="8">
        <v>60.12</v>
      </c>
      <c r="J1460" s="8" t="str">
        <f t="shared" si="22"/>
        <v>&gt;50%</v>
      </c>
      <c r="K1460" s="10">
        <v>996004</v>
      </c>
      <c r="L1460" s="7" t="s">
        <v>13090</v>
      </c>
      <c r="M1460" s="8">
        <v>6.1</v>
      </c>
      <c r="N1460" s="7" t="s">
        <v>13088</v>
      </c>
      <c r="O1460" s="7" t="s">
        <v>13089</v>
      </c>
      <c r="P1460" s="8">
        <v>4</v>
      </c>
    </row>
    <row r="1461" spans="1:16" ht="15.6">
      <c r="A1461" s="7" t="s">
        <v>10224</v>
      </c>
      <c r="B1461" s="7" t="s">
        <v>13428</v>
      </c>
      <c r="C1461" s="7" t="s">
        <v>13264</v>
      </c>
      <c r="D1461" s="10">
        <v>1099</v>
      </c>
      <c r="E1461" s="10">
        <v>1899</v>
      </c>
      <c r="F1461" s="8">
        <v>0.42</v>
      </c>
      <c r="G1461" s="8">
        <v>4.3</v>
      </c>
      <c r="H1461" s="8">
        <v>1811</v>
      </c>
      <c r="I1461" s="8">
        <v>42.13</v>
      </c>
      <c r="J1461" s="8" t="str">
        <f t="shared" si="22"/>
        <v>25–50%</v>
      </c>
      <c r="K1461" s="10">
        <v>3439089</v>
      </c>
      <c r="L1461" s="7" t="s">
        <v>13087</v>
      </c>
      <c r="M1461" s="8">
        <v>6.11</v>
      </c>
      <c r="N1461" s="7" t="s">
        <v>13089</v>
      </c>
      <c r="O1461" s="7" t="s">
        <v>13089</v>
      </c>
      <c r="P1461" s="8">
        <v>4</v>
      </c>
    </row>
    <row r="1462" spans="1:16" ht="15.6">
      <c r="A1462" s="7" t="s">
        <v>10234</v>
      </c>
      <c r="B1462" s="7" t="s">
        <v>13429</v>
      </c>
      <c r="C1462" s="7" t="s">
        <v>13264</v>
      </c>
      <c r="D1462" s="10">
        <v>664</v>
      </c>
      <c r="E1462" s="10">
        <v>1490</v>
      </c>
      <c r="F1462" s="8">
        <v>0.55000000000000004</v>
      </c>
      <c r="G1462" s="8">
        <v>4</v>
      </c>
      <c r="H1462" s="8">
        <v>2198</v>
      </c>
      <c r="I1462" s="8">
        <v>55.44</v>
      </c>
      <c r="J1462" s="8" t="str">
        <f t="shared" si="22"/>
        <v>&gt;50%</v>
      </c>
      <c r="K1462" s="10">
        <v>3275020</v>
      </c>
      <c r="L1462" s="7" t="s">
        <v>13087</v>
      </c>
      <c r="M1462" s="8">
        <v>6.2</v>
      </c>
      <c r="N1462" s="7" t="s">
        <v>13088</v>
      </c>
      <c r="O1462" s="7" t="s">
        <v>13089</v>
      </c>
      <c r="P1462" s="8">
        <v>4</v>
      </c>
    </row>
    <row r="1463" spans="1:16" ht="15.6">
      <c r="A1463" s="7" t="s">
        <v>10244</v>
      </c>
      <c r="B1463" s="7" t="s">
        <v>13430</v>
      </c>
      <c r="C1463" s="7" t="s">
        <v>13264</v>
      </c>
      <c r="D1463" s="10">
        <v>260</v>
      </c>
      <c r="E1463" s="10">
        <v>350</v>
      </c>
      <c r="F1463" s="8">
        <v>0.26</v>
      </c>
      <c r="G1463" s="8">
        <v>3.9</v>
      </c>
      <c r="H1463" s="8">
        <v>13127</v>
      </c>
      <c r="I1463" s="8">
        <v>25.71</v>
      </c>
      <c r="J1463" s="8" t="str">
        <f t="shared" si="22"/>
        <v>25–50%</v>
      </c>
      <c r="K1463" s="10">
        <v>4594450</v>
      </c>
      <c r="L1463" s="7" t="s">
        <v>13090</v>
      </c>
      <c r="M1463" s="8">
        <v>17.03</v>
      </c>
      <c r="N1463" s="7" t="s">
        <v>13089</v>
      </c>
      <c r="O1463" s="7" t="s">
        <v>13089</v>
      </c>
      <c r="P1463" s="8">
        <v>4</v>
      </c>
    </row>
    <row r="1464" spans="1:16" ht="15.6">
      <c r="A1464" s="7" t="s">
        <v>10254</v>
      </c>
      <c r="B1464" s="7" t="s">
        <v>13419</v>
      </c>
      <c r="C1464" s="7" t="s">
        <v>13264</v>
      </c>
      <c r="D1464" s="10">
        <v>6499</v>
      </c>
      <c r="E1464" s="10">
        <v>8500</v>
      </c>
      <c r="F1464" s="8">
        <v>0.24</v>
      </c>
      <c r="G1464" s="8">
        <v>4.4000000000000004</v>
      </c>
      <c r="H1464" s="8">
        <v>5865</v>
      </c>
      <c r="I1464" s="8">
        <v>23.54</v>
      </c>
      <c r="J1464" s="8" t="str">
        <f t="shared" si="22"/>
        <v>10–25%</v>
      </c>
      <c r="K1464" s="10">
        <v>49852500</v>
      </c>
      <c r="L1464" s="7" t="s">
        <v>13087</v>
      </c>
      <c r="M1464" s="8">
        <v>10.26</v>
      </c>
      <c r="N1464" s="7" t="s">
        <v>13089</v>
      </c>
      <c r="O1464" s="7" t="s">
        <v>13089</v>
      </c>
      <c r="P1464" s="8">
        <v>4</v>
      </c>
    </row>
    <row r="1465" spans="1:16" ht="15.6">
      <c r="A1465" s="7" t="s">
        <v>10264</v>
      </c>
      <c r="B1465" s="7" t="s">
        <v>13431</v>
      </c>
      <c r="C1465" s="7" t="s">
        <v>13264</v>
      </c>
      <c r="D1465" s="10">
        <v>1484</v>
      </c>
      <c r="E1465" s="10">
        <v>2499</v>
      </c>
      <c r="F1465" s="8">
        <v>0.41</v>
      </c>
      <c r="G1465" s="8">
        <v>3.7</v>
      </c>
      <c r="H1465" s="8">
        <v>1067</v>
      </c>
      <c r="I1465" s="8">
        <v>40.619999999999997</v>
      </c>
      <c r="J1465" s="8" t="str">
        <f t="shared" si="22"/>
        <v>25–50%</v>
      </c>
      <c r="K1465" s="10">
        <v>2666433</v>
      </c>
      <c r="L1465" s="7" t="s">
        <v>13087</v>
      </c>
      <c r="M1465" s="8">
        <v>4.7699999999999996</v>
      </c>
      <c r="N1465" s="7" t="s">
        <v>13089</v>
      </c>
      <c r="O1465" s="7" t="s">
        <v>13089</v>
      </c>
      <c r="P1465" s="8">
        <v>4</v>
      </c>
    </row>
    <row r="1466" spans="1:16" ht="15.6">
      <c r="A1466" s="7" t="s">
        <v>10275</v>
      </c>
      <c r="B1466" s="7" t="s">
        <v>13414</v>
      </c>
      <c r="C1466" s="7" t="s">
        <v>13264</v>
      </c>
      <c r="D1466" s="10">
        <v>999</v>
      </c>
      <c r="E1466" s="10">
        <v>1560</v>
      </c>
      <c r="F1466" s="8">
        <v>0.36</v>
      </c>
      <c r="G1466" s="8">
        <v>3.6</v>
      </c>
      <c r="H1466" s="8">
        <v>4881</v>
      </c>
      <c r="I1466" s="8">
        <v>35.96</v>
      </c>
      <c r="J1466" s="8" t="str">
        <f t="shared" si="22"/>
        <v>25–50%</v>
      </c>
      <c r="K1466" s="10">
        <v>7614360</v>
      </c>
      <c r="L1466" s="7" t="s">
        <v>13087</v>
      </c>
      <c r="M1466" s="8">
        <v>8.48</v>
      </c>
      <c r="N1466" s="7" t="s">
        <v>13089</v>
      </c>
      <c r="O1466" s="7" t="s">
        <v>13089</v>
      </c>
      <c r="P1466" s="8">
        <v>4</v>
      </c>
    </row>
    <row r="1467" spans="1:16" ht="15.6">
      <c r="A1467" s="7" t="s">
        <v>10285</v>
      </c>
      <c r="B1467" s="7" t="s">
        <v>13383</v>
      </c>
      <c r="C1467" s="7" t="s">
        <v>13264</v>
      </c>
      <c r="D1467" s="10">
        <v>3299</v>
      </c>
      <c r="E1467" s="10">
        <v>6500</v>
      </c>
      <c r="F1467" s="8">
        <v>0.49</v>
      </c>
      <c r="G1467" s="8">
        <v>3.7</v>
      </c>
      <c r="H1467" s="8">
        <v>11217</v>
      </c>
      <c r="I1467" s="8">
        <v>49.25</v>
      </c>
      <c r="J1467" s="8" t="str">
        <f t="shared" si="22"/>
        <v>25–50%</v>
      </c>
      <c r="K1467" s="10">
        <v>72910500</v>
      </c>
      <c r="L1467" s="7" t="s">
        <v>13087</v>
      </c>
      <c r="M1467" s="8">
        <v>14.92</v>
      </c>
      <c r="N1467" s="7" t="s">
        <v>13089</v>
      </c>
      <c r="O1467" s="7" t="s">
        <v>13089</v>
      </c>
      <c r="P1467" s="8">
        <v>4</v>
      </c>
    </row>
    <row r="1468" spans="1:16" ht="15.6">
      <c r="A1468" s="7" t="s">
        <v>10295</v>
      </c>
      <c r="B1468" s="7" t="s">
        <v>13432</v>
      </c>
      <c r="C1468" s="7" t="s">
        <v>13264</v>
      </c>
      <c r="D1468" s="10">
        <v>259</v>
      </c>
      <c r="E1468" s="10">
        <v>999</v>
      </c>
      <c r="F1468" s="8">
        <v>0.74</v>
      </c>
      <c r="G1468" s="8">
        <v>4</v>
      </c>
      <c r="H1468" s="8">
        <v>43</v>
      </c>
      <c r="I1468" s="8">
        <v>74.069999999999993</v>
      </c>
      <c r="J1468" s="8" t="str">
        <f t="shared" si="22"/>
        <v>&gt;50%</v>
      </c>
      <c r="K1468" s="10">
        <v>42957</v>
      </c>
      <c r="L1468" s="7" t="s">
        <v>13087</v>
      </c>
      <c r="M1468" s="8">
        <v>4.04</v>
      </c>
      <c r="N1468" s="7" t="s">
        <v>13088</v>
      </c>
      <c r="O1468" s="7" t="s">
        <v>13088</v>
      </c>
      <c r="P1468" s="8">
        <v>4</v>
      </c>
    </row>
    <row r="1469" spans="1:16" ht="15.6">
      <c r="A1469" s="7" t="s">
        <v>10305</v>
      </c>
      <c r="B1469" s="7" t="s">
        <v>13369</v>
      </c>
      <c r="C1469" s="7" t="s">
        <v>13264</v>
      </c>
      <c r="D1469" s="10">
        <v>3249</v>
      </c>
      <c r="E1469" s="10">
        <v>7795</v>
      </c>
      <c r="F1469" s="8">
        <v>0.57999999999999996</v>
      </c>
      <c r="G1469" s="8">
        <v>4.2</v>
      </c>
      <c r="H1469" s="8">
        <v>4664</v>
      </c>
      <c r="I1469" s="8">
        <v>58.32</v>
      </c>
      <c r="J1469" s="8" t="str">
        <f t="shared" si="22"/>
        <v>&gt;50%</v>
      </c>
      <c r="K1469" s="10">
        <v>36355880</v>
      </c>
      <c r="L1469" s="7" t="s">
        <v>13087</v>
      </c>
      <c r="M1469" s="8">
        <v>8.86</v>
      </c>
      <c r="N1469" s="7" t="s">
        <v>13088</v>
      </c>
      <c r="O1469" s="7" t="s">
        <v>13089</v>
      </c>
      <c r="P1469" s="8">
        <v>4</v>
      </c>
    </row>
    <row r="1470" spans="1:16" ht="15.6">
      <c r="A1470" s="7" t="s">
        <v>10315</v>
      </c>
      <c r="B1470" s="7" t="s">
        <v>13375</v>
      </c>
      <c r="C1470" s="7" t="s">
        <v>13264</v>
      </c>
      <c r="D1470" s="10">
        <v>4280</v>
      </c>
      <c r="E1470" s="10">
        <v>5995</v>
      </c>
      <c r="F1470" s="8">
        <v>0.28999999999999998</v>
      </c>
      <c r="G1470" s="8">
        <v>3.8</v>
      </c>
      <c r="H1470" s="8">
        <v>2112</v>
      </c>
      <c r="I1470" s="8">
        <v>28.61</v>
      </c>
      <c r="J1470" s="8" t="str">
        <f t="shared" si="22"/>
        <v>25–50%</v>
      </c>
      <c r="K1470" s="10">
        <v>12661440</v>
      </c>
      <c r="L1470" s="7" t="s">
        <v>13087</v>
      </c>
      <c r="M1470" s="8">
        <v>5.91</v>
      </c>
      <c r="N1470" s="7" t="s">
        <v>13089</v>
      </c>
      <c r="O1470" s="7" t="s">
        <v>13089</v>
      </c>
      <c r="P1470" s="8">
        <v>4</v>
      </c>
    </row>
    <row r="1471" spans="1:16" ht="15.6">
      <c r="A1471" s="7" t="s">
        <v>10325</v>
      </c>
      <c r="B1471" s="7" t="s">
        <v>13433</v>
      </c>
      <c r="C1471" s="7" t="s">
        <v>13264</v>
      </c>
      <c r="D1471" s="10">
        <v>189</v>
      </c>
      <c r="E1471" s="10">
        <v>299</v>
      </c>
      <c r="F1471" s="8">
        <v>0.37</v>
      </c>
      <c r="G1471" s="8">
        <v>4.2</v>
      </c>
      <c r="H1471" s="8">
        <v>2737</v>
      </c>
      <c r="I1471" s="8">
        <v>36.79</v>
      </c>
      <c r="J1471" s="8" t="str">
        <f t="shared" si="22"/>
        <v>25–50%</v>
      </c>
      <c r="K1471" s="10">
        <v>818363</v>
      </c>
      <c r="L1471" s="7" t="s">
        <v>13090</v>
      </c>
      <c r="M1471" s="8">
        <v>6.94</v>
      </c>
      <c r="N1471" s="7" t="s">
        <v>13089</v>
      </c>
      <c r="O1471" s="7" t="s">
        <v>13089</v>
      </c>
      <c r="P1471" s="8">
        <v>4</v>
      </c>
    </row>
    <row r="1472" spans="1:16" ht="15.6">
      <c r="A1472" s="7" t="s">
        <v>10336</v>
      </c>
      <c r="B1472" s="7" t="s">
        <v>13384</v>
      </c>
      <c r="C1472" s="7" t="s">
        <v>13264</v>
      </c>
      <c r="D1472" s="10">
        <v>1449</v>
      </c>
      <c r="E1472" s="10">
        <v>2349</v>
      </c>
      <c r="F1472" s="8">
        <v>0.38</v>
      </c>
      <c r="G1472" s="8">
        <v>3.9</v>
      </c>
      <c r="H1472" s="8">
        <v>9019</v>
      </c>
      <c r="I1472" s="8">
        <v>38.31</v>
      </c>
      <c r="J1472" s="8" t="str">
        <f t="shared" si="22"/>
        <v>25–50%</v>
      </c>
      <c r="K1472" s="10">
        <v>21185631</v>
      </c>
      <c r="L1472" s="7" t="s">
        <v>13087</v>
      </c>
      <c r="M1472" s="8">
        <v>12.92</v>
      </c>
      <c r="N1472" s="7" t="s">
        <v>13089</v>
      </c>
      <c r="O1472" s="7" t="s">
        <v>13089</v>
      </c>
      <c r="P1472" s="8">
        <v>4</v>
      </c>
    </row>
    <row r="1473" spans="1:16" ht="15.6">
      <c r="A1473" s="7" t="s">
        <v>10346</v>
      </c>
      <c r="B1473" s="7" t="s">
        <v>13394</v>
      </c>
      <c r="C1473" s="7" t="s">
        <v>13264</v>
      </c>
      <c r="D1473" s="10">
        <v>199</v>
      </c>
      <c r="E1473" s="10">
        <v>499</v>
      </c>
      <c r="F1473" s="8">
        <v>0.6</v>
      </c>
      <c r="G1473" s="8">
        <v>4</v>
      </c>
      <c r="H1473" s="8">
        <v>10234</v>
      </c>
      <c r="I1473" s="8">
        <v>60.12</v>
      </c>
      <c r="J1473" s="8" t="str">
        <f t="shared" si="22"/>
        <v>&gt;50%</v>
      </c>
      <c r="K1473" s="10">
        <v>5106766</v>
      </c>
      <c r="L1473" s="7" t="s">
        <v>13090</v>
      </c>
      <c r="M1473" s="8">
        <v>14.23</v>
      </c>
      <c r="N1473" s="7" t="s">
        <v>13088</v>
      </c>
      <c r="O1473" s="7" t="s">
        <v>13089</v>
      </c>
      <c r="P1473" s="8">
        <v>4</v>
      </c>
    </row>
    <row r="1474" spans="1:16" ht="15.6">
      <c r="A1474" s="7" t="s">
        <v>10356</v>
      </c>
      <c r="B1474" s="7" t="s">
        <v>13434</v>
      </c>
      <c r="C1474" s="7" t="s">
        <v>13264</v>
      </c>
      <c r="D1474" s="10">
        <v>474</v>
      </c>
      <c r="E1474" s="10">
        <v>1299</v>
      </c>
      <c r="F1474" s="8">
        <v>0.64</v>
      </c>
      <c r="G1474" s="8">
        <v>4.0999999999999996</v>
      </c>
      <c r="H1474" s="8">
        <v>550</v>
      </c>
      <c r="I1474" s="8">
        <v>63.51</v>
      </c>
      <c r="J1474" s="8" t="str">
        <f t="shared" ref="J1474:J1537" si="23">IF(I1474&lt;10, "&lt;10%", IF(I1474&lt;=25, "10–25%", IF(I1474&lt;=50, "25–50%", "&gt;50%")))</f>
        <v>&gt;50%</v>
      </c>
      <c r="K1474" s="10">
        <v>714450</v>
      </c>
      <c r="L1474" s="7" t="s">
        <v>13087</v>
      </c>
      <c r="M1474" s="8">
        <v>4.6500000000000004</v>
      </c>
      <c r="N1474" s="7" t="s">
        <v>13088</v>
      </c>
      <c r="O1474" s="7" t="s">
        <v>13088</v>
      </c>
      <c r="P1474" s="8">
        <v>4</v>
      </c>
    </row>
    <row r="1475" spans="1:16" ht="15.6">
      <c r="A1475" s="7" t="s">
        <v>10367</v>
      </c>
      <c r="B1475" s="7" t="s">
        <v>13435</v>
      </c>
      <c r="C1475" s="7" t="s">
        <v>13264</v>
      </c>
      <c r="D1475" s="10">
        <v>279</v>
      </c>
      <c r="E1475" s="10">
        <v>499</v>
      </c>
      <c r="F1475" s="8">
        <v>0.44</v>
      </c>
      <c r="G1475" s="8">
        <v>4.8</v>
      </c>
      <c r="H1475" s="8">
        <v>28</v>
      </c>
      <c r="I1475" s="8">
        <v>44.09</v>
      </c>
      <c r="J1475" s="8" t="str">
        <f t="shared" si="23"/>
        <v>25–50%</v>
      </c>
      <c r="K1475" s="10">
        <v>13972</v>
      </c>
      <c r="L1475" s="7" t="s">
        <v>13090</v>
      </c>
      <c r="M1475" s="8">
        <v>4.83</v>
      </c>
      <c r="N1475" s="7" t="s">
        <v>13089</v>
      </c>
      <c r="O1475" s="7" t="s">
        <v>13088</v>
      </c>
      <c r="P1475" s="8">
        <v>5</v>
      </c>
    </row>
    <row r="1476" spans="1:16" ht="15.6">
      <c r="A1476" s="7" t="s">
        <v>10377</v>
      </c>
      <c r="B1476" s="7" t="s">
        <v>13368</v>
      </c>
      <c r="C1476" s="7" t="s">
        <v>13264</v>
      </c>
      <c r="D1476" s="10">
        <v>1999</v>
      </c>
      <c r="E1476" s="10">
        <v>4775</v>
      </c>
      <c r="F1476" s="8">
        <v>0.57999999999999996</v>
      </c>
      <c r="G1476" s="8">
        <v>4.2</v>
      </c>
      <c r="H1476" s="8">
        <v>1353</v>
      </c>
      <c r="I1476" s="8">
        <v>58.14</v>
      </c>
      <c r="J1476" s="8" t="str">
        <f t="shared" si="23"/>
        <v>&gt;50%</v>
      </c>
      <c r="K1476" s="10">
        <v>6460575</v>
      </c>
      <c r="L1476" s="7" t="s">
        <v>13087</v>
      </c>
      <c r="M1476" s="8">
        <v>5.55</v>
      </c>
      <c r="N1476" s="7" t="s">
        <v>13088</v>
      </c>
      <c r="O1476" s="7" t="s">
        <v>13089</v>
      </c>
      <c r="P1476" s="8">
        <v>4</v>
      </c>
    </row>
    <row r="1477" spans="1:16" ht="15.6">
      <c r="A1477" s="7" t="s">
        <v>10387</v>
      </c>
      <c r="B1477" s="7" t="s">
        <v>13436</v>
      </c>
      <c r="C1477" s="7" t="s">
        <v>13264</v>
      </c>
      <c r="D1477" s="10">
        <v>799</v>
      </c>
      <c r="E1477" s="10">
        <v>1230</v>
      </c>
      <c r="F1477" s="8">
        <v>0.35</v>
      </c>
      <c r="G1477" s="8">
        <v>4.0999999999999996</v>
      </c>
      <c r="H1477" s="8">
        <v>2138</v>
      </c>
      <c r="I1477" s="8">
        <v>35.04</v>
      </c>
      <c r="J1477" s="8" t="str">
        <f t="shared" si="23"/>
        <v>25–50%</v>
      </c>
      <c r="K1477" s="10">
        <v>2629740</v>
      </c>
      <c r="L1477" s="7" t="s">
        <v>13087</v>
      </c>
      <c r="M1477" s="8">
        <v>6.24</v>
      </c>
      <c r="N1477" s="7" t="s">
        <v>13089</v>
      </c>
      <c r="O1477" s="7" t="s">
        <v>13089</v>
      </c>
      <c r="P1477" s="8">
        <v>4</v>
      </c>
    </row>
    <row r="1478" spans="1:16" ht="15.6">
      <c r="A1478" s="7" t="s">
        <v>10397</v>
      </c>
      <c r="B1478" s="7" t="s">
        <v>13437</v>
      </c>
      <c r="C1478" s="7" t="s">
        <v>13264</v>
      </c>
      <c r="D1478" s="10">
        <v>949</v>
      </c>
      <c r="E1478" s="10">
        <v>1999</v>
      </c>
      <c r="F1478" s="8">
        <v>0.53</v>
      </c>
      <c r="G1478" s="8">
        <v>4</v>
      </c>
      <c r="H1478" s="8">
        <v>1679</v>
      </c>
      <c r="I1478" s="8">
        <v>52.53</v>
      </c>
      <c r="J1478" s="8" t="str">
        <f t="shared" si="23"/>
        <v>&gt;50%</v>
      </c>
      <c r="K1478" s="10">
        <v>3356321</v>
      </c>
      <c r="L1478" s="7" t="s">
        <v>13087</v>
      </c>
      <c r="M1478" s="8">
        <v>5.68</v>
      </c>
      <c r="N1478" s="7" t="s">
        <v>13088</v>
      </c>
      <c r="O1478" s="7" t="s">
        <v>13089</v>
      </c>
      <c r="P1478" s="8">
        <v>4</v>
      </c>
    </row>
    <row r="1479" spans="1:16" ht="15.6">
      <c r="A1479" s="7" t="s">
        <v>10407</v>
      </c>
      <c r="B1479" s="7" t="s">
        <v>13377</v>
      </c>
      <c r="C1479" s="7" t="s">
        <v>13264</v>
      </c>
      <c r="D1479" s="10">
        <v>3657.66</v>
      </c>
      <c r="E1479" s="10">
        <v>5156</v>
      </c>
      <c r="F1479" s="8">
        <v>0.28999999999999998</v>
      </c>
      <c r="G1479" s="8">
        <v>3.9</v>
      </c>
      <c r="H1479" s="8">
        <v>12837</v>
      </c>
      <c r="I1479" s="8">
        <v>29.06</v>
      </c>
      <c r="J1479" s="8" t="str">
        <f t="shared" si="23"/>
        <v>25–50%</v>
      </c>
      <c r="K1479" s="10">
        <v>66187572</v>
      </c>
      <c r="L1479" s="7" t="s">
        <v>13087</v>
      </c>
      <c r="M1479" s="8">
        <v>16.739999999999998</v>
      </c>
      <c r="N1479" s="7" t="s">
        <v>13089</v>
      </c>
      <c r="O1479" s="7" t="s">
        <v>13089</v>
      </c>
      <c r="P1479" s="8">
        <v>4</v>
      </c>
    </row>
    <row r="1480" spans="1:16" ht="15.6">
      <c r="A1480" s="7" t="s">
        <v>10418</v>
      </c>
      <c r="B1480" s="7" t="s">
        <v>13221</v>
      </c>
      <c r="C1480" s="7" t="s">
        <v>13264</v>
      </c>
      <c r="D1480" s="10">
        <v>1699</v>
      </c>
      <c r="E1480" s="10">
        <v>1999</v>
      </c>
      <c r="F1480" s="8">
        <v>0.15</v>
      </c>
      <c r="G1480" s="8">
        <v>4.0999999999999996</v>
      </c>
      <c r="H1480" s="8">
        <v>8873</v>
      </c>
      <c r="I1480" s="8">
        <v>15.01</v>
      </c>
      <c r="J1480" s="8" t="str">
        <f t="shared" si="23"/>
        <v>10–25%</v>
      </c>
      <c r="K1480" s="10">
        <v>17737127</v>
      </c>
      <c r="L1480" s="7" t="s">
        <v>13087</v>
      </c>
      <c r="M1480" s="8">
        <v>12.97</v>
      </c>
      <c r="N1480" s="7" t="s">
        <v>13089</v>
      </c>
      <c r="O1480" s="7" t="s">
        <v>13089</v>
      </c>
      <c r="P1480" s="8">
        <v>4</v>
      </c>
    </row>
    <row r="1481" spans="1:16" ht="15.6">
      <c r="A1481" s="7" t="s">
        <v>10429</v>
      </c>
      <c r="B1481" s="7" t="s">
        <v>13375</v>
      </c>
      <c r="C1481" s="7" t="s">
        <v>13264</v>
      </c>
      <c r="D1481" s="10">
        <v>1849</v>
      </c>
      <c r="E1481" s="10">
        <v>2095</v>
      </c>
      <c r="F1481" s="8">
        <v>0.12</v>
      </c>
      <c r="G1481" s="8">
        <v>4.3</v>
      </c>
      <c r="H1481" s="8">
        <v>7681</v>
      </c>
      <c r="I1481" s="8">
        <v>11.74</v>
      </c>
      <c r="J1481" s="8" t="str">
        <f t="shared" si="23"/>
        <v>10–25%</v>
      </c>
      <c r="K1481" s="10">
        <v>16091695</v>
      </c>
      <c r="L1481" s="7" t="s">
        <v>13087</v>
      </c>
      <c r="M1481" s="8">
        <v>11.98</v>
      </c>
      <c r="N1481" s="7" t="s">
        <v>13089</v>
      </c>
      <c r="O1481" s="7" t="s">
        <v>13089</v>
      </c>
      <c r="P1481" s="8">
        <v>4</v>
      </c>
    </row>
    <row r="1482" spans="1:16" ht="15.6">
      <c r="A1482" s="7" t="s">
        <v>10439</v>
      </c>
      <c r="B1482" s="7" t="s">
        <v>13368</v>
      </c>
      <c r="C1482" s="7" t="s">
        <v>13264</v>
      </c>
      <c r="D1482" s="10">
        <v>12499</v>
      </c>
      <c r="E1482" s="10">
        <v>19825</v>
      </c>
      <c r="F1482" s="8">
        <v>0.37</v>
      </c>
      <c r="G1482" s="8">
        <v>4.0999999999999996</v>
      </c>
      <c r="H1482" s="8">
        <v>322</v>
      </c>
      <c r="I1482" s="8">
        <v>36.950000000000003</v>
      </c>
      <c r="J1482" s="8" t="str">
        <f t="shared" si="23"/>
        <v>25–50%</v>
      </c>
      <c r="K1482" s="10">
        <v>6383650</v>
      </c>
      <c r="L1482" s="7" t="s">
        <v>13087</v>
      </c>
      <c r="M1482" s="8">
        <v>4.42</v>
      </c>
      <c r="N1482" s="7" t="s">
        <v>13089</v>
      </c>
      <c r="O1482" s="7" t="s">
        <v>13088</v>
      </c>
      <c r="P1482" s="8">
        <v>4</v>
      </c>
    </row>
    <row r="1483" spans="1:16" ht="15.6">
      <c r="A1483" s="7" t="s">
        <v>10449</v>
      </c>
      <c r="B1483" s="7" t="s">
        <v>13364</v>
      </c>
      <c r="C1483" s="7" t="s">
        <v>13264</v>
      </c>
      <c r="D1483" s="10">
        <v>1099</v>
      </c>
      <c r="E1483" s="10">
        <v>1920</v>
      </c>
      <c r="F1483" s="8">
        <v>0.43</v>
      </c>
      <c r="G1483" s="8">
        <v>4.2</v>
      </c>
      <c r="H1483" s="8">
        <v>9772</v>
      </c>
      <c r="I1483" s="8">
        <v>42.76</v>
      </c>
      <c r="J1483" s="8" t="str">
        <f t="shared" si="23"/>
        <v>25–50%</v>
      </c>
      <c r="K1483" s="10">
        <v>18762240</v>
      </c>
      <c r="L1483" s="7" t="s">
        <v>13087</v>
      </c>
      <c r="M1483" s="8">
        <v>13.97</v>
      </c>
      <c r="N1483" s="7" t="s">
        <v>13089</v>
      </c>
      <c r="O1483" s="7" t="s">
        <v>13089</v>
      </c>
      <c r="P1483" s="8">
        <v>4</v>
      </c>
    </row>
    <row r="1484" spans="1:16" ht="15.6">
      <c r="A1484" s="7" t="s">
        <v>10459</v>
      </c>
      <c r="B1484" s="7" t="s">
        <v>13438</v>
      </c>
      <c r="C1484" s="7" t="s">
        <v>13264</v>
      </c>
      <c r="D1484" s="10">
        <v>8199</v>
      </c>
      <c r="E1484" s="10">
        <v>16000</v>
      </c>
      <c r="F1484" s="8">
        <v>0.49</v>
      </c>
      <c r="G1484" s="8">
        <v>3.9</v>
      </c>
      <c r="H1484" s="8">
        <v>18497</v>
      </c>
      <c r="I1484" s="8">
        <v>48.76</v>
      </c>
      <c r="J1484" s="8" t="str">
        <f t="shared" si="23"/>
        <v>25–50%</v>
      </c>
      <c r="K1484" s="10">
        <v>295952000</v>
      </c>
      <c r="L1484" s="7" t="s">
        <v>13087</v>
      </c>
      <c r="M1484" s="8">
        <v>22.4</v>
      </c>
      <c r="N1484" s="7" t="s">
        <v>13089</v>
      </c>
      <c r="O1484" s="7" t="s">
        <v>13089</v>
      </c>
      <c r="P1484" s="8">
        <v>4</v>
      </c>
    </row>
    <row r="1485" spans="1:16" ht="15.6">
      <c r="A1485" s="7" t="s">
        <v>10469</v>
      </c>
      <c r="B1485" s="7" t="s">
        <v>13439</v>
      </c>
      <c r="C1485" s="7" t="s">
        <v>13264</v>
      </c>
      <c r="D1485" s="10">
        <v>499</v>
      </c>
      <c r="E1485" s="10">
        <v>2199</v>
      </c>
      <c r="F1485" s="8">
        <v>0.77</v>
      </c>
      <c r="G1485" s="8">
        <v>3.7</v>
      </c>
      <c r="H1485" s="8">
        <v>53</v>
      </c>
      <c r="I1485" s="8">
        <v>77.31</v>
      </c>
      <c r="J1485" s="8" t="str">
        <f t="shared" si="23"/>
        <v>&gt;50%</v>
      </c>
      <c r="K1485" s="10">
        <v>116547</v>
      </c>
      <c r="L1485" s="7" t="s">
        <v>13087</v>
      </c>
      <c r="M1485" s="8">
        <v>3.75</v>
      </c>
      <c r="N1485" s="7" t="s">
        <v>13088</v>
      </c>
      <c r="O1485" s="7" t="s">
        <v>13088</v>
      </c>
      <c r="P1485" s="8">
        <v>4</v>
      </c>
    </row>
    <row r="1486" spans="1:16" ht="15.6">
      <c r="A1486" s="7" t="s">
        <v>10479</v>
      </c>
      <c r="B1486" s="7" t="s">
        <v>13370</v>
      </c>
      <c r="C1486" s="7" t="s">
        <v>13264</v>
      </c>
      <c r="D1486" s="10">
        <v>6999</v>
      </c>
      <c r="E1486" s="10">
        <v>14999</v>
      </c>
      <c r="F1486" s="8">
        <v>0.53</v>
      </c>
      <c r="G1486" s="8">
        <v>4.0999999999999996</v>
      </c>
      <c r="H1486" s="8">
        <v>1728</v>
      </c>
      <c r="I1486" s="8">
        <v>53.34</v>
      </c>
      <c r="J1486" s="8" t="str">
        <f t="shared" si="23"/>
        <v>&gt;50%</v>
      </c>
      <c r="K1486" s="10">
        <v>25918272</v>
      </c>
      <c r="L1486" s="7" t="s">
        <v>13087</v>
      </c>
      <c r="M1486" s="8">
        <v>5.83</v>
      </c>
      <c r="N1486" s="7" t="s">
        <v>13088</v>
      </c>
      <c r="O1486" s="7" t="s">
        <v>13089</v>
      </c>
      <c r="P1486" s="8">
        <v>4</v>
      </c>
    </row>
    <row r="1487" spans="1:16" ht="15.6">
      <c r="A1487" s="7" t="s">
        <v>10489</v>
      </c>
      <c r="B1487" s="7" t="s">
        <v>13440</v>
      </c>
      <c r="C1487" s="7" t="s">
        <v>13264</v>
      </c>
      <c r="D1487" s="10">
        <v>1595</v>
      </c>
      <c r="E1487" s="10">
        <v>1799</v>
      </c>
      <c r="F1487" s="8">
        <v>0.11</v>
      </c>
      <c r="G1487" s="8">
        <v>4</v>
      </c>
      <c r="H1487" s="8">
        <v>2877</v>
      </c>
      <c r="I1487" s="8">
        <v>11.34</v>
      </c>
      <c r="J1487" s="8" t="str">
        <f t="shared" si="23"/>
        <v>10–25%</v>
      </c>
      <c r="K1487" s="10">
        <v>5175723</v>
      </c>
      <c r="L1487" s="7" t="s">
        <v>13087</v>
      </c>
      <c r="M1487" s="8">
        <v>6.88</v>
      </c>
      <c r="N1487" s="7" t="s">
        <v>13089</v>
      </c>
      <c r="O1487" s="7" t="s">
        <v>13089</v>
      </c>
      <c r="P1487" s="8">
        <v>4</v>
      </c>
    </row>
    <row r="1488" spans="1:16" ht="15.6">
      <c r="A1488" s="7" t="s">
        <v>10499</v>
      </c>
      <c r="B1488" s="7" t="s">
        <v>13399</v>
      </c>
      <c r="C1488" s="7" t="s">
        <v>13264</v>
      </c>
      <c r="D1488" s="10">
        <v>1049</v>
      </c>
      <c r="E1488" s="10">
        <v>1950</v>
      </c>
      <c r="F1488" s="8">
        <v>0.46</v>
      </c>
      <c r="G1488" s="8">
        <v>3.8</v>
      </c>
      <c r="H1488" s="8">
        <v>250</v>
      </c>
      <c r="I1488" s="8">
        <v>46.21</v>
      </c>
      <c r="J1488" s="8" t="str">
        <f t="shared" si="23"/>
        <v>25–50%</v>
      </c>
      <c r="K1488" s="10">
        <v>487500</v>
      </c>
      <c r="L1488" s="7" t="s">
        <v>13087</v>
      </c>
      <c r="M1488" s="8">
        <v>4.05</v>
      </c>
      <c r="N1488" s="7" t="s">
        <v>13089</v>
      </c>
      <c r="O1488" s="7" t="s">
        <v>13088</v>
      </c>
      <c r="P1488" s="8">
        <v>4</v>
      </c>
    </row>
    <row r="1489" spans="1:16" ht="15.6">
      <c r="A1489" s="7" t="s">
        <v>10509</v>
      </c>
      <c r="B1489" s="7" t="s">
        <v>13441</v>
      </c>
      <c r="C1489" s="7" t="s">
        <v>13264</v>
      </c>
      <c r="D1489" s="10">
        <v>1182</v>
      </c>
      <c r="E1489" s="10">
        <v>2995</v>
      </c>
      <c r="F1489" s="8">
        <v>0.61</v>
      </c>
      <c r="G1489" s="8">
        <v>4.2</v>
      </c>
      <c r="H1489" s="8">
        <v>5178</v>
      </c>
      <c r="I1489" s="8">
        <v>60.53</v>
      </c>
      <c r="J1489" s="8" t="str">
        <f t="shared" si="23"/>
        <v>&gt;50%</v>
      </c>
      <c r="K1489" s="10">
        <v>15508110</v>
      </c>
      <c r="L1489" s="7" t="s">
        <v>13087</v>
      </c>
      <c r="M1489" s="8">
        <v>9.3800000000000008</v>
      </c>
      <c r="N1489" s="7" t="s">
        <v>13088</v>
      </c>
      <c r="O1489" s="7" t="s">
        <v>13089</v>
      </c>
      <c r="P1489" s="8">
        <v>4</v>
      </c>
    </row>
    <row r="1490" spans="1:16" ht="15.6">
      <c r="A1490" s="7" t="s">
        <v>10519</v>
      </c>
      <c r="B1490" s="7" t="s">
        <v>13442</v>
      </c>
      <c r="C1490" s="7" t="s">
        <v>13264</v>
      </c>
      <c r="D1490" s="10">
        <v>499</v>
      </c>
      <c r="E1490" s="10">
        <v>999</v>
      </c>
      <c r="F1490" s="8">
        <v>0.5</v>
      </c>
      <c r="G1490" s="8">
        <v>4.5999999999999996</v>
      </c>
      <c r="H1490" s="8">
        <v>79</v>
      </c>
      <c r="I1490" s="8">
        <v>50.05</v>
      </c>
      <c r="J1490" s="8" t="str">
        <f t="shared" si="23"/>
        <v>&gt;50%</v>
      </c>
      <c r="K1490" s="10">
        <v>78921</v>
      </c>
      <c r="L1490" s="7" t="s">
        <v>13087</v>
      </c>
      <c r="M1490" s="8">
        <v>4.68</v>
      </c>
      <c r="N1490" s="7" t="s">
        <v>13088</v>
      </c>
      <c r="O1490" s="7" t="s">
        <v>13088</v>
      </c>
      <c r="P1490" s="8">
        <v>5</v>
      </c>
    </row>
    <row r="1491" spans="1:16" ht="15.6">
      <c r="A1491" s="7" t="s">
        <v>10529</v>
      </c>
      <c r="B1491" s="7" t="s">
        <v>13375</v>
      </c>
      <c r="C1491" s="7" t="s">
        <v>13264</v>
      </c>
      <c r="D1491" s="10">
        <v>8799</v>
      </c>
      <c r="E1491" s="10">
        <v>11995</v>
      </c>
      <c r="F1491" s="8">
        <v>0.27</v>
      </c>
      <c r="G1491" s="8">
        <v>4.0999999999999996</v>
      </c>
      <c r="H1491" s="8">
        <v>4157</v>
      </c>
      <c r="I1491" s="8">
        <v>26.64</v>
      </c>
      <c r="J1491" s="8" t="str">
        <f t="shared" si="23"/>
        <v>25–50%</v>
      </c>
      <c r="K1491" s="10">
        <v>49863215</v>
      </c>
      <c r="L1491" s="7" t="s">
        <v>13087</v>
      </c>
      <c r="M1491" s="8">
        <v>8.26</v>
      </c>
      <c r="N1491" s="7" t="s">
        <v>13089</v>
      </c>
      <c r="O1491" s="7" t="s">
        <v>13089</v>
      </c>
      <c r="P1491" s="8">
        <v>4</v>
      </c>
    </row>
    <row r="1492" spans="1:16" ht="15.6">
      <c r="A1492" s="7" t="s">
        <v>10539</v>
      </c>
      <c r="B1492" s="7" t="s">
        <v>13443</v>
      </c>
      <c r="C1492" s="7" t="s">
        <v>13264</v>
      </c>
      <c r="D1492" s="10">
        <v>1529</v>
      </c>
      <c r="E1492" s="10">
        <v>2999</v>
      </c>
      <c r="F1492" s="8">
        <v>0.49</v>
      </c>
      <c r="G1492" s="8">
        <v>3.3</v>
      </c>
      <c r="H1492" s="8">
        <v>29</v>
      </c>
      <c r="I1492" s="8">
        <v>49.02</v>
      </c>
      <c r="J1492" s="8" t="str">
        <f t="shared" si="23"/>
        <v>25–50%</v>
      </c>
      <c r="K1492" s="10">
        <v>86971</v>
      </c>
      <c r="L1492" s="7" t="s">
        <v>13087</v>
      </c>
      <c r="M1492" s="8">
        <v>3.33</v>
      </c>
      <c r="N1492" s="7" t="s">
        <v>13089</v>
      </c>
      <c r="O1492" s="7" t="s">
        <v>13088</v>
      </c>
      <c r="P1492" s="8">
        <v>3</v>
      </c>
    </row>
    <row r="1493" spans="1:16" ht="15.6">
      <c r="A1493" s="7" t="s">
        <v>10549</v>
      </c>
      <c r="B1493" s="7" t="s">
        <v>13414</v>
      </c>
      <c r="C1493" s="7" t="s">
        <v>13264</v>
      </c>
      <c r="D1493" s="10">
        <v>1199</v>
      </c>
      <c r="E1493" s="10">
        <v>1690</v>
      </c>
      <c r="F1493" s="8">
        <v>0.28999999999999998</v>
      </c>
      <c r="G1493" s="8">
        <v>4.2</v>
      </c>
      <c r="H1493" s="8">
        <v>4580</v>
      </c>
      <c r="I1493" s="8">
        <v>29.05</v>
      </c>
      <c r="J1493" s="8" t="str">
        <f t="shared" si="23"/>
        <v>25–50%</v>
      </c>
      <c r="K1493" s="10">
        <v>7740200</v>
      </c>
      <c r="L1493" s="7" t="s">
        <v>13087</v>
      </c>
      <c r="M1493" s="8">
        <v>8.7799999999999994</v>
      </c>
      <c r="N1493" s="7" t="s">
        <v>13089</v>
      </c>
      <c r="O1493" s="7" t="s">
        <v>13089</v>
      </c>
      <c r="P1493" s="8">
        <v>4</v>
      </c>
    </row>
    <row r="1494" spans="1:16" ht="15.6">
      <c r="A1494" s="7" t="s">
        <v>10559</v>
      </c>
      <c r="B1494" s="7" t="s">
        <v>13399</v>
      </c>
      <c r="C1494" s="7" t="s">
        <v>13264</v>
      </c>
      <c r="D1494" s="10">
        <v>1052</v>
      </c>
      <c r="E1494" s="10">
        <v>1790</v>
      </c>
      <c r="F1494" s="8">
        <v>0.41</v>
      </c>
      <c r="G1494" s="8">
        <v>4.3</v>
      </c>
      <c r="H1494" s="8">
        <v>1404</v>
      </c>
      <c r="I1494" s="8">
        <v>41.23</v>
      </c>
      <c r="J1494" s="8" t="str">
        <f t="shared" si="23"/>
        <v>25–50%</v>
      </c>
      <c r="K1494" s="10">
        <v>2513160</v>
      </c>
      <c r="L1494" s="7" t="s">
        <v>13087</v>
      </c>
      <c r="M1494" s="8">
        <v>5.7</v>
      </c>
      <c r="N1494" s="7" t="s">
        <v>13089</v>
      </c>
      <c r="O1494" s="7" t="s">
        <v>13089</v>
      </c>
      <c r="P1494" s="8">
        <v>4</v>
      </c>
    </row>
    <row r="1495" spans="1:16" ht="15.6">
      <c r="A1495" s="7" t="s">
        <v>10569</v>
      </c>
      <c r="B1495" s="7" t="s">
        <v>13375</v>
      </c>
      <c r="C1495" s="7" t="s">
        <v>13264</v>
      </c>
      <c r="D1495" s="10">
        <v>6499</v>
      </c>
      <c r="E1495" s="10">
        <v>8995</v>
      </c>
      <c r="F1495" s="8">
        <v>0.28000000000000003</v>
      </c>
      <c r="G1495" s="8">
        <v>4.3</v>
      </c>
      <c r="H1495" s="8">
        <v>2810</v>
      </c>
      <c r="I1495" s="8">
        <v>27.75</v>
      </c>
      <c r="J1495" s="8" t="str">
        <f t="shared" si="23"/>
        <v>25–50%</v>
      </c>
      <c r="K1495" s="10">
        <v>25275950</v>
      </c>
      <c r="L1495" s="7" t="s">
        <v>13087</v>
      </c>
      <c r="M1495" s="8">
        <v>7.11</v>
      </c>
      <c r="N1495" s="7" t="s">
        <v>13089</v>
      </c>
      <c r="O1495" s="7" t="s">
        <v>13089</v>
      </c>
      <c r="P1495" s="8">
        <v>4</v>
      </c>
    </row>
    <row r="1496" spans="1:16" ht="15.6">
      <c r="A1496" s="7" t="s">
        <v>10580</v>
      </c>
      <c r="B1496" s="7" t="s">
        <v>13421</v>
      </c>
      <c r="C1496" s="7" t="s">
        <v>13264</v>
      </c>
      <c r="D1496" s="10">
        <v>239</v>
      </c>
      <c r="E1496" s="10">
        <v>239</v>
      </c>
      <c r="F1496" s="8">
        <v>0</v>
      </c>
      <c r="G1496" s="8">
        <v>4.3</v>
      </c>
      <c r="H1496" s="8">
        <v>7</v>
      </c>
      <c r="I1496" s="8">
        <v>0</v>
      </c>
      <c r="J1496" s="8" t="str">
        <f t="shared" si="23"/>
        <v>&lt;10%</v>
      </c>
      <c r="K1496" s="10">
        <v>1673</v>
      </c>
      <c r="L1496" s="7" t="s">
        <v>13090</v>
      </c>
      <c r="M1496" s="8">
        <v>4.3099999999999996</v>
      </c>
      <c r="N1496" s="7" t="s">
        <v>13089</v>
      </c>
      <c r="O1496" s="7" t="s">
        <v>13088</v>
      </c>
      <c r="P1496" s="8">
        <v>4</v>
      </c>
    </row>
    <row r="1497" spans="1:16" ht="15.6">
      <c r="A1497" s="7" t="s">
        <v>10590</v>
      </c>
      <c r="B1497" s="7" t="s">
        <v>13444</v>
      </c>
      <c r="C1497" s="7" t="s">
        <v>13264</v>
      </c>
      <c r="D1497" s="10">
        <v>699</v>
      </c>
      <c r="E1497" s="10">
        <v>1599</v>
      </c>
      <c r="F1497" s="8">
        <v>0.56000000000000005</v>
      </c>
      <c r="G1497" s="8">
        <v>4.7</v>
      </c>
      <c r="H1497" s="8">
        <v>1729</v>
      </c>
      <c r="I1497" s="8">
        <v>56.29</v>
      </c>
      <c r="J1497" s="8" t="str">
        <f t="shared" si="23"/>
        <v>&gt;50%</v>
      </c>
      <c r="K1497" s="10">
        <v>2764671</v>
      </c>
      <c r="L1497" s="7" t="s">
        <v>13087</v>
      </c>
      <c r="M1497" s="8">
        <v>6.43</v>
      </c>
      <c r="N1497" s="7" t="s">
        <v>13088</v>
      </c>
      <c r="O1497" s="7" t="s">
        <v>13089</v>
      </c>
      <c r="P1497" s="8">
        <v>5</v>
      </c>
    </row>
    <row r="1498" spans="1:16" ht="15.6">
      <c r="A1498" s="7" t="s">
        <v>10600</v>
      </c>
      <c r="B1498" s="7" t="s">
        <v>13445</v>
      </c>
      <c r="C1498" s="7" t="s">
        <v>13264</v>
      </c>
      <c r="D1498" s="10">
        <v>2599</v>
      </c>
      <c r="E1498" s="10">
        <v>4290</v>
      </c>
      <c r="F1498" s="8">
        <v>0.39</v>
      </c>
      <c r="G1498" s="8">
        <v>4.4000000000000004</v>
      </c>
      <c r="H1498" s="8">
        <v>2116</v>
      </c>
      <c r="I1498" s="8">
        <v>39.42</v>
      </c>
      <c r="J1498" s="8" t="str">
        <f t="shared" si="23"/>
        <v>25–50%</v>
      </c>
      <c r="K1498" s="10">
        <v>9077640</v>
      </c>
      <c r="L1498" s="7" t="s">
        <v>13087</v>
      </c>
      <c r="M1498" s="8">
        <v>6.52</v>
      </c>
      <c r="N1498" s="7" t="s">
        <v>13089</v>
      </c>
      <c r="O1498" s="7" t="s">
        <v>13089</v>
      </c>
      <c r="P1498" s="8">
        <v>4</v>
      </c>
    </row>
    <row r="1499" spans="1:16" ht="15.6">
      <c r="A1499" s="7" t="s">
        <v>10611</v>
      </c>
      <c r="B1499" s="7" t="s">
        <v>13446</v>
      </c>
      <c r="C1499" s="7" t="s">
        <v>13264</v>
      </c>
      <c r="D1499" s="10">
        <v>1547</v>
      </c>
      <c r="E1499" s="10">
        <v>2890</v>
      </c>
      <c r="F1499" s="8">
        <v>0.46</v>
      </c>
      <c r="G1499" s="8">
        <v>3.9</v>
      </c>
      <c r="H1499" s="8">
        <v>463</v>
      </c>
      <c r="I1499" s="8">
        <v>46.47</v>
      </c>
      <c r="J1499" s="8" t="str">
        <f t="shared" si="23"/>
        <v>25–50%</v>
      </c>
      <c r="K1499" s="10">
        <v>1338070</v>
      </c>
      <c r="L1499" s="7" t="s">
        <v>13087</v>
      </c>
      <c r="M1499" s="8">
        <v>4.3600000000000003</v>
      </c>
      <c r="N1499" s="7" t="s">
        <v>13089</v>
      </c>
      <c r="O1499" s="7" t="s">
        <v>13088</v>
      </c>
      <c r="P1499" s="8">
        <v>4</v>
      </c>
    </row>
    <row r="1500" spans="1:16" ht="15.6">
      <c r="A1500" s="7" t="s">
        <v>10621</v>
      </c>
      <c r="B1500" s="7" t="s">
        <v>13447</v>
      </c>
      <c r="C1500" s="7" t="s">
        <v>13264</v>
      </c>
      <c r="D1500" s="10">
        <v>499</v>
      </c>
      <c r="E1500" s="10">
        <v>1299</v>
      </c>
      <c r="F1500" s="8">
        <v>0.62</v>
      </c>
      <c r="G1500" s="8">
        <v>4.7</v>
      </c>
      <c r="H1500" s="8">
        <v>54</v>
      </c>
      <c r="I1500" s="8">
        <v>61.59</v>
      </c>
      <c r="J1500" s="8" t="str">
        <f t="shared" si="23"/>
        <v>&gt;50%</v>
      </c>
      <c r="K1500" s="10">
        <v>70146</v>
      </c>
      <c r="L1500" s="7" t="s">
        <v>13087</v>
      </c>
      <c r="M1500" s="8">
        <v>4.75</v>
      </c>
      <c r="N1500" s="7" t="s">
        <v>13088</v>
      </c>
      <c r="O1500" s="7" t="s">
        <v>13088</v>
      </c>
      <c r="P1500" s="8">
        <v>5</v>
      </c>
    </row>
    <row r="1501" spans="1:16" ht="15.6">
      <c r="A1501" s="7" t="s">
        <v>10631</v>
      </c>
      <c r="B1501" s="7" t="s">
        <v>13414</v>
      </c>
      <c r="C1501" s="7" t="s">
        <v>13264</v>
      </c>
      <c r="D1501" s="10">
        <v>510</v>
      </c>
      <c r="E1501" s="10">
        <v>640</v>
      </c>
      <c r="F1501" s="8">
        <v>0.2</v>
      </c>
      <c r="G1501" s="8">
        <v>4.0999999999999996</v>
      </c>
      <c r="H1501" s="8">
        <v>7229</v>
      </c>
      <c r="I1501" s="8">
        <v>20.309999999999999</v>
      </c>
      <c r="J1501" s="8" t="str">
        <f t="shared" si="23"/>
        <v>10–25%</v>
      </c>
      <c r="K1501" s="10">
        <v>4626560</v>
      </c>
      <c r="L1501" s="7" t="s">
        <v>13087</v>
      </c>
      <c r="M1501" s="8">
        <v>11.33</v>
      </c>
      <c r="N1501" s="7" t="s">
        <v>13089</v>
      </c>
      <c r="O1501" s="7" t="s">
        <v>13089</v>
      </c>
      <c r="P1501" s="8">
        <v>4</v>
      </c>
    </row>
    <row r="1502" spans="1:16" ht="15.6">
      <c r="A1502" s="7" t="s">
        <v>10641</v>
      </c>
      <c r="B1502" s="7" t="s">
        <v>13448</v>
      </c>
      <c r="C1502" s="7" t="s">
        <v>13264</v>
      </c>
      <c r="D1502" s="10">
        <v>1899</v>
      </c>
      <c r="E1502" s="10">
        <v>3790</v>
      </c>
      <c r="F1502" s="8">
        <v>0.5</v>
      </c>
      <c r="G1502" s="8">
        <v>3.8</v>
      </c>
      <c r="H1502" s="8">
        <v>3842</v>
      </c>
      <c r="I1502" s="8">
        <v>49.89</v>
      </c>
      <c r="J1502" s="8" t="str">
        <f t="shared" si="23"/>
        <v>25–50%</v>
      </c>
      <c r="K1502" s="10">
        <v>14561180</v>
      </c>
      <c r="L1502" s="7" t="s">
        <v>13087</v>
      </c>
      <c r="M1502" s="8">
        <v>7.64</v>
      </c>
      <c r="N1502" s="7" t="s">
        <v>13089</v>
      </c>
      <c r="O1502" s="7" t="s">
        <v>13089</v>
      </c>
      <c r="P1502" s="8">
        <v>4</v>
      </c>
    </row>
    <row r="1503" spans="1:16" ht="15.6">
      <c r="A1503" s="7" t="s">
        <v>10651</v>
      </c>
      <c r="B1503" s="7" t="s">
        <v>13368</v>
      </c>
      <c r="C1503" s="7" t="s">
        <v>13264</v>
      </c>
      <c r="D1503" s="10">
        <v>2599</v>
      </c>
      <c r="E1503" s="10">
        <v>4560</v>
      </c>
      <c r="F1503" s="8">
        <v>0.43</v>
      </c>
      <c r="G1503" s="8">
        <v>4.4000000000000004</v>
      </c>
      <c r="H1503" s="8">
        <v>646</v>
      </c>
      <c r="I1503" s="8">
        <v>43</v>
      </c>
      <c r="J1503" s="8" t="str">
        <f t="shared" si="23"/>
        <v>25–50%</v>
      </c>
      <c r="K1503" s="10">
        <v>2945760</v>
      </c>
      <c r="L1503" s="7" t="s">
        <v>13087</v>
      </c>
      <c r="M1503" s="8">
        <v>5.05</v>
      </c>
      <c r="N1503" s="7" t="s">
        <v>13089</v>
      </c>
      <c r="O1503" s="7" t="s">
        <v>13088</v>
      </c>
      <c r="P1503" s="8">
        <v>4</v>
      </c>
    </row>
    <row r="1504" spans="1:16" ht="15.6">
      <c r="A1504" s="7" t="s">
        <v>10660</v>
      </c>
      <c r="B1504" s="7" t="s">
        <v>13371</v>
      </c>
      <c r="C1504" s="7" t="s">
        <v>13264</v>
      </c>
      <c r="D1504" s="10">
        <v>1199</v>
      </c>
      <c r="E1504" s="10">
        <v>3500</v>
      </c>
      <c r="F1504" s="8">
        <v>0.66</v>
      </c>
      <c r="G1504" s="8">
        <v>4.3</v>
      </c>
      <c r="H1504" s="8">
        <v>1802</v>
      </c>
      <c r="I1504" s="8">
        <v>65.739999999999995</v>
      </c>
      <c r="J1504" s="8" t="str">
        <f t="shared" si="23"/>
        <v>&gt;50%</v>
      </c>
      <c r="K1504" s="10">
        <v>6307000</v>
      </c>
      <c r="L1504" s="7" t="s">
        <v>13087</v>
      </c>
      <c r="M1504" s="8">
        <v>6.1</v>
      </c>
      <c r="N1504" s="7" t="s">
        <v>13088</v>
      </c>
      <c r="O1504" s="7" t="s">
        <v>13089</v>
      </c>
      <c r="P1504" s="8">
        <v>4</v>
      </c>
    </row>
    <row r="1505" spans="1:16" ht="15.6">
      <c r="A1505" s="7" t="s">
        <v>10670</v>
      </c>
      <c r="B1505" s="7" t="s">
        <v>13449</v>
      </c>
      <c r="C1505" s="7" t="s">
        <v>13264</v>
      </c>
      <c r="D1505" s="10">
        <v>999</v>
      </c>
      <c r="E1505" s="10">
        <v>2600</v>
      </c>
      <c r="F1505" s="8">
        <v>0.62</v>
      </c>
      <c r="G1505" s="8">
        <v>3.4</v>
      </c>
      <c r="H1505" s="8">
        <v>252</v>
      </c>
      <c r="I1505" s="8">
        <v>61.58</v>
      </c>
      <c r="J1505" s="8" t="str">
        <f t="shared" si="23"/>
        <v>&gt;50%</v>
      </c>
      <c r="K1505" s="10">
        <v>655200</v>
      </c>
      <c r="L1505" s="7" t="s">
        <v>13087</v>
      </c>
      <c r="M1505" s="8">
        <v>3.65</v>
      </c>
      <c r="N1505" s="7" t="s">
        <v>13088</v>
      </c>
      <c r="O1505" s="7" t="s">
        <v>13088</v>
      </c>
      <c r="P1505" s="8">
        <v>3</v>
      </c>
    </row>
    <row r="1506" spans="1:16" ht="15.6">
      <c r="A1506" s="7" t="s">
        <v>10680</v>
      </c>
      <c r="B1506" s="7" t="s">
        <v>13105</v>
      </c>
      <c r="C1506" s="7" t="s">
        <v>13264</v>
      </c>
      <c r="D1506" s="10">
        <v>1999</v>
      </c>
      <c r="E1506" s="10">
        <v>3300</v>
      </c>
      <c r="F1506" s="8">
        <v>0.39</v>
      </c>
      <c r="G1506" s="8">
        <v>4.2</v>
      </c>
      <c r="H1506" s="8">
        <v>780</v>
      </c>
      <c r="I1506" s="8">
        <v>39.42</v>
      </c>
      <c r="J1506" s="8" t="str">
        <f t="shared" si="23"/>
        <v>25–50%</v>
      </c>
      <c r="K1506" s="10">
        <v>2574000</v>
      </c>
      <c r="L1506" s="7" t="s">
        <v>13087</v>
      </c>
      <c r="M1506" s="8">
        <v>4.9800000000000004</v>
      </c>
      <c r="N1506" s="7" t="s">
        <v>13089</v>
      </c>
      <c r="O1506" s="7" t="s">
        <v>13088</v>
      </c>
      <c r="P1506" s="8">
        <v>4</v>
      </c>
    </row>
    <row r="1507" spans="1:16" ht="15.6">
      <c r="A1507" s="7" t="s">
        <v>10690</v>
      </c>
      <c r="B1507" s="7" t="s">
        <v>13450</v>
      </c>
      <c r="C1507" s="7" t="s">
        <v>13264</v>
      </c>
      <c r="D1507" s="10">
        <v>210</v>
      </c>
      <c r="E1507" s="10">
        <v>699</v>
      </c>
      <c r="F1507" s="8">
        <v>0.7</v>
      </c>
      <c r="G1507" s="8">
        <v>3.7</v>
      </c>
      <c r="H1507" s="8">
        <v>74</v>
      </c>
      <c r="I1507" s="8">
        <v>69.959999999999994</v>
      </c>
      <c r="J1507" s="8" t="str">
        <f t="shared" si="23"/>
        <v>&gt;50%</v>
      </c>
      <c r="K1507" s="10">
        <v>51726</v>
      </c>
      <c r="L1507" s="7" t="s">
        <v>13087</v>
      </c>
      <c r="M1507" s="8">
        <v>3.77</v>
      </c>
      <c r="N1507" s="7" t="s">
        <v>13088</v>
      </c>
      <c r="O1507" s="7" t="s">
        <v>13088</v>
      </c>
      <c r="P1507" s="8">
        <v>4</v>
      </c>
    </row>
    <row r="1508" spans="1:16" ht="15.6">
      <c r="A1508" s="7" t="s">
        <v>10700</v>
      </c>
      <c r="B1508" s="7" t="s">
        <v>13375</v>
      </c>
      <c r="C1508" s="7" t="s">
        <v>13264</v>
      </c>
      <c r="D1508" s="10">
        <v>14499</v>
      </c>
      <c r="E1508" s="10">
        <v>23559</v>
      </c>
      <c r="F1508" s="8">
        <v>0.38</v>
      </c>
      <c r="G1508" s="8">
        <v>4.3</v>
      </c>
      <c r="H1508" s="8">
        <v>2026</v>
      </c>
      <c r="I1508" s="8">
        <v>38.46</v>
      </c>
      <c r="J1508" s="8" t="str">
        <f t="shared" si="23"/>
        <v>25–50%</v>
      </c>
      <c r="K1508" s="10">
        <v>47730534</v>
      </c>
      <c r="L1508" s="7" t="s">
        <v>13087</v>
      </c>
      <c r="M1508" s="8">
        <v>6.33</v>
      </c>
      <c r="N1508" s="7" t="s">
        <v>13089</v>
      </c>
      <c r="O1508" s="7" t="s">
        <v>13089</v>
      </c>
      <c r="P1508" s="8">
        <v>4</v>
      </c>
    </row>
    <row r="1509" spans="1:16" ht="15.6">
      <c r="A1509" s="7" t="s">
        <v>10710</v>
      </c>
      <c r="B1509" s="7" t="s">
        <v>13451</v>
      </c>
      <c r="C1509" s="7" t="s">
        <v>13264</v>
      </c>
      <c r="D1509" s="10">
        <v>950</v>
      </c>
      <c r="E1509" s="10">
        <v>1599</v>
      </c>
      <c r="F1509" s="8">
        <v>0.41</v>
      </c>
      <c r="G1509" s="8">
        <v>4.3</v>
      </c>
      <c r="H1509" s="8">
        <v>5911</v>
      </c>
      <c r="I1509" s="8">
        <v>40.590000000000003</v>
      </c>
      <c r="J1509" s="8" t="str">
        <f t="shared" si="23"/>
        <v>25–50%</v>
      </c>
      <c r="K1509" s="10">
        <v>9451689</v>
      </c>
      <c r="L1509" s="7" t="s">
        <v>13087</v>
      </c>
      <c r="M1509" s="8">
        <v>10.210000000000001</v>
      </c>
      <c r="N1509" s="7" t="s">
        <v>13089</v>
      </c>
      <c r="O1509" s="7" t="s">
        <v>13089</v>
      </c>
      <c r="P1509" s="8">
        <v>4</v>
      </c>
    </row>
    <row r="1510" spans="1:16" ht="15.6">
      <c r="A1510" s="7" t="s">
        <v>10720</v>
      </c>
      <c r="B1510" s="7" t="s">
        <v>13381</v>
      </c>
      <c r="C1510" s="7" t="s">
        <v>13264</v>
      </c>
      <c r="D1510" s="10">
        <v>7199</v>
      </c>
      <c r="E1510" s="10">
        <v>9995</v>
      </c>
      <c r="F1510" s="8">
        <v>0.28000000000000003</v>
      </c>
      <c r="G1510" s="8">
        <v>4.4000000000000004</v>
      </c>
      <c r="H1510" s="8">
        <v>1964</v>
      </c>
      <c r="I1510" s="8">
        <v>27.97</v>
      </c>
      <c r="J1510" s="8" t="str">
        <f t="shared" si="23"/>
        <v>25–50%</v>
      </c>
      <c r="K1510" s="10">
        <v>19630180</v>
      </c>
      <c r="L1510" s="7" t="s">
        <v>13087</v>
      </c>
      <c r="M1510" s="8">
        <v>6.36</v>
      </c>
      <c r="N1510" s="7" t="s">
        <v>13089</v>
      </c>
      <c r="O1510" s="7" t="s">
        <v>13089</v>
      </c>
      <c r="P1510" s="8">
        <v>4</v>
      </c>
    </row>
    <row r="1511" spans="1:16" ht="15.6">
      <c r="A1511" s="7" t="s">
        <v>10730</v>
      </c>
      <c r="B1511" s="7" t="s">
        <v>13368</v>
      </c>
      <c r="C1511" s="7" t="s">
        <v>13264</v>
      </c>
      <c r="D1511" s="10">
        <v>2439</v>
      </c>
      <c r="E1511" s="10">
        <v>2545</v>
      </c>
      <c r="F1511" s="8">
        <v>0.04</v>
      </c>
      <c r="G1511" s="8">
        <v>4.0999999999999996</v>
      </c>
      <c r="H1511" s="8">
        <v>25</v>
      </c>
      <c r="I1511" s="8">
        <v>4.17</v>
      </c>
      <c r="J1511" s="8" t="str">
        <f t="shared" si="23"/>
        <v>&lt;10%</v>
      </c>
      <c r="K1511" s="10">
        <v>63625</v>
      </c>
      <c r="L1511" s="7" t="s">
        <v>13087</v>
      </c>
      <c r="M1511" s="8">
        <v>4.12</v>
      </c>
      <c r="N1511" s="7" t="s">
        <v>13089</v>
      </c>
      <c r="O1511" s="7" t="s">
        <v>13088</v>
      </c>
      <c r="P1511" s="8">
        <v>4</v>
      </c>
    </row>
    <row r="1512" spans="1:16" ht="15.6">
      <c r="A1512" s="7" t="s">
        <v>10740</v>
      </c>
      <c r="B1512" s="7" t="s">
        <v>13375</v>
      </c>
      <c r="C1512" s="7" t="s">
        <v>13264</v>
      </c>
      <c r="D1512" s="10">
        <v>7799</v>
      </c>
      <c r="E1512" s="10">
        <v>8995</v>
      </c>
      <c r="F1512" s="8">
        <v>0.13</v>
      </c>
      <c r="G1512" s="8">
        <v>4</v>
      </c>
      <c r="H1512" s="8">
        <v>3160</v>
      </c>
      <c r="I1512" s="8">
        <v>13.3</v>
      </c>
      <c r="J1512" s="8" t="str">
        <f t="shared" si="23"/>
        <v>10–25%</v>
      </c>
      <c r="K1512" s="10">
        <v>28424200</v>
      </c>
      <c r="L1512" s="7" t="s">
        <v>13087</v>
      </c>
      <c r="M1512" s="8">
        <v>7.16</v>
      </c>
      <c r="N1512" s="7" t="s">
        <v>13089</v>
      </c>
      <c r="O1512" s="7" t="s">
        <v>13089</v>
      </c>
      <c r="P1512" s="8">
        <v>4</v>
      </c>
    </row>
    <row r="1513" spans="1:16" ht="15.6">
      <c r="A1513" s="7" t="s">
        <v>10750</v>
      </c>
      <c r="B1513" s="7" t="s">
        <v>13424</v>
      </c>
      <c r="C1513" s="7" t="s">
        <v>13264</v>
      </c>
      <c r="D1513" s="10">
        <v>1599</v>
      </c>
      <c r="E1513" s="10">
        <v>1999</v>
      </c>
      <c r="F1513" s="8">
        <v>0.2</v>
      </c>
      <c r="G1513" s="8">
        <v>4.4000000000000004</v>
      </c>
      <c r="H1513" s="8">
        <v>1558</v>
      </c>
      <c r="I1513" s="8">
        <v>20.010000000000002</v>
      </c>
      <c r="J1513" s="8" t="str">
        <f t="shared" si="23"/>
        <v>10–25%</v>
      </c>
      <c r="K1513" s="10">
        <v>3114442</v>
      </c>
      <c r="L1513" s="7" t="s">
        <v>13087</v>
      </c>
      <c r="M1513" s="8">
        <v>5.96</v>
      </c>
      <c r="N1513" s="7" t="s">
        <v>13089</v>
      </c>
      <c r="O1513" s="7" t="s">
        <v>13089</v>
      </c>
      <c r="P1513" s="8">
        <v>4</v>
      </c>
    </row>
    <row r="1514" spans="1:16" ht="15.6">
      <c r="A1514" s="7" t="s">
        <v>10760</v>
      </c>
      <c r="B1514" s="7" t="s">
        <v>13383</v>
      </c>
      <c r="C1514" s="7" t="s">
        <v>13264</v>
      </c>
      <c r="D1514" s="10">
        <v>2899</v>
      </c>
      <c r="E1514" s="10">
        <v>5500</v>
      </c>
      <c r="F1514" s="8">
        <v>0.47</v>
      </c>
      <c r="G1514" s="8">
        <v>3.8</v>
      </c>
      <c r="H1514" s="8">
        <v>8958</v>
      </c>
      <c r="I1514" s="8">
        <v>47.29</v>
      </c>
      <c r="J1514" s="8" t="str">
        <f t="shared" si="23"/>
        <v>25–50%</v>
      </c>
      <c r="K1514" s="10">
        <v>49269000</v>
      </c>
      <c r="L1514" s="7" t="s">
        <v>13087</v>
      </c>
      <c r="M1514" s="8">
        <v>12.76</v>
      </c>
      <c r="N1514" s="7" t="s">
        <v>13089</v>
      </c>
      <c r="O1514" s="7" t="s">
        <v>13089</v>
      </c>
      <c r="P1514" s="8">
        <v>4</v>
      </c>
    </row>
    <row r="1515" spans="1:16" ht="15.6">
      <c r="A1515" s="7" t="s">
        <v>10770</v>
      </c>
      <c r="B1515" s="7" t="s">
        <v>13414</v>
      </c>
      <c r="C1515" s="7" t="s">
        <v>13264</v>
      </c>
      <c r="D1515" s="10">
        <v>9799</v>
      </c>
      <c r="E1515" s="10">
        <v>12150</v>
      </c>
      <c r="F1515" s="8">
        <v>0.19</v>
      </c>
      <c r="G1515" s="8">
        <v>4.3</v>
      </c>
      <c r="H1515" s="8">
        <v>13251</v>
      </c>
      <c r="I1515" s="8">
        <v>19.350000000000001</v>
      </c>
      <c r="J1515" s="8" t="str">
        <f t="shared" si="23"/>
        <v>10–25%</v>
      </c>
      <c r="K1515" s="10">
        <v>160999650</v>
      </c>
      <c r="L1515" s="7" t="s">
        <v>13087</v>
      </c>
      <c r="M1515" s="8">
        <v>17.55</v>
      </c>
      <c r="N1515" s="7" t="s">
        <v>13089</v>
      </c>
      <c r="O1515" s="7" t="s">
        <v>13089</v>
      </c>
      <c r="P1515" s="8">
        <v>4</v>
      </c>
    </row>
    <row r="1516" spans="1:16" ht="15.6">
      <c r="A1516" s="7" t="s">
        <v>10779</v>
      </c>
      <c r="B1516" s="7" t="s">
        <v>13452</v>
      </c>
      <c r="C1516" s="7" t="s">
        <v>13264</v>
      </c>
      <c r="D1516" s="10">
        <v>3299</v>
      </c>
      <c r="E1516" s="10">
        <v>4995</v>
      </c>
      <c r="F1516" s="8">
        <v>0.34</v>
      </c>
      <c r="G1516" s="8">
        <v>3.8</v>
      </c>
      <c r="H1516" s="8">
        <v>1393</v>
      </c>
      <c r="I1516" s="8">
        <v>33.950000000000003</v>
      </c>
      <c r="J1516" s="8" t="str">
        <f t="shared" si="23"/>
        <v>25–50%</v>
      </c>
      <c r="K1516" s="10">
        <v>6958035</v>
      </c>
      <c r="L1516" s="7" t="s">
        <v>13087</v>
      </c>
      <c r="M1516" s="8">
        <v>5.19</v>
      </c>
      <c r="N1516" s="7" t="s">
        <v>13089</v>
      </c>
      <c r="O1516" s="7" t="s">
        <v>13089</v>
      </c>
      <c r="P1516" s="8">
        <v>4</v>
      </c>
    </row>
    <row r="1517" spans="1:16" ht="15.6">
      <c r="A1517" s="7" t="s">
        <v>10789</v>
      </c>
      <c r="B1517" s="7" t="s">
        <v>13453</v>
      </c>
      <c r="C1517" s="7" t="s">
        <v>13264</v>
      </c>
      <c r="D1517" s="10">
        <v>669</v>
      </c>
      <c r="E1517" s="10">
        <v>1499</v>
      </c>
      <c r="F1517" s="8">
        <v>0.55000000000000004</v>
      </c>
      <c r="G1517" s="8">
        <v>2.2999999999999998</v>
      </c>
      <c r="H1517" s="8">
        <v>13</v>
      </c>
      <c r="I1517" s="8">
        <v>55.37</v>
      </c>
      <c r="J1517" s="8" t="str">
        <f t="shared" si="23"/>
        <v>&gt;50%</v>
      </c>
      <c r="K1517" s="10">
        <v>19487</v>
      </c>
      <c r="L1517" s="7" t="s">
        <v>13087</v>
      </c>
      <c r="M1517" s="8">
        <v>2.31</v>
      </c>
      <c r="N1517" s="7" t="s">
        <v>13088</v>
      </c>
      <c r="O1517" s="7" t="s">
        <v>13088</v>
      </c>
      <c r="P1517" s="8">
        <v>2</v>
      </c>
    </row>
    <row r="1518" spans="1:16" ht="15.6">
      <c r="A1518" s="7" t="s">
        <v>10799</v>
      </c>
      <c r="B1518" s="7" t="s">
        <v>13454</v>
      </c>
      <c r="C1518" s="7" t="s">
        <v>13264</v>
      </c>
      <c r="D1518" s="10">
        <v>5890</v>
      </c>
      <c r="E1518" s="10">
        <v>7506</v>
      </c>
      <c r="F1518" s="8">
        <v>0.22</v>
      </c>
      <c r="G1518" s="8">
        <v>4.5</v>
      </c>
      <c r="H1518" s="8">
        <v>7241</v>
      </c>
      <c r="I1518" s="8">
        <v>21.53</v>
      </c>
      <c r="J1518" s="8" t="str">
        <f t="shared" si="23"/>
        <v>10–25%</v>
      </c>
      <c r="K1518" s="10">
        <v>54350946</v>
      </c>
      <c r="L1518" s="7" t="s">
        <v>13087</v>
      </c>
      <c r="M1518" s="8">
        <v>11.74</v>
      </c>
      <c r="N1518" s="7" t="s">
        <v>13089</v>
      </c>
      <c r="O1518" s="7" t="s">
        <v>13089</v>
      </c>
      <c r="P1518" s="8">
        <v>4</v>
      </c>
    </row>
    <row r="1519" spans="1:16" ht="15.6">
      <c r="A1519" s="7" t="s">
        <v>10809</v>
      </c>
      <c r="B1519" s="7" t="s">
        <v>13455</v>
      </c>
      <c r="C1519" s="7" t="s">
        <v>13264</v>
      </c>
      <c r="D1519" s="10">
        <v>9199</v>
      </c>
      <c r="E1519" s="10">
        <v>18000</v>
      </c>
      <c r="F1519" s="8">
        <v>0.49</v>
      </c>
      <c r="G1519" s="8">
        <v>4</v>
      </c>
      <c r="H1519" s="8">
        <v>16020</v>
      </c>
      <c r="I1519" s="8">
        <v>48.89</v>
      </c>
      <c r="J1519" s="8" t="str">
        <f t="shared" si="23"/>
        <v>25–50%</v>
      </c>
      <c r="K1519" s="10">
        <v>288360000</v>
      </c>
      <c r="L1519" s="7" t="s">
        <v>13087</v>
      </c>
      <c r="M1519" s="8">
        <v>20.02</v>
      </c>
      <c r="N1519" s="7" t="s">
        <v>13089</v>
      </c>
      <c r="O1519" s="7" t="s">
        <v>13089</v>
      </c>
      <c r="P1519" s="8">
        <v>4</v>
      </c>
    </row>
    <row r="1520" spans="1:16" ht="15.6">
      <c r="A1520" s="7" t="s">
        <v>10819</v>
      </c>
      <c r="B1520" s="7" t="s">
        <v>13374</v>
      </c>
      <c r="C1520" s="7" t="s">
        <v>13264</v>
      </c>
      <c r="D1520" s="10">
        <v>351</v>
      </c>
      <c r="E1520" s="10">
        <v>1099</v>
      </c>
      <c r="F1520" s="8">
        <v>0.68</v>
      </c>
      <c r="G1520" s="8">
        <v>3.7</v>
      </c>
      <c r="H1520" s="8">
        <v>1470</v>
      </c>
      <c r="I1520" s="8">
        <v>68.06</v>
      </c>
      <c r="J1520" s="8" t="str">
        <f t="shared" si="23"/>
        <v>&gt;50%</v>
      </c>
      <c r="K1520" s="10">
        <v>1615530</v>
      </c>
      <c r="L1520" s="7" t="s">
        <v>13087</v>
      </c>
      <c r="M1520" s="8">
        <v>5.17</v>
      </c>
      <c r="N1520" s="7" t="s">
        <v>13088</v>
      </c>
      <c r="O1520" s="7" t="s">
        <v>13089</v>
      </c>
      <c r="P1520" s="8">
        <v>4</v>
      </c>
    </row>
    <row r="1521" spans="1:16" ht="15.6">
      <c r="A1521" s="7" t="s">
        <v>10829</v>
      </c>
      <c r="B1521" s="7" t="s">
        <v>13456</v>
      </c>
      <c r="C1521" s="7" t="s">
        <v>13457</v>
      </c>
      <c r="D1521" s="10">
        <v>899</v>
      </c>
      <c r="E1521" s="10">
        <v>1900</v>
      </c>
      <c r="F1521" s="8">
        <v>0.53</v>
      </c>
      <c r="G1521" s="8">
        <v>4</v>
      </c>
      <c r="H1521" s="8">
        <v>3663</v>
      </c>
      <c r="I1521" s="8">
        <v>52.68</v>
      </c>
      <c r="J1521" s="8" t="str">
        <f t="shared" si="23"/>
        <v>&gt;50%</v>
      </c>
      <c r="K1521" s="10">
        <v>6959700</v>
      </c>
      <c r="L1521" s="7" t="s">
        <v>13087</v>
      </c>
      <c r="M1521" s="8">
        <v>7.66</v>
      </c>
      <c r="N1521" s="7" t="s">
        <v>13088</v>
      </c>
      <c r="O1521" s="7" t="s">
        <v>13089</v>
      </c>
      <c r="P1521" s="8">
        <v>4</v>
      </c>
    </row>
    <row r="1522" spans="1:16" ht="15.6">
      <c r="A1522" s="7" t="s">
        <v>10840</v>
      </c>
      <c r="B1522" s="7" t="s">
        <v>13458</v>
      </c>
      <c r="C1522" s="7" t="s">
        <v>13264</v>
      </c>
      <c r="D1522" s="10">
        <v>1349</v>
      </c>
      <c r="E1522" s="10">
        <v>1850</v>
      </c>
      <c r="F1522" s="8">
        <v>0.27</v>
      </c>
      <c r="G1522" s="8">
        <v>4.4000000000000004</v>
      </c>
      <c r="H1522" s="8">
        <v>638</v>
      </c>
      <c r="I1522" s="8">
        <v>27.08</v>
      </c>
      <c r="J1522" s="8" t="str">
        <f t="shared" si="23"/>
        <v>25–50%</v>
      </c>
      <c r="K1522" s="10">
        <v>1180300</v>
      </c>
      <c r="L1522" s="7" t="s">
        <v>13087</v>
      </c>
      <c r="M1522" s="8">
        <v>5.04</v>
      </c>
      <c r="N1522" s="7" t="s">
        <v>13089</v>
      </c>
      <c r="O1522" s="7" t="s">
        <v>13088</v>
      </c>
      <c r="P1522" s="8">
        <v>4</v>
      </c>
    </row>
    <row r="1523" spans="1:16" ht="15.6">
      <c r="A1523" s="7" t="s">
        <v>10850</v>
      </c>
      <c r="B1523" s="7" t="s">
        <v>13221</v>
      </c>
      <c r="C1523" s="7" t="s">
        <v>13264</v>
      </c>
      <c r="D1523" s="10">
        <v>6236</v>
      </c>
      <c r="E1523" s="10">
        <v>9999</v>
      </c>
      <c r="F1523" s="8">
        <v>0.38</v>
      </c>
      <c r="G1523" s="8">
        <v>4.0999999999999996</v>
      </c>
      <c r="H1523" s="8">
        <v>3552</v>
      </c>
      <c r="I1523" s="8">
        <v>37.630000000000003</v>
      </c>
      <c r="J1523" s="8" t="str">
        <f t="shared" si="23"/>
        <v>25–50%</v>
      </c>
      <c r="K1523" s="10">
        <v>35516448</v>
      </c>
      <c r="L1523" s="7" t="s">
        <v>13087</v>
      </c>
      <c r="M1523" s="8">
        <v>7.65</v>
      </c>
      <c r="N1523" s="7" t="s">
        <v>13089</v>
      </c>
      <c r="O1523" s="7" t="s">
        <v>13089</v>
      </c>
      <c r="P1523" s="8">
        <v>4</v>
      </c>
    </row>
    <row r="1524" spans="1:16" ht="15.6">
      <c r="A1524" s="7" t="s">
        <v>10860</v>
      </c>
      <c r="B1524" s="7" t="s">
        <v>13373</v>
      </c>
      <c r="C1524" s="7" t="s">
        <v>13264</v>
      </c>
      <c r="D1524" s="10">
        <v>2742</v>
      </c>
      <c r="E1524" s="10">
        <v>3995</v>
      </c>
      <c r="F1524" s="8">
        <v>0.31</v>
      </c>
      <c r="G1524" s="8">
        <v>4.4000000000000004</v>
      </c>
      <c r="H1524" s="8">
        <v>11148</v>
      </c>
      <c r="I1524" s="8">
        <v>31.36</v>
      </c>
      <c r="J1524" s="8" t="str">
        <f t="shared" si="23"/>
        <v>25–50%</v>
      </c>
      <c r="K1524" s="10">
        <v>44536260</v>
      </c>
      <c r="L1524" s="7" t="s">
        <v>13087</v>
      </c>
      <c r="M1524" s="8">
        <v>15.55</v>
      </c>
      <c r="N1524" s="7" t="s">
        <v>13089</v>
      </c>
      <c r="O1524" s="7" t="s">
        <v>13089</v>
      </c>
      <c r="P1524" s="8">
        <v>4</v>
      </c>
    </row>
    <row r="1525" spans="1:16" ht="15.6">
      <c r="A1525" s="7" t="s">
        <v>10870</v>
      </c>
      <c r="B1525" s="7" t="s">
        <v>13459</v>
      </c>
      <c r="C1525" s="7" t="s">
        <v>13264</v>
      </c>
      <c r="D1525" s="10">
        <v>721</v>
      </c>
      <c r="E1525" s="10">
        <v>1499</v>
      </c>
      <c r="F1525" s="8">
        <v>0.52</v>
      </c>
      <c r="G1525" s="8">
        <v>3.1</v>
      </c>
      <c r="H1525" s="8">
        <v>2449</v>
      </c>
      <c r="I1525" s="8">
        <v>51.9</v>
      </c>
      <c r="J1525" s="8" t="str">
        <f t="shared" si="23"/>
        <v>&gt;50%</v>
      </c>
      <c r="K1525" s="10">
        <v>3671051</v>
      </c>
      <c r="L1525" s="7" t="s">
        <v>13087</v>
      </c>
      <c r="M1525" s="8">
        <v>5.55</v>
      </c>
      <c r="N1525" s="7" t="s">
        <v>13088</v>
      </c>
      <c r="O1525" s="7" t="s">
        <v>13089</v>
      </c>
      <c r="P1525" s="8">
        <v>3</v>
      </c>
    </row>
    <row r="1526" spans="1:16" ht="15.6">
      <c r="A1526" s="7" t="s">
        <v>10880</v>
      </c>
      <c r="B1526" s="7" t="s">
        <v>13375</v>
      </c>
      <c r="C1526" s="7" t="s">
        <v>13264</v>
      </c>
      <c r="D1526" s="10">
        <v>2903</v>
      </c>
      <c r="E1526" s="10">
        <v>3295</v>
      </c>
      <c r="F1526" s="8">
        <v>0.12</v>
      </c>
      <c r="G1526" s="8">
        <v>4.3</v>
      </c>
      <c r="H1526" s="8">
        <v>2299</v>
      </c>
      <c r="I1526" s="8">
        <v>11.9</v>
      </c>
      <c r="J1526" s="8" t="str">
        <f t="shared" si="23"/>
        <v>10–25%</v>
      </c>
      <c r="K1526" s="10">
        <v>7575205</v>
      </c>
      <c r="L1526" s="7" t="s">
        <v>13087</v>
      </c>
      <c r="M1526" s="8">
        <v>6.6</v>
      </c>
      <c r="N1526" s="7" t="s">
        <v>13089</v>
      </c>
      <c r="O1526" s="7" t="s">
        <v>13089</v>
      </c>
      <c r="P1526" s="8">
        <v>4</v>
      </c>
    </row>
    <row r="1527" spans="1:16" ht="15.6">
      <c r="A1527" s="7" t="s">
        <v>10890</v>
      </c>
      <c r="B1527" s="7" t="s">
        <v>13373</v>
      </c>
      <c r="C1527" s="7" t="s">
        <v>13264</v>
      </c>
      <c r="D1527" s="10">
        <v>1656</v>
      </c>
      <c r="E1527" s="10">
        <v>2695</v>
      </c>
      <c r="F1527" s="8">
        <v>0.39</v>
      </c>
      <c r="G1527" s="8">
        <v>4.4000000000000004</v>
      </c>
      <c r="H1527" s="8">
        <v>6027</v>
      </c>
      <c r="I1527" s="8">
        <v>38.549999999999997</v>
      </c>
      <c r="J1527" s="8" t="str">
        <f t="shared" si="23"/>
        <v>25–50%</v>
      </c>
      <c r="K1527" s="10">
        <v>16242765</v>
      </c>
      <c r="L1527" s="7" t="s">
        <v>13087</v>
      </c>
      <c r="M1527" s="8">
        <v>10.43</v>
      </c>
      <c r="N1527" s="7" t="s">
        <v>13089</v>
      </c>
      <c r="O1527" s="7" t="s">
        <v>13089</v>
      </c>
      <c r="P1527" s="8">
        <v>4</v>
      </c>
    </row>
    <row r="1528" spans="1:16" ht="15.6">
      <c r="A1528" s="7" t="s">
        <v>10900</v>
      </c>
      <c r="B1528" s="7" t="s">
        <v>13385</v>
      </c>
      <c r="C1528" s="7" t="s">
        <v>13264</v>
      </c>
      <c r="D1528" s="10">
        <v>1399</v>
      </c>
      <c r="E1528" s="10">
        <v>2290</v>
      </c>
      <c r="F1528" s="8">
        <v>0.39</v>
      </c>
      <c r="G1528" s="8">
        <v>4.4000000000000004</v>
      </c>
      <c r="H1528" s="8">
        <v>461</v>
      </c>
      <c r="I1528" s="8">
        <v>38.909999999999997</v>
      </c>
      <c r="J1528" s="8" t="str">
        <f t="shared" si="23"/>
        <v>25–50%</v>
      </c>
      <c r="K1528" s="10">
        <v>1055690</v>
      </c>
      <c r="L1528" s="7" t="s">
        <v>13087</v>
      </c>
      <c r="M1528" s="8">
        <v>4.8600000000000003</v>
      </c>
      <c r="N1528" s="7" t="s">
        <v>13089</v>
      </c>
      <c r="O1528" s="7" t="s">
        <v>13088</v>
      </c>
      <c r="P1528" s="8">
        <v>4</v>
      </c>
    </row>
    <row r="1529" spans="1:16" ht="15.6">
      <c r="A1529" s="7" t="s">
        <v>10910</v>
      </c>
      <c r="B1529" s="7" t="s">
        <v>13399</v>
      </c>
      <c r="C1529" s="7" t="s">
        <v>13264</v>
      </c>
      <c r="D1529" s="10">
        <v>2079</v>
      </c>
      <c r="E1529" s="10">
        <v>3099</v>
      </c>
      <c r="F1529" s="8">
        <v>0.33</v>
      </c>
      <c r="G1529" s="8">
        <v>4.0999999999999996</v>
      </c>
      <c r="H1529" s="8">
        <v>282</v>
      </c>
      <c r="I1529" s="8">
        <v>32.909999999999997</v>
      </c>
      <c r="J1529" s="8" t="str">
        <f t="shared" si="23"/>
        <v>25–50%</v>
      </c>
      <c r="K1529" s="10">
        <v>873918</v>
      </c>
      <c r="L1529" s="7" t="s">
        <v>13087</v>
      </c>
      <c r="M1529" s="8">
        <v>4.38</v>
      </c>
      <c r="N1529" s="7" t="s">
        <v>13089</v>
      </c>
      <c r="O1529" s="7" t="s">
        <v>13088</v>
      </c>
      <c r="P1529" s="8">
        <v>4</v>
      </c>
    </row>
    <row r="1530" spans="1:16" ht="15.6">
      <c r="A1530" s="7" t="s">
        <v>10920</v>
      </c>
      <c r="B1530" s="7" t="s">
        <v>13437</v>
      </c>
      <c r="C1530" s="7" t="s">
        <v>13264</v>
      </c>
      <c r="D1530" s="10">
        <v>999</v>
      </c>
      <c r="E1530" s="10">
        <v>1075</v>
      </c>
      <c r="F1530" s="8">
        <v>7.0000000000000007E-2</v>
      </c>
      <c r="G1530" s="8">
        <v>4.0999999999999996</v>
      </c>
      <c r="H1530" s="8">
        <v>9275</v>
      </c>
      <c r="I1530" s="8">
        <v>7.07</v>
      </c>
      <c r="J1530" s="8" t="str">
        <f t="shared" si="23"/>
        <v>&lt;10%</v>
      </c>
      <c r="K1530" s="10">
        <v>9970625</v>
      </c>
      <c r="L1530" s="7" t="s">
        <v>13087</v>
      </c>
      <c r="M1530" s="8">
        <v>13.38</v>
      </c>
      <c r="N1530" s="7" t="s">
        <v>13089</v>
      </c>
      <c r="O1530" s="7" t="s">
        <v>13089</v>
      </c>
      <c r="P1530" s="8">
        <v>4</v>
      </c>
    </row>
    <row r="1531" spans="1:16" ht="15.6">
      <c r="A1531" s="7" t="s">
        <v>10930</v>
      </c>
      <c r="B1531" s="7" t="s">
        <v>13390</v>
      </c>
      <c r="C1531" s="7" t="s">
        <v>13264</v>
      </c>
      <c r="D1531" s="10">
        <v>3179</v>
      </c>
      <c r="E1531" s="10">
        <v>6999</v>
      </c>
      <c r="F1531" s="8">
        <v>0.55000000000000004</v>
      </c>
      <c r="G1531" s="8">
        <v>4</v>
      </c>
      <c r="H1531" s="8">
        <v>743</v>
      </c>
      <c r="I1531" s="8">
        <v>54.58</v>
      </c>
      <c r="J1531" s="8" t="str">
        <f t="shared" si="23"/>
        <v>&gt;50%</v>
      </c>
      <c r="K1531" s="10">
        <v>5200257</v>
      </c>
      <c r="L1531" s="7" t="s">
        <v>13087</v>
      </c>
      <c r="M1531" s="8">
        <v>4.74</v>
      </c>
      <c r="N1531" s="7" t="s">
        <v>13088</v>
      </c>
      <c r="O1531" s="7" t="s">
        <v>13088</v>
      </c>
      <c r="P1531" s="8">
        <v>4</v>
      </c>
    </row>
    <row r="1532" spans="1:16" ht="15.6">
      <c r="A1532" s="7" t="s">
        <v>10940</v>
      </c>
      <c r="B1532" s="7" t="s">
        <v>13460</v>
      </c>
      <c r="C1532" s="7" t="s">
        <v>13264</v>
      </c>
      <c r="D1532" s="10">
        <v>1049</v>
      </c>
      <c r="E1532" s="10">
        <v>2499</v>
      </c>
      <c r="F1532" s="8">
        <v>0.57999999999999996</v>
      </c>
      <c r="G1532" s="8">
        <v>3.6</v>
      </c>
      <c r="H1532" s="8">
        <v>328</v>
      </c>
      <c r="I1532" s="8">
        <v>58.02</v>
      </c>
      <c r="J1532" s="8" t="str">
        <f t="shared" si="23"/>
        <v>&gt;50%</v>
      </c>
      <c r="K1532" s="10">
        <v>819672</v>
      </c>
      <c r="L1532" s="7" t="s">
        <v>13087</v>
      </c>
      <c r="M1532" s="8">
        <v>3.93</v>
      </c>
      <c r="N1532" s="7" t="s">
        <v>13088</v>
      </c>
      <c r="O1532" s="7" t="s">
        <v>13088</v>
      </c>
      <c r="P1532" s="8">
        <v>4</v>
      </c>
    </row>
    <row r="1533" spans="1:16" ht="15.6">
      <c r="A1533" s="7" t="s">
        <v>10950</v>
      </c>
      <c r="B1533" s="7" t="s">
        <v>13410</v>
      </c>
      <c r="C1533" s="7" t="s">
        <v>13264</v>
      </c>
      <c r="D1533" s="10">
        <v>3599</v>
      </c>
      <c r="E1533" s="10">
        <v>7290</v>
      </c>
      <c r="F1533" s="8">
        <v>0.51</v>
      </c>
      <c r="G1533" s="8">
        <v>3.9</v>
      </c>
      <c r="H1533" s="8">
        <v>942</v>
      </c>
      <c r="I1533" s="8">
        <v>50.63</v>
      </c>
      <c r="J1533" s="8" t="str">
        <f t="shared" si="23"/>
        <v>&gt;50%</v>
      </c>
      <c r="K1533" s="10">
        <v>6867180</v>
      </c>
      <c r="L1533" s="7" t="s">
        <v>13087</v>
      </c>
      <c r="M1533" s="8">
        <v>4.84</v>
      </c>
      <c r="N1533" s="7" t="s">
        <v>13088</v>
      </c>
      <c r="O1533" s="7" t="s">
        <v>13088</v>
      </c>
      <c r="P1533" s="8">
        <v>4</v>
      </c>
    </row>
    <row r="1534" spans="1:16" ht="15.6">
      <c r="A1534" s="7" t="s">
        <v>10960</v>
      </c>
      <c r="B1534" s="7" t="s">
        <v>13369</v>
      </c>
      <c r="C1534" s="7" t="s">
        <v>13264</v>
      </c>
      <c r="D1534" s="10">
        <v>4799</v>
      </c>
      <c r="E1534" s="10">
        <v>5795</v>
      </c>
      <c r="F1534" s="8">
        <v>0.17</v>
      </c>
      <c r="G1534" s="8">
        <v>3.9</v>
      </c>
      <c r="H1534" s="8">
        <v>3815</v>
      </c>
      <c r="I1534" s="8">
        <v>17.190000000000001</v>
      </c>
      <c r="J1534" s="8" t="str">
        <f t="shared" si="23"/>
        <v>10–25%</v>
      </c>
      <c r="K1534" s="10">
        <v>22107925</v>
      </c>
      <c r="L1534" s="7" t="s">
        <v>13087</v>
      </c>
      <c r="M1534" s="8">
        <v>7.72</v>
      </c>
      <c r="N1534" s="7" t="s">
        <v>13089</v>
      </c>
      <c r="O1534" s="7" t="s">
        <v>13089</v>
      </c>
      <c r="P1534" s="8">
        <v>4</v>
      </c>
    </row>
    <row r="1535" spans="1:16" ht="15.6">
      <c r="A1535" s="7" t="s">
        <v>10971</v>
      </c>
      <c r="B1535" s="7" t="s">
        <v>13371</v>
      </c>
      <c r="C1535" s="7" t="s">
        <v>13264</v>
      </c>
      <c r="D1535" s="10">
        <v>1699</v>
      </c>
      <c r="E1535" s="10">
        <v>3398</v>
      </c>
      <c r="F1535" s="8">
        <v>0.5</v>
      </c>
      <c r="G1535" s="8">
        <v>3.8</v>
      </c>
      <c r="H1535" s="8">
        <v>7988</v>
      </c>
      <c r="I1535" s="8">
        <v>50</v>
      </c>
      <c r="J1535" s="8" t="str">
        <f t="shared" si="23"/>
        <v>25–50%</v>
      </c>
      <c r="K1535" s="10">
        <v>27143224</v>
      </c>
      <c r="L1535" s="7" t="s">
        <v>13087</v>
      </c>
      <c r="M1535" s="8">
        <v>11.79</v>
      </c>
      <c r="N1535" s="7" t="s">
        <v>13088</v>
      </c>
      <c r="O1535" s="7" t="s">
        <v>13089</v>
      </c>
      <c r="P1535" s="8">
        <v>4</v>
      </c>
    </row>
    <row r="1536" spans="1:16" ht="15.6">
      <c r="A1536" s="7" t="s">
        <v>10981</v>
      </c>
      <c r="B1536" s="7" t="s">
        <v>13429</v>
      </c>
      <c r="C1536" s="7" t="s">
        <v>13264</v>
      </c>
      <c r="D1536" s="10">
        <v>664</v>
      </c>
      <c r="E1536" s="10">
        <v>1490</v>
      </c>
      <c r="F1536" s="8">
        <v>0.55000000000000004</v>
      </c>
      <c r="G1536" s="8">
        <v>4.0999999999999996</v>
      </c>
      <c r="H1536" s="8">
        <v>925</v>
      </c>
      <c r="I1536" s="8">
        <v>55.44</v>
      </c>
      <c r="J1536" s="8" t="str">
        <f t="shared" si="23"/>
        <v>&gt;50%</v>
      </c>
      <c r="K1536" s="10">
        <v>1378250</v>
      </c>
      <c r="L1536" s="7" t="s">
        <v>13087</v>
      </c>
      <c r="M1536" s="8">
        <v>5.0199999999999996</v>
      </c>
      <c r="N1536" s="7" t="s">
        <v>13088</v>
      </c>
      <c r="O1536" s="7" t="s">
        <v>13088</v>
      </c>
      <c r="P1536" s="8">
        <v>4</v>
      </c>
    </row>
    <row r="1537" spans="1:16" ht="15.6">
      <c r="A1537" s="7" t="s">
        <v>10991</v>
      </c>
      <c r="B1537" s="7" t="s">
        <v>13461</v>
      </c>
      <c r="C1537" s="7" t="s">
        <v>13264</v>
      </c>
      <c r="D1537" s="10">
        <v>948</v>
      </c>
      <c r="E1537" s="10">
        <v>1620</v>
      </c>
      <c r="F1537" s="8">
        <v>0.41</v>
      </c>
      <c r="G1537" s="8">
        <v>4.0999999999999996</v>
      </c>
      <c r="H1537" s="8">
        <v>4370</v>
      </c>
      <c r="I1537" s="8">
        <v>41.48</v>
      </c>
      <c r="J1537" s="8" t="str">
        <f t="shared" si="23"/>
        <v>25–50%</v>
      </c>
      <c r="K1537" s="10">
        <v>7079400</v>
      </c>
      <c r="L1537" s="7" t="s">
        <v>13087</v>
      </c>
      <c r="M1537" s="8">
        <v>8.4700000000000006</v>
      </c>
      <c r="N1537" s="7" t="s">
        <v>13089</v>
      </c>
      <c r="O1537" s="7" t="s">
        <v>13089</v>
      </c>
      <c r="P1537" s="8">
        <v>4</v>
      </c>
    </row>
    <row r="1538" spans="1:16" ht="15.6">
      <c r="A1538" s="7" t="s">
        <v>11002</v>
      </c>
      <c r="B1538" s="7" t="s">
        <v>13384</v>
      </c>
      <c r="C1538" s="7" t="s">
        <v>13264</v>
      </c>
      <c r="D1538" s="10">
        <v>850</v>
      </c>
      <c r="E1538" s="10">
        <v>1000</v>
      </c>
      <c r="F1538" s="8">
        <v>0.15</v>
      </c>
      <c r="G1538" s="8">
        <v>4.0999999999999996</v>
      </c>
      <c r="H1538" s="8">
        <v>7619</v>
      </c>
      <c r="I1538" s="8">
        <v>15</v>
      </c>
      <c r="J1538" s="8" t="str">
        <f t="shared" ref="J1538:J1601" si="24">IF(I1538&lt;10, "&lt;10%", IF(I1538&lt;=25, "10–25%", IF(I1538&lt;=50, "25–50%", "&gt;50%")))</f>
        <v>10–25%</v>
      </c>
      <c r="K1538" s="10">
        <v>7619000</v>
      </c>
      <c r="L1538" s="7" t="s">
        <v>13087</v>
      </c>
      <c r="M1538" s="8">
        <v>11.72</v>
      </c>
      <c r="N1538" s="7" t="s">
        <v>13089</v>
      </c>
      <c r="O1538" s="7" t="s">
        <v>13089</v>
      </c>
      <c r="P1538" s="8">
        <v>4</v>
      </c>
    </row>
    <row r="1539" spans="1:16" ht="15.6">
      <c r="A1539" s="7" t="s">
        <v>11012</v>
      </c>
      <c r="B1539" s="7" t="s">
        <v>13363</v>
      </c>
      <c r="C1539" s="7" t="s">
        <v>13264</v>
      </c>
      <c r="D1539" s="10">
        <v>600</v>
      </c>
      <c r="E1539" s="10">
        <v>640</v>
      </c>
      <c r="F1539" s="8">
        <v>0.06</v>
      </c>
      <c r="G1539" s="8">
        <v>3.8</v>
      </c>
      <c r="H1539" s="8">
        <v>2593</v>
      </c>
      <c r="I1539" s="8">
        <v>6.25</v>
      </c>
      <c r="J1539" s="8" t="str">
        <f t="shared" si="24"/>
        <v>&lt;10%</v>
      </c>
      <c r="K1539" s="10">
        <v>1659520</v>
      </c>
      <c r="L1539" s="7" t="s">
        <v>13087</v>
      </c>
      <c r="M1539" s="8">
        <v>6.39</v>
      </c>
      <c r="N1539" s="7" t="s">
        <v>13089</v>
      </c>
      <c r="O1539" s="7" t="s">
        <v>13089</v>
      </c>
      <c r="P1539" s="8">
        <v>4</v>
      </c>
    </row>
    <row r="1540" spans="1:16" ht="15.6">
      <c r="A1540" s="7" t="s">
        <v>11022</v>
      </c>
      <c r="B1540" s="7" t="s">
        <v>13369</v>
      </c>
      <c r="C1540" s="7" t="s">
        <v>13264</v>
      </c>
      <c r="D1540" s="10">
        <v>3711</v>
      </c>
      <c r="E1540" s="10">
        <v>4495</v>
      </c>
      <c r="F1540" s="8">
        <v>0.17</v>
      </c>
      <c r="G1540" s="8">
        <v>4.3</v>
      </c>
      <c r="H1540" s="8">
        <v>356</v>
      </c>
      <c r="I1540" s="8">
        <v>17.440000000000001</v>
      </c>
      <c r="J1540" s="8" t="str">
        <f t="shared" si="24"/>
        <v>10–25%</v>
      </c>
      <c r="K1540" s="10">
        <v>1600220</v>
      </c>
      <c r="L1540" s="7" t="s">
        <v>13087</v>
      </c>
      <c r="M1540" s="8">
        <v>4.66</v>
      </c>
      <c r="N1540" s="7" t="s">
        <v>13089</v>
      </c>
      <c r="O1540" s="7" t="s">
        <v>13088</v>
      </c>
      <c r="P1540" s="8">
        <v>4</v>
      </c>
    </row>
    <row r="1541" spans="1:16" ht="15.6">
      <c r="A1541" s="7" t="s">
        <v>11032</v>
      </c>
      <c r="B1541" s="7" t="s">
        <v>13462</v>
      </c>
      <c r="C1541" s="7" t="s">
        <v>13264</v>
      </c>
      <c r="D1541" s="10">
        <v>799</v>
      </c>
      <c r="E1541" s="10">
        <v>2999</v>
      </c>
      <c r="F1541" s="8">
        <v>0.73</v>
      </c>
      <c r="G1541" s="8">
        <v>4.5</v>
      </c>
      <c r="H1541" s="8">
        <v>63</v>
      </c>
      <c r="I1541" s="8">
        <v>73.36</v>
      </c>
      <c r="J1541" s="8" t="str">
        <f t="shared" si="24"/>
        <v>&gt;50%</v>
      </c>
      <c r="K1541" s="10">
        <v>188937</v>
      </c>
      <c r="L1541" s="7" t="s">
        <v>13087</v>
      </c>
      <c r="M1541" s="8">
        <v>4.5599999999999996</v>
      </c>
      <c r="N1541" s="7" t="s">
        <v>13088</v>
      </c>
      <c r="O1541" s="7" t="s">
        <v>13088</v>
      </c>
      <c r="P1541" s="8">
        <v>4</v>
      </c>
    </row>
    <row r="1542" spans="1:16" ht="15.6">
      <c r="A1542" s="7" t="s">
        <v>11042</v>
      </c>
      <c r="B1542" s="7" t="s">
        <v>13402</v>
      </c>
      <c r="C1542" s="7" t="s">
        <v>13264</v>
      </c>
      <c r="D1542" s="10">
        <v>980</v>
      </c>
      <c r="E1542" s="10">
        <v>980</v>
      </c>
      <c r="F1542" s="8">
        <v>0</v>
      </c>
      <c r="G1542" s="8">
        <v>4.2</v>
      </c>
      <c r="H1542" s="8">
        <v>4740</v>
      </c>
      <c r="I1542" s="8">
        <v>0</v>
      </c>
      <c r="J1542" s="8" t="str">
        <f t="shared" si="24"/>
        <v>&lt;10%</v>
      </c>
      <c r="K1542" s="10">
        <v>4645200</v>
      </c>
      <c r="L1542" s="7" t="s">
        <v>13087</v>
      </c>
      <c r="M1542" s="8">
        <v>8.94</v>
      </c>
      <c r="N1542" s="7" t="s">
        <v>13089</v>
      </c>
      <c r="O1542" s="7" t="s">
        <v>13089</v>
      </c>
      <c r="P1542" s="8">
        <v>4</v>
      </c>
    </row>
    <row r="1543" spans="1:16" ht="15.6">
      <c r="A1543" s="7" t="s">
        <v>11052</v>
      </c>
      <c r="B1543" s="7" t="s">
        <v>13463</v>
      </c>
      <c r="C1543" s="7" t="s">
        <v>13264</v>
      </c>
      <c r="D1543" s="10">
        <v>351</v>
      </c>
      <c r="E1543" s="10">
        <v>899</v>
      </c>
      <c r="F1543" s="8">
        <v>0.61</v>
      </c>
      <c r="G1543" s="8">
        <v>3.9</v>
      </c>
      <c r="H1543" s="8">
        <v>296</v>
      </c>
      <c r="I1543" s="8">
        <v>60.96</v>
      </c>
      <c r="J1543" s="8" t="str">
        <f t="shared" si="24"/>
        <v>&gt;50%</v>
      </c>
      <c r="K1543" s="10">
        <v>266104</v>
      </c>
      <c r="L1543" s="7" t="s">
        <v>13087</v>
      </c>
      <c r="M1543" s="8">
        <v>4.2</v>
      </c>
      <c r="N1543" s="7" t="s">
        <v>13088</v>
      </c>
      <c r="O1543" s="7" t="s">
        <v>13088</v>
      </c>
      <c r="P1543" s="8">
        <v>4</v>
      </c>
    </row>
    <row r="1544" spans="1:16" ht="15.6">
      <c r="A1544" s="7" t="s">
        <v>11062</v>
      </c>
      <c r="B1544" s="7" t="s">
        <v>13401</v>
      </c>
      <c r="C1544" s="7" t="s">
        <v>13264</v>
      </c>
      <c r="D1544" s="10">
        <v>229</v>
      </c>
      <c r="E1544" s="10">
        <v>499</v>
      </c>
      <c r="F1544" s="8">
        <v>0.54</v>
      </c>
      <c r="G1544" s="8">
        <v>3.5</v>
      </c>
      <c r="H1544" s="8">
        <v>185</v>
      </c>
      <c r="I1544" s="8">
        <v>54.11</v>
      </c>
      <c r="J1544" s="8" t="str">
        <f t="shared" si="24"/>
        <v>&gt;50%</v>
      </c>
      <c r="K1544" s="10">
        <v>92315</v>
      </c>
      <c r="L1544" s="7" t="s">
        <v>13090</v>
      </c>
      <c r="M1544" s="8">
        <v>3.68</v>
      </c>
      <c r="N1544" s="7" t="s">
        <v>13088</v>
      </c>
      <c r="O1544" s="7" t="s">
        <v>13088</v>
      </c>
      <c r="P1544" s="8">
        <v>4</v>
      </c>
    </row>
    <row r="1545" spans="1:16" ht="15.6">
      <c r="A1545" s="7" t="s">
        <v>11073</v>
      </c>
      <c r="B1545" s="7" t="s">
        <v>13375</v>
      </c>
      <c r="C1545" s="7" t="s">
        <v>13264</v>
      </c>
      <c r="D1545" s="10">
        <v>3349</v>
      </c>
      <c r="E1545" s="10">
        <v>3995</v>
      </c>
      <c r="F1545" s="8">
        <v>0.16</v>
      </c>
      <c r="G1545" s="8">
        <v>4.3</v>
      </c>
      <c r="H1545" s="8">
        <v>1954</v>
      </c>
      <c r="I1545" s="8">
        <v>16.170000000000002</v>
      </c>
      <c r="J1545" s="8" t="str">
        <f t="shared" si="24"/>
        <v>10–25%</v>
      </c>
      <c r="K1545" s="10">
        <v>7806230</v>
      </c>
      <c r="L1545" s="7" t="s">
        <v>13087</v>
      </c>
      <c r="M1545" s="8">
        <v>6.25</v>
      </c>
      <c r="N1545" s="7" t="s">
        <v>13089</v>
      </c>
      <c r="O1545" s="7" t="s">
        <v>13089</v>
      </c>
      <c r="P1545" s="8">
        <v>4</v>
      </c>
    </row>
    <row r="1546" spans="1:16" ht="15.6">
      <c r="A1546" s="7" t="s">
        <v>11083</v>
      </c>
      <c r="B1546" s="7" t="s">
        <v>13364</v>
      </c>
      <c r="C1546" s="7" t="s">
        <v>13264</v>
      </c>
      <c r="D1546" s="10">
        <v>5499</v>
      </c>
      <c r="E1546" s="10">
        <v>11500</v>
      </c>
      <c r="F1546" s="8">
        <v>0.52</v>
      </c>
      <c r="G1546" s="8">
        <v>3.9</v>
      </c>
      <c r="H1546" s="8">
        <v>959</v>
      </c>
      <c r="I1546" s="8">
        <v>52.18</v>
      </c>
      <c r="J1546" s="8" t="str">
        <f t="shared" si="24"/>
        <v>&gt;50%</v>
      </c>
      <c r="K1546" s="10">
        <v>11028500</v>
      </c>
      <c r="L1546" s="7" t="s">
        <v>13087</v>
      </c>
      <c r="M1546" s="8">
        <v>4.8600000000000003</v>
      </c>
      <c r="N1546" s="7" t="s">
        <v>13088</v>
      </c>
      <c r="O1546" s="7" t="s">
        <v>13088</v>
      </c>
      <c r="P1546" s="8">
        <v>4</v>
      </c>
    </row>
    <row r="1547" spans="1:16" ht="15.6">
      <c r="A1547" s="7" t="s">
        <v>11093</v>
      </c>
      <c r="B1547" s="7" t="s">
        <v>13464</v>
      </c>
      <c r="C1547" s="7" t="s">
        <v>13264</v>
      </c>
      <c r="D1547" s="10">
        <v>299</v>
      </c>
      <c r="E1547" s="10">
        <v>499</v>
      </c>
      <c r="F1547" s="8">
        <v>0.4</v>
      </c>
      <c r="G1547" s="8">
        <v>3.9</v>
      </c>
      <c r="H1547" s="8">
        <v>1015</v>
      </c>
      <c r="I1547" s="8">
        <v>40.08</v>
      </c>
      <c r="J1547" s="8" t="str">
        <f t="shared" si="24"/>
        <v>25–50%</v>
      </c>
      <c r="K1547" s="10">
        <v>506485</v>
      </c>
      <c r="L1547" s="7" t="s">
        <v>13090</v>
      </c>
      <c r="M1547" s="8">
        <v>4.92</v>
      </c>
      <c r="N1547" s="7" t="s">
        <v>13089</v>
      </c>
      <c r="O1547" s="7" t="s">
        <v>13089</v>
      </c>
      <c r="P1547" s="8">
        <v>4</v>
      </c>
    </row>
    <row r="1548" spans="1:16" ht="15.6">
      <c r="A1548" s="7" t="s">
        <v>11103</v>
      </c>
      <c r="B1548" s="7" t="s">
        <v>13465</v>
      </c>
      <c r="C1548" s="7" t="s">
        <v>13264</v>
      </c>
      <c r="D1548" s="10">
        <v>2249</v>
      </c>
      <c r="E1548" s="10">
        <v>3550</v>
      </c>
      <c r="F1548" s="8">
        <v>0.37</v>
      </c>
      <c r="G1548" s="8">
        <v>4</v>
      </c>
      <c r="H1548" s="8">
        <v>3973</v>
      </c>
      <c r="I1548" s="8">
        <v>36.65</v>
      </c>
      <c r="J1548" s="8" t="str">
        <f t="shared" si="24"/>
        <v>25–50%</v>
      </c>
      <c r="K1548" s="10">
        <v>14104150</v>
      </c>
      <c r="L1548" s="7" t="s">
        <v>13087</v>
      </c>
      <c r="M1548" s="8">
        <v>7.97</v>
      </c>
      <c r="N1548" s="7" t="s">
        <v>13089</v>
      </c>
      <c r="O1548" s="7" t="s">
        <v>13089</v>
      </c>
      <c r="P1548" s="8">
        <v>4</v>
      </c>
    </row>
    <row r="1549" spans="1:16" ht="15.6">
      <c r="A1549" s="7" t="s">
        <v>11114</v>
      </c>
      <c r="B1549" s="7" t="s">
        <v>13466</v>
      </c>
      <c r="C1549" s="7" t="s">
        <v>13264</v>
      </c>
      <c r="D1549" s="10">
        <v>699</v>
      </c>
      <c r="E1549" s="10">
        <v>1599</v>
      </c>
      <c r="F1549" s="8">
        <v>0.56000000000000005</v>
      </c>
      <c r="G1549" s="8">
        <v>4.7</v>
      </c>
      <c r="H1549" s="8">
        <v>2300</v>
      </c>
      <c r="I1549" s="8">
        <v>56.29</v>
      </c>
      <c r="J1549" s="8" t="str">
        <f t="shared" si="24"/>
        <v>&gt;50%</v>
      </c>
      <c r="K1549" s="10">
        <v>3677700</v>
      </c>
      <c r="L1549" s="7" t="s">
        <v>13087</v>
      </c>
      <c r="M1549" s="8">
        <v>7</v>
      </c>
      <c r="N1549" s="7" t="s">
        <v>13088</v>
      </c>
      <c r="O1549" s="7" t="s">
        <v>13089</v>
      </c>
      <c r="P1549" s="8">
        <v>5</v>
      </c>
    </row>
    <row r="1550" spans="1:16" ht="15.6">
      <c r="A1550" s="7" t="s">
        <v>11124</v>
      </c>
      <c r="B1550" s="7" t="s">
        <v>13391</v>
      </c>
      <c r="C1550" s="7" t="s">
        <v>13264</v>
      </c>
      <c r="D1550" s="10">
        <v>1235</v>
      </c>
      <c r="E1550" s="10">
        <v>1499</v>
      </c>
      <c r="F1550" s="8">
        <v>0.18</v>
      </c>
      <c r="G1550" s="8">
        <v>4.0999999999999996</v>
      </c>
      <c r="H1550" s="8">
        <v>203</v>
      </c>
      <c r="I1550" s="8">
        <v>17.61</v>
      </c>
      <c r="J1550" s="8" t="str">
        <f t="shared" si="24"/>
        <v>10–25%</v>
      </c>
      <c r="K1550" s="10">
        <v>304297</v>
      </c>
      <c r="L1550" s="7" t="s">
        <v>13087</v>
      </c>
      <c r="M1550" s="8">
        <v>4.3</v>
      </c>
      <c r="N1550" s="7" t="s">
        <v>13089</v>
      </c>
      <c r="O1550" s="7" t="s">
        <v>13088</v>
      </c>
      <c r="P1550" s="8">
        <v>4</v>
      </c>
    </row>
    <row r="1551" spans="1:16" ht="15.6">
      <c r="A1551" s="7" t="s">
        <v>11134</v>
      </c>
      <c r="B1551" s="7" t="s">
        <v>13370</v>
      </c>
      <c r="C1551" s="7" t="s">
        <v>13264</v>
      </c>
      <c r="D1551" s="10">
        <v>1349</v>
      </c>
      <c r="E1551" s="10">
        <v>2999</v>
      </c>
      <c r="F1551" s="8">
        <v>0.55000000000000004</v>
      </c>
      <c r="G1551" s="8">
        <v>3.8</v>
      </c>
      <c r="H1551" s="8">
        <v>441</v>
      </c>
      <c r="I1551" s="8">
        <v>55.02</v>
      </c>
      <c r="J1551" s="8" t="str">
        <f t="shared" si="24"/>
        <v>&gt;50%</v>
      </c>
      <c r="K1551" s="10">
        <v>1322559</v>
      </c>
      <c r="L1551" s="7" t="s">
        <v>13087</v>
      </c>
      <c r="M1551" s="8">
        <v>4.24</v>
      </c>
      <c r="N1551" s="7" t="s">
        <v>13088</v>
      </c>
      <c r="O1551" s="7" t="s">
        <v>13088</v>
      </c>
      <c r="P1551" s="8">
        <v>4</v>
      </c>
    </row>
    <row r="1552" spans="1:16" ht="15.6">
      <c r="A1552" s="7" t="s">
        <v>11144</v>
      </c>
      <c r="B1552" s="7" t="s">
        <v>13384</v>
      </c>
      <c r="C1552" s="7" t="s">
        <v>13264</v>
      </c>
      <c r="D1552" s="10">
        <v>6800</v>
      </c>
      <c r="E1552" s="10">
        <v>11500</v>
      </c>
      <c r="F1552" s="8">
        <v>0.41</v>
      </c>
      <c r="G1552" s="8">
        <v>4.0999999999999996</v>
      </c>
      <c r="H1552" s="8">
        <v>10308</v>
      </c>
      <c r="I1552" s="8">
        <v>40.869999999999997</v>
      </c>
      <c r="J1552" s="8" t="str">
        <f t="shared" si="24"/>
        <v>25–50%</v>
      </c>
      <c r="K1552" s="10">
        <v>118542000</v>
      </c>
      <c r="L1552" s="7" t="s">
        <v>13087</v>
      </c>
      <c r="M1552" s="8">
        <v>14.41</v>
      </c>
      <c r="N1552" s="7" t="s">
        <v>13089</v>
      </c>
      <c r="O1552" s="7" t="s">
        <v>13089</v>
      </c>
      <c r="P1552" s="8">
        <v>4</v>
      </c>
    </row>
    <row r="1553" spans="1:16" ht="15.6">
      <c r="A1553" s="7" t="s">
        <v>11154</v>
      </c>
      <c r="B1553" s="7" t="s">
        <v>13390</v>
      </c>
      <c r="C1553" s="7" t="s">
        <v>13264</v>
      </c>
      <c r="D1553" s="10">
        <v>2099</v>
      </c>
      <c r="E1553" s="10">
        <v>2499</v>
      </c>
      <c r="F1553" s="8">
        <v>0.16</v>
      </c>
      <c r="G1553" s="8"/>
      <c r="H1553" s="8">
        <v>992</v>
      </c>
      <c r="I1553" s="8">
        <v>16.010000000000002</v>
      </c>
      <c r="J1553" s="8" t="str">
        <f t="shared" si="24"/>
        <v>10–25%</v>
      </c>
      <c r="K1553" s="10">
        <v>2479008</v>
      </c>
      <c r="L1553" s="7" t="s">
        <v>13087</v>
      </c>
      <c r="M1553" s="8">
        <v>0.99</v>
      </c>
      <c r="N1553" s="7" t="s">
        <v>13089</v>
      </c>
      <c r="O1553" s="7" t="s">
        <v>13088</v>
      </c>
      <c r="P1553" s="8">
        <v>0</v>
      </c>
    </row>
    <row r="1554" spans="1:16" ht="15.6">
      <c r="A1554" s="7" t="s">
        <v>11165</v>
      </c>
      <c r="B1554" s="7" t="s">
        <v>13370</v>
      </c>
      <c r="C1554" s="7" t="s">
        <v>13264</v>
      </c>
      <c r="D1554" s="10">
        <v>1699</v>
      </c>
      <c r="E1554" s="10">
        <v>1975</v>
      </c>
      <c r="F1554" s="8">
        <v>0.14000000000000001</v>
      </c>
      <c r="G1554" s="8">
        <v>4.0999999999999996</v>
      </c>
      <c r="H1554" s="8">
        <v>4716</v>
      </c>
      <c r="I1554" s="8">
        <v>13.97</v>
      </c>
      <c r="J1554" s="8" t="str">
        <f t="shared" si="24"/>
        <v>10–25%</v>
      </c>
      <c r="K1554" s="10">
        <v>9314100</v>
      </c>
      <c r="L1554" s="7" t="s">
        <v>13087</v>
      </c>
      <c r="M1554" s="8">
        <v>8.82</v>
      </c>
      <c r="N1554" s="7" t="s">
        <v>13089</v>
      </c>
      <c r="O1554" s="7" t="s">
        <v>13089</v>
      </c>
      <c r="P1554" s="8">
        <v>4</v>
      </c>
    </row>
    <row r="1555" spans="1:16" ht="15.6">
      <c r="A1555" s="7" t="s">
        <v>11175</v>
      </c>
      <c r="B1555" s="7" t="s">
        <v>13467</v>
      </c>
      <c r="C1555" s="7" t="s">
        <v>13264</v>
      </c>
      <c r="D1555" s="10">
        <v>1069</v>
      </c>
      <c r="E1555" s="10">
        <v>1699</v>
      </c>
      <c r="F1555" s="8">
        <v>0.37</v>
      </c>
      <c r="G1555" s="8">
        <v>3.9</v>
      </c>
      <c r="H1555" s="8">
        <v>313</v>
      </c>
      <c r="I1555" s="8">
        <v>37.08</v>
      </c>
      <c r="J1555" s="8" t="str">
        <f t="shared" si="24"/>
        <v>25–50%</v>
      </c>
      <c r="K1555" s="10">
        <v>531787</v>
      </c>
      <c r="L1555" s="7" t="s">
        <v>13087</v>
      </c>
      <c r="M1555" s="8">
        <v>4.21</v>
      </c>
      <c r="N1555" s="7" t="s">
        <v>13089</v>
      </c>
      <c r="O1555" s="7" t="s">
        <v>13088</v>
      </c>
      <c r="P1555" s="8">
        <v>4</v>
      </c>
    </row>
    <row r="1556" spans="1:16" ht="15.6">
      <c r="A1556" s="7" t="s">
        <v>11185</v>
      </c>
      <c r="B1556" s="7" t="s">
        <v>13441</v>
      </c>
      <c r="C1556" s="7" t="s">
        <v>13264</v>
      </c>
      <c r="D1556" s="10">
        <v>1349</v>
      </c>
      <c r="E1556" s="10">
        <v>2495</v>
      </c>
      <c r="F1556" s="8">
        <v>0.46</v>
      </c>
      <c r="G1556" s="8">
        <v>3.8</v>
      </c>
      <c r="H1556" s="8">
        <v>166</v>
      </c>
      <c r="I1556" s="8">
        <v>45.93</v>
      </c>
      <c r="J1556" s="8" t="str">
        <f t="shared" si="24"/>
        <v>25–50%</v>
      </c>
      <c r="K1556" s="10">
        <v>414170</v>
      </c>
      <c r="L1556" s="7" t="s">
        <v>13087</v>
      </c>
      <c r="M1556" s="8">
        <v>3.97</v>
      </c>
      <c r="N1556" s="7" t="s">
        <v>13089</v>
      </c>
      <c r="O1556" s="7" t="s">
        <v>13088</v>
      </c>
      <c r="P1556" s="8">
        <v>4</v>
      </c>
    </row>
    <row r="1557" spans="1:16" ht="15.6">
      <c r="A1557" s="7" t="s">
        <v>11195</v>
      </c>
      <c r="B1557" s="7" t="s">
        <v>13368</v>
      </c>
      <c r="C1557" s="7" t="s">
        <v>13264</v>
      </c>
      <c r="D1557" s="10">
        <v>1499</v>
      </c>
      <c r="E1557" s="10">
        <v>3500</v>
      </c>
      <c r="F1557" s="8">
        <v>0.56999999999999995</v>
      </c>
      <c r="G1557" s="8">
        <v>4.0999999999999996</v>
      </c>
      <c r="H1557" s="8">
        <v>303</v>
      </c>
      <c r="I1557" s="8">
        <v>57.17</v>
      </c>
      <c r="J1557" s="8" t="str">
        <f t="shared" si="24"/>
        <v>&gt;50%</v>
      </c>
      <c r="K1557" s="10">
        <v>1060500</v>
      </c>
      <c r="L1557" s="7" t="s">
        <v>13087</v>
      </c>
      <c r="M1557" s="8">
        <v>4.4000000000000004</v>
      </c>
      <c r="N1557" s="7" t="s">
        <v>13088</v>
      </c>
      <c r="O1557" s="7" t="s">
        <v>13088</v>
      </c>
      <c r="P1557" s="8">
        <v>4</v>
      </c>
    </row>
    <row r="1558" spans="1:16" ht="15.6">
      <c r="A1558" s="7" t="s">
        <v>11205</v>
      </c>
      <c r="B1558" s="7" t="s">
        <v>13429</v>
      </c>
      <c r="C1558" s="7" t="s">
        <v>13264</v>
      </c>
      <c r="D1558" s="10">
        <v>2092</v>
      </c>
      <c r="E1558" s="10">
        <v>4600</v>
      </c>
      <c r="F1558" s="8">
        <v>0.55000000000000004</v>
      </c>
      <c r="G1558" s="8">
        <v>4.3</v>
      </c>
      <c r="H1558" s="8">
        <v>562</v>
      </c>
      <c r="I1558" s="8">
        <v>54.52</v>
      </c>
      <c r="J1558" s="8" t="str">
        <f t="shared" si="24"/>
        <v>&gt;50%</v>
      </c>
      <c r="K1558" s="10">
        <v>2585200</v>
      </c>
      <c r="L1558" s="7" t="s">
        <v>13087</v>
      </c>
      <c r="M1558" s="8">
        <v>4.8600000000000003</v>
      </c>
      <c r="N1558" s="7" t="s">
        <v>13088</v>
      </c>
      <c r="O1558" s="7" t="s">
        <v>13088</v>
      </c>
      <c r="P1558" s="8">
        <v>4</v>
      </c>
    </row>
    <row r="1559" spans="1:16" ht="15.6">
      <c r="A1559" s="7" t="s">
        <v>11215</v>
      </c>
      <c r="B1559" s="7" t="s">
        <v>13441</v>
      </c>
      <c r="C1559" s="7" t="s">
        <v>13264</v>
      </c>
      <c r="D1559" s="10">
        <v>3859</v>
      </c>
      <c r="E1559" s="10">
        <v>10295</v>
      </c>
      <c r="F1559" s="8">
        <v>0.63</v>
      </c>
      <c r="G1559" s="8">
        <v>3.9</v>
      </c>
      <c r="H1559" s="8">
        <v>8095</v>
      </c>
      <c r="I1559" s="8">
        <v>62.52</v>
      </c>
      <c r="J1559" s="8" t="str">
        <f t="shared" si="24"/>
        <v>&gt;50%</v>
      </c>
      <c r="K1559" s="10">
        <v>83338025</v>
      </c>
      <c r="L1559" s="7" t="s">
        <v>13087</v>
      </c>
      <c r="M1559" s="8">
        <v>12</v>
      </c>
      <c r="N1559" s="7" t="s">
        <v>13088</v>
      </c>
      <c r="O1559" s="7" t="s">
        <v>13089</v>
      </c>
      <c r="P1559" s="8">
        <v>4</v>
      </c>
    </row>
    <row r="1560" spans="1:16" ht="15.6">
      <c r="A1560" s="7" t="s">
        <v>11225</v>
      </c>
      <c r="B1560" s="7" t="s">
        <v>13468</v>
      </c>
      <c r="C1560" s="7" t="s">
        <v>13264</v>
      </c>
      <c r="D1560" s="10">
        <v>499</v>
      </c>
      <c r="E1560" s="10">
        <v>2199</v>
      </c>
      <c r="F1560" s="8">
        <v>0.77</v>
      </c>
      <c r="G1560" s="8">
        <v>2.8</v>
      </c>
      <c r="H1560" s="8">
        <v>109</v>
      </c>
      <c r="I1560" s="8">
        <v>77.31</v>
      </c>
      <c r="J1560" s="8" t="str">
        <f t="shared" si="24"/>
        <v>&gt;50%</v>
      </c>
      <c r="K1560" s="10">
        <v>239691</v>
      </c>
      <c r="L1560" s="7" t="s">
        <v>13087</v>
      </c>
      <c r="M1560" s="8">
        <v>2.91</v>
      </c>
      <c r="N1560" s="7" t="s">
        <v>13088</v>
      </c>
      <c r="O1560" s="7" t="s">
        <v>13088</v>
      </c>
      <c r="P1560" s="8">
        <v>3</v>
      </c>
    </row>
    <row r="1561" spans="1:16" ht="15.6">
      <c r="A1561" s="7" t="s">
        <v>11235</v>
      </c>
      <c r="B1561" s="7" t="s">
        <v>13384</v>
      </c>
      <c r="C1561" s="7" t="s">
        <v>13264</v>
      </c>
      <c r="D1561" s="10">
        <v>1804</v>
      </c>
      <c r="E1561" s="10">
        <v>2380</v>
      </c>
      <c r="F1561" s="8">
        <v>0.24</v>
      </c>
      <c r="G1561" s="8">
        <v>4</v>
      </c>
      <c r="H1561" s="8">
        <v>15382</v>
      </c>
      <c r="I1561" s="8">
        <v>24.2</v>
      </c>
      <c r="J1561" s="8" t="str">
        <f t="shared" si="24"/>
        <v>10–25%</v>
      </c>
      <c r="K1561" s="10">
        <v>36609160</v>
      </c>
      <c r="L1561" s="7" t="s">
        <v>13087</v>
      </c>
      <c r="M1561" s="8">
        <v>19.38</v>
      </c>
      <c r="N1561" s="7" t="s">
        <v>13089</v>
      </c>
      <c r="O1561" s="7" t="s">
        <v>13089</v>
      </c>
      <c r="P1561" s="8">
        <v>4</v>
      </c>
    </row>
    <row r="1562" spans="1:16" ht="15.6">
      <c r="A1562" s="7" t="s">
        <v>11245</v>
      </c>
      <c r="B1562" s="7" t="s">
        <v>13454</v>
      </c>
      <c r="C1562" s="7" t="s">
        <v>13264</v>
      </c>
      <c r="D1562" s="10">
        <v>6525</v>
      </c>
      <c r="E1562" s="10">
        <v>8820</v>
      </c>
      <c r="F1562" s="8">
        <v>0.26</v>
      </c>
      <c r="G1562" s="8">
        <v>4.5</v>
      </c>
      <c r="H1562" s="8">
        <v>5137</v>
      </c>
      <c r="I1562" s="8">
        <v>26.02</v>
      </c>
      <c r="J1562" s="8" t="str">
        <f t="shared" si="24"/>
        <v>25–50%</v>
      </c>
      <c r="K1562" s="10">
        <v>45308340</v>
      </c>
      <c r="L1562" s="7" t="s">
        <v>13087</v>
      </c>
      <c r="M1562" s="8">
        <v>9.64</v>
      </c>
      <c r="N1562" s="7" t="s">
        <v>13089</v>
      </c>
      <c r="O1562" s="7" t="s">
        <v>13089</v>
      </c>
      <c r="P1562" s="8">
        <v>4</v>
      </c>
    </row>
    <row r="1563" spans="1:16" ht="15.6">
      <c r="A1563" s="7" t="s">
        <v>11255</v>
      </c>
      <c r="B1563" s="7" t="s">
        <v>13469</v>
      </c>
      <c r="C1563" s="7" t="s">
        <v>13264</v>
      </c>
      <c r="D1563" s="10">
        <v>4999</v>
      </c>
      <c r="E1563" s="10">
        <v>24999</v>
      </c>
      <c r="F1563" s="8">
        <v>0.8</v>
      </c>
      <c r="G1563" s="8">
        <v>4.5999999999999996</v>
      </c>
      <c r="H1563" s="8">
        <v>124</v>
      </c>
      <c r="I1563" s="8">
        <v>80</v>
      </c>
      <c r="J1563" s="8" t="str">
        <f t="shared" si="24"/>
        <v>&gt;50%</v>
      </c>
      <c r="K1563" s="10">
        <v>3099876</v>
      </c>
      <c r="L1563" s="7" t="s">
        <v>13087</v>
      </c>
      <c r="M1563" s="8">
        <v>4.72</v>
      </c>
      <c r="N1563" s="7" t="s">
        <v>13088</v>
      </c>
      <c r="O1563" s="7" t="s">
        <v>13088</v>
      </c>
      <c r="P1563" s="8">
        <v>5</v>
      </c>
    </row>
    <row r="1564" spans="1:16" ht="15.6">
      <c r="A1564" s="7" t="s">
        <v>11265</v>
      </c>
      <c r="B1564" s="7" t="s">
        <v>13121</v>
      </c>
      <c r="C1564" s="7" t="s">
        <v>13264</v>
      </c>
      <c r="D1564" s="10">
        <v>1189</v>
      </c>
      <c r="E1564" s="10">
        <v>2400</v>
      </c>
      <c r="F1564" s="8">
        <v>0.5</v>
      </c>
      <c r="G1564" s="8">
        <v>4.0999999999999996</v>
      </c>
      <c r="H1564" s="8">
        <v>618</v>
      </c>
      <c r="I1564" s="8">
        <v>50.46</v>
      </c>
      <c r="J1564" s="8" t="str">
        <f t="shared" si="24"/>
        <v>&gt;50%</v>
      </c>
      <c r="K1564" s="10">
        <v>1483200</v>
      </c>
      <c r="L1564" s="7" t="s">
        <v>13087</v>
      </c>
      <c r="M1564" s="8">
        <v>4.72</v>
      </c>
      <c r="N1564" s="7" t="s">
        <v>13088</v>
      </c>
      <c r="O1564" s="7" t="s">
        <v>13088</v>
      </c>
      <c r="P1564" s="8">
        <v>4</v>
      </c>
    </row>
    <row r="1565" spans="1:16" ht="15.6">
      <c r="A1565" s="7" t="s">
        <v>11275</v>
      </c>
      <c r="B1565" s="7" t="s">
        <v>13384</v>
      </c>
      <c r="C1565" s="7" t="s">
        <v>13264</v>
      </c>
      <c r="D1565" s="10">
        <v>2590</v>
      </c>
      <c r="E1565" s="10">
        <v>4200</v>
      </c>
      <c r="F1565" s="8">
        <v>0.38</v>
      </c>
      <c r="G1565" s="8">
        <v>4.0999999999999996</v>
      </c>
      <c r="H1565" s="8">
        <v>63</v>
      </c>
      <c r="I1565" s="8">
        <v>38.33</v>
      </c>
      <c r="J1565" s="8" t="str">
        <f t="shared" si="24"/>
        <v>25–50%</v>
      </c>
      <c r="K1565" s="10">
        <v>264600</v>
      </c>
      <c r="L1565" s="7" t="s">
        <v>13087</v>
      </c>
      <c r="M1565" s="8">
        <v>4.16</v>
      </c>
      <c r="N1565" s="7" t="s">
        <v>13089</v>
      </c>
      <c r="O1565" s="7" t="s">
        <v>13088</v>
      </c>
      <c r="P1565" s="8">
        <v>4</v>
      </c>
    </row>
    <row r="1566" spans="1:16" ht="15.6">
      <c r="A1566" s="7" t="s">
        <v>11285</v>
      </c>
      <c r="B1566" s="7" t="s">
        <v>13470</v>
      </c>
      <c r="C1566" s="7" t="s">
        <v>13264</v>
      </c>
      <c r="D1566" s="10">
        <v>899</v>
      </c>
      <c r="E1566" s="10">
        <v>1599</v>
      </c>
      <c r="F1566" s="8">
        <v>0.44</v>
      </c>
      <c r="G1566" s="8">
        <v>3.4</v>
      </c>
      <c r="H1566" s="8">
        <v>15</v>
      </c>
      <c r="I1566" s="8">
        <v>43.78</v>
      </c>
      <c r="J1566" s="8" t="str">
        <f t="shared" si="24"/>
        <v>25–50%</v>
      </c>
      <c r="K1566" s="10">
        <v>23985</v>
      </c>
      <c r="L1566" s="7" t="s">
        <v>13087</v>
      </c>
      <c r="M1566" s="8">
        <v>3.42</v>
      </c>
      <c r="N1566" s="7" t="s">
        <v>13089</v>
      </c>
      <c r="O1566" s="7" t="s">
        <v>13088</v>
      </c>
      <c r="P1566" s="8">
        <v>3</v>
      </c>
    </row>
    <row r="1567" spans="1:16" ht="15.6">
      <c r="A1567" s="7" t="s">
        <v>11295</v>
      </c>
      <c r="B1567" s="7" t="s">
        <v>13471</v>
      </c>
      <c r="C1567" s="7" t="s">
        <v>13264</v>
      </c>
      <c r="D1567" s="10">
        <v>998</v>
      </c>
      <c r="E1567" s="10">
        <v>2999</v>
      </c>
      <c r="F1567" s="8">
        <v>0.67</v>
      </c>
      <c r="G1567" s="8">
        <v>4.5999999999999996</v>
      </c>
      <c r="H1567" s="8">
        <v>9</v>
      </c>
      <c r="I1567" s="8">
        <v>66.72</v>
      </c>
      <c r="J1567" s="8" t="str">
        <f t="shared" si="24"/>
        <v>&gt;50%</v>
      </c>
      <c r="K1567" s="10">
        <v>26991</v>
      </c>
      <c r="L1567" s="7" t="s">
        <v>13087</v>
      </c>
      <c r="M1567" s="8">
        <v>4.6100000000000003</v>
      </c>
      <c r="N1567" s="7" t="s">
        <v>13088</v>
      </c>
      <c r="O1567" s="7" t="s">
        <v>13088</v>
      </c>
      <c r="P1567" s="8">
        <v>5</v>
      </c>
    </row>
    <row r="1568" spans="1:16" ht="15.6">
      <c r="A1568" s="7" t="s">
        <v>11305</v>
      </c>
      <c r="B1568" s="7" t="s">
        <v>13472</v>
      </c>
      <c r="C1568" s="7" t="s">
        <v>13264</v>
      </c>
      <c r="D1568" s="10">
        <v>998.06</v>
      </c>
      <c r="E1568" s="10">
        <v>1282</v>
      </c>
      <c r="F1568" s="8">
        <v>0.22</v>
      </c>
      <c r="G1568" s="8">
        <v>4.2</v>
      </c>
      <c r="H1568" s="8">
        <v>7274</v>
      </c>
      <c r="I1568" s="8">
        <v>22.15</v>
      </c>
      <c r="J1568" s="8" t="str">
        <f t="shared" si="24"/>
        <v>10–25%</v>
      </c>
      <c r="K1568" s="10">
        <v>9325268</v>
      </c>
      <c r="L1568" s="7" t="s">
        <v>13087</v>
      </c>
      <c r="M1568" s="8">
        <v>11.47</v>
      </c>
      <c r="N1568" s="7" t="s">
        <v>13089</v>
      </c>
      <c r="O1568" s="7" t="s">
        <v>13089</v>
      </c>
      <c r="P1568" s="8">
        <v>4</v>
      </c>
    </row>
    <row r="1569" spans="1:16" ht="15.6">
      <c r="A1569" s="7" t="s">
        <v>11315</v>
      </c>
      <c r="B1569" s="7" t="s">
        <v>13448</v>
      </c>
      <c r="C1569" s="7" t="s">
        <v>13264</v>
      </c>
      <c r="D1569" s="10">
        <v>1099</v>
      </c>
      <c r="E1569" s="10">
        <v>1990</v>
      </c>
      <c r="F1569" s="8">
        <v>0.45</v>
      </c>
      <c r="G1569" s="8">
        <v>3.9</v>
      </c>
      <c r="H1569" s="8">
        <v>5911</v>
      </c>
      <c r="I1569" s="8">
        <v>44.77</v>
      </c>
      <c r="J1569" s="8" t="str">
        <f t="shared" si="24"/>
        <v>25–50%</v>
      </c>
      <c r="K1569" s="10">
        <v>11762890</v>
      </c>
      <c r="L1569" s="7" t="s">
        <v>13087</v>
      </c>
      <c r="M1569" s="8">
        <v>9.81</v>
      </c>
      <c r="N1569" s="7" t="s">
        <v>13089</v>
      </c>
      <c r="O1569" s="7" t="s">
        <v>13089</v>
      </c>
      <c r="P1569" s="8">
        <v>4</v>
      </c>
    </row>
    <row r="1570" spans="1:16" ht="15.6">
      <c r="A1570" s="7" t="s">
        <v>11325</v>
      </c>
      <c r="B1570" s="7" t="s">
        <v>13473</v>
      </c>
      <c r="C1570" s="7" t="s">
        <v>13264</v>
      </c>
      <c r="D1570" s="10">
        <v>5999</v>
      </c>
      <c r="E1570" s="10">
        <v>9999</v>
      </c>
      <c r="F1570" s="8">
        <v>0.4</v>
      </c>
      <c r="G1570" s="8">
        <v>4.2</v>
      </c>
      <c r="H1570" s="8">
        <v>170</v>
      </c>
      <c r="I1570" s="8">
        <v>40</v>
      </c>
      <c r="J1570" s="8" t="str">
        <f t="shared" si="24"/>
        <v>25–50%</v>
      </c>
      <c r="K1570" s="10">
        <v>1699830</v>
      </c>
      <c r="L1570" s="7" t="s">
        <v>13087</v>
      </c>
      <c r="M1570" s="8">
        <v>4.37</v>
      </c>
      <c r="N1570" s="7" t="s">
        <v>13089</v>
      </c>
      <c r="O1570" s="7" t="s">
        <v>13088</v>
      </c>
      <c r="P1570" s="8">
        <v>4</v>
      </c>
    </row>
    <row r="1571" spans="1:16" ht="15.6">
      <c r="A1571" s="7" t="s">
        <v>11335</v>
      </c>
      <c r="B1571" s="7" t="s">
        <v>13474</v>
      </c>
      <c r="C1571" s="7" t="s">
        <v>13264</v>
      </c>
      <c r="D1571" s="10">
        <v>8886</v>
      </c>
      <c r="E1571" s="10">
        <v>11850</v>
      </c>
      <c r="F1571" s="8">
        <v>0.25</v>
      </c>
      <c r="G1571" s="8">
        <v>4.2</v>
      </c>
      <c r="H1571" s="8">
        <v>3065</v>
      </c>
      <c r="I1571" s="8">
        <v>25.01</v>
      </c>
      <c r="J1571" s="8" t="str">
        <f t="shared" si="24"/>
        <v>25–50%</v>
      </c>
      <c r="K1571" s="10">
        <v>36320250</v>
      </c>
      <c r="L1571" s="7" t="s">
        <v>13087</v>
      </c>
      <c r="M1571" s="8">
        <v>7.26</v>
      </c>
      <c r="N1571" s="7" t="s">
        <v>13089</v>
      </c>
      <c r="O1571" s="7" t="s">
        <v>13089</v>
      </c>
      <c r="P1571" s="8">
        <v>4</v>
      </c>
    </row>
    <row r="1572" spans="1:16" ht="15.6">
      <c r="A1572" s="7" t="s">
        <v>11345</v>
      </c>
      <c r="B1572" s="7" t="s">
        <v>13475</v>
      </c>
      <c r="C1572" s="7" t="s">
        <v>13264</v>
      </c>
      <c r="D1572" s="10">
        <v>475</v>
      </c>
      <c r="E1572" s="10">
        <v>999</v>
      </c>
      <c r="F1572" s="8">
        <v>0.52</v>
      </c>
      <c r="G1572" s="8">
        <v>4.0999999999999996</v>
      </c>
      <c r="H1572" s="8">
        <v>1021</v>
      </c>
      <c r="I1572" s="8">
        <v>52.45</v>
      </c>
      <c r="J1572" s="8" t="str">
        <f t="shared" si="24"/>
        <v>&gt;50%</v>
      </c>
      <c r="K1572" s="10">
        <v>1019979</v>
      </c>
      <c r="L1572" s="7" t="s">
        <v>13087</v>
      </c>
      <c r="M1572" s="8">
        <v>5.12</v>
      </c>
      <c r="N1572" s="7" t="s">
        <v>13088</v>
      </c>
      <c r="O1572" s="7" t="s">
        <v>13089</v>
      </c>
      <c r="P1572" s="8">
        <v>4</v>
      </c>
    </row>
    <row r="1573" spans="1:16" ht="15.6">
      <c r="A1573" s="7" t="s">
        <v>11355</v>
      </c>
      <c r="B1573" s="7" t="s">
        <v>13476</v>
      </c>
      <c r="C1573" s="7" t="s">
        <v>13264</v>
      </c>
      <c r="D1573" s="10">
        <v>4995</v>
      </c>
      <c r="E1573" s="10">
        <v>20049</v>
      </c>
      <c r="F1573" s="8">
        <v>0.75</v>
      </c>
      <c r="G1573" s="8">
        <v>4.8</v>
      </c>
      <c r="H1573" s="8">
        <v>3964</v>
      </c>
      <c r="I1573" s="8">
        <v>75.09</v>
      </c>
      <c r="J1573" s="8" t="str">
        <f t="shared" si="24"/>
        <v>&gt;50%</v>
      </c>
      <c r="K1573" s="10">
        <v>79474236</v>
      </c>
      <c r="L1573" s="7" t="s">
        <v>13087</v>
      </c>
      <c r="M1573" s="8">
        <v>8.76</v>
      </c>
      <c r="N1573" s="7" t="s">
        <v>13088</v>
      </c>
      <c r="O1573" s="7" t="s">
        <v>13089</v>
      </c>
      <c r="P1573" s="8">
        <v>5</v>
      </c>
    </row>
    <row r="1574" spans="1:16" ht="15.6">
      <c r="A1574" s="7" t="s">
        <v>11365</v>
      </c>
      <c r="B1574" s="7" t="s">
        <v>13402</v>
      </c>
      <c r="C1574" s="7" t="s">
        <v>13264</v>
      </c>
      <c r="D1574" s="10">
        <v>13999</v>
      </c>
      <c r="E1574" s="10">
        <v>24850</v>
      </c>
      <c r="F1574" s="8">
        <v>0.44</v>
      </c>
      <c r="G1574" s="8">
        <v>4.4000000000000004</v>
      </c>
      <c r="H1574" s="8">
        <v>8948</v>
      </c>
      <c r="I1574" s="8">
        <v>43.67</v>
      </c>
      <c r="J1574" s="8" t="str">
        <f t="shared" si="24"/>
        <v>25–50%</v>
      </c>
      <c r="K1574" s="10">
        <v>222357800</v>
      </c>
      <c r="L1574" s="7" t="s">
        <v>13087</v>
      </c>
      <c r="M1574" s="8">
        <v>13.35</v>
      </c>
      <c r="N1574" s="7" t="s">
        <v>13089</v>
      </c>
      <c r="O1574" s="7" t="s">
        <v>13089</v>
      </c>
      <c r="P1574" s="8">
        <v>4</v>
      </c>
    </row>
    <row r="1575" spans="1:16" ht="15.6">
      <c r="A1575" s="7" t="s">
        <v>11375</v>
      </c>
      <c r="B1575" s="7" t="s">
        <v>13477</v>
      </c>
      <c r="C1575" s="7" t="s">
        <v>13264</v>
      </c>
      <c r="D1575" s="10">
        <v>8499</v>
      </c>
      <c r="E1575" s="10">
        <v>16490</v>
      </c>
      <c r="F1575" s="8">
        <v>0.48</v>
      </c>
      <c r="G1575" s="8">
        <v>4.3</v>
      </c>
      <c r="H1575" s="8">
        <v>97</v>
      </c>
      <c r="I1575" s="8">
        <v>48.46</v>
      </c>
      <c r="J1575" s="8" t="str">
        <f t="shared" si="24"/>
        <v>25–50%</v>
      </c>
      <c r="K1575" s="10">
        <v>1599530</v>
      </c>
      <c r="L1575" s="7" t="s">
        <v>13087</v>
      </c>
      <c r="M1575" s="8">
        <v>4.4000000000000004</v>
      </c>
      <c r="N1575" s="7" t="s">
        <v>13089</v>
      </c>
      <c r="O1575" s="7" t="s">
        <v>13088</v>
      </c>
      <c r="P1575" s="8">
        <v>4</v>
      </c>
    </row>
    <row r="1576" spans="1:16" ht="15.6">
      <c r="A1576" s="7" t="s">
        <v>11385</v>
      </c>
      <c r="B1576" s="7" t="s">
        <v>13375</v>
      </c>
      <c r="C1576" s="7" t="s">
        <v>13264</v>
      </c>
      <c r="D1576" s="10">
        <v>949</v>
      </c>
      <c r="E1576" s="10">
        <v>975</v>
      </c>
      <c r="F1576" s="8">
        <v>0.03</v>
      </c>
      <c r="G1576" s="8">
        <v>4.3</v>
      </c>
      <c r="H1576" s="8">
        <v>7223</v>
      </c>
      <c r="I1576" s="8">
        <v>2.67</v>
      </c>
      <c r="J1576" s="8" t="str">
        <f t="shared" si="24"/>
        <v>&lt;10%</v>
      </c>
      <c r="K1576" s="10">
        <v>7042425</v>
      </c>
      <c r="L1576" s="7" t="s">
        <v>13087</v>
      </c>
      <c r="M1576" s="8">
        <v>11.52</v>
      </c>
      <c r="N1576" s="7" t="s">
        <v>13089</v>
      </c>
      <c r="O1576" s="7" t="s">
        <v>13089</v>
      </c>
      <c r="P1576" s="8">
        <v>4</v>
      </c>
    </row>
    <row r="1577" spans="1:16" ht="15.6">
      <c r="A1577" s="7" t="s">
        <v>11395</v>
      </c>
      <c r="B1577" s="7" t="s">
        <v>13394</v>
      </c>
      <c r="C1577" s="7" t="s">
        <v>13264</v>
      </c>
      <c r="D1577" s="10">
        <v>395</v>
      </c>
      <c r="E1577" s="10">
        <v>499</v>
      </c>
      <c r="F1577" s="8">
        <v>0.21</v>
      </c>
      <c r="G1577" s="8">
        <v>4</v>
      </c>
      <c r="H1577" s="8">
        <v>330</v>
      </c>
      <c r="I1577" s="8">
        <v>20.84</v>
      </c>
      <c r="J1577" s="8" t="str">
        <f t="shared" si="24"/>
        <v>10–25%</v>
      </c>
      <c r="K1577" s="10">
        <v>164670</v>
      </c>
      <c r="L1577" s="7" t="s">
        <v>13090</v>
      </c>
      <c r="M1577" s="8">
        <v>4.33</v>
      </c>
      <c r="N1577" s="7" t="s">
        <v>13089</v>
      </c>
      <c r="O1577" s="7" t="s">
        <v>13088</v>
      </c>
      <c r="P1577" s="8">
        <v>4</v>
      </c>
    </row>
    <row r="1578" spans="1:16" ht="15.6">
      <c r="A1578" s="7" t="s">
        <v>11405</v>
      </c>
      <c r="B1578" s="7" t="s">
        <v>13403</v>
      </c>
      <c r="C1578" s="7" t="s">
        <v>13264</v>
      </c>
      <c r="D1578" s="10">
        <v>635</v>
      </c>
      <c r="E1578" s="10">
        <v>635</v>
      </c>
      <c r="F1578" s="8">
        <v>0</v>
      </c>
      <c r="G1578" s="8">
        <v>4.3</v>
      </c>
      <c r="H1578" s="8">
        <v>4570</v>
      </c>
      <c r="I1578" s="8">
        <v>0</v>
      </c>
      <c r="J1578" s="8" t="str">
        <f t="shared" si="24"/>
        <v>&lt;10%</v>
      </c>
      <c r="K1578" s="10">
        <v>2901950</v>
      </c>
      <c r="L1578" s="7" t="s">
        <v>13087</v>
      </c>
      <c r="M1578" s="8">
        <v>8.8699999999999992</v>
      </c>
      <c r="N1578" s="7" t="s">
        <v>13089</v>
      </c>
      <c r="O1578" s="7" t="s">
        <v>13089</v>
      </c>
      <c r="P1578" s="8">
        <v>4</v>
      </c>
    </row>
    <row r="1579" spans="1:16" ht="15.6">
      <c r="A1579" s="7" t="s">
        <v>11416</v>
      </c>
      <c r="B1579" s="7" t="s">
        <v>13414</v>
      </c>
      <c r="C1579" s="7" t="s">
        <v>13264</v>
      </c>
      <c r="D1579" s="10">
        <v>717</v>
      </c>
      <c r="E1579" s="10">
        <v>1390</v>
      </c>
      <c r="F1579" s="8">
        <v>0.48</v>
      </c>
      <c r="G1579" s="8">
        <v>4</v>
      </c>
      <c r="H1579" s="8">
        <v>4867</v>
      </c>
      <c r="I1579" s="8">
        <v>48.42</v>
      </c>
      <c r="J1579" s="8" t="str">
        <f t="shared" si="24"/>
        <v>25–50%</v>
      </c>
      <c r="K1579" s="10">
        <v>6765130</v>
      </c>
      <c r="L1579" s="7" t="s">
        <v>13087</v>
      </c>
      <c r="M1579" s="8">
        <v>8.8699999999999992</v>
      </c>
      <c r="N1579" s="7" t="s">
        <v>13089</v>
      </c>
      <c r="O1579" s="7" t="s">
        <v>13089</v>
      </c>
      <c r="P1579" s="8">
        <v>4</v>
      </c>
    </row>
    <row r="1580" spans="1:16" ht="15.6">
      <c r="A1580" s="7" t="s">
        <v>11426</v>
      </c>
      <c r="B1580" s="7" t="s">
        <v>13478</v>
      </c>
      <c r="C1580" s="7" t="s">
        <v>13264</v>
      </c>
      <c r="D1580" s="10">
        <v>27900</v>
      </c>
      <c r="E1580" s="10">
        <v>59900</v>
      </c>
      <c r="F1580" s="8">
        <v>0.53</v>
      </c>
      <c r="G1580" s="8">
        <v>4.4000000000000004</v>
      </c>
      <c r="H1580" s="8">
        <v>5298</v>
      </c>
      <c r="I1580" s="8">
        <v>53.42</v>
      </c>
      <c r="J1580" s="8" t="str">
        <f t="shared" si="24"/>
        <v>&gt;50%</v>
      </c>
      <c r="K1580" s="10">
        <v>317350200</v>
      </c>
      <c r="L1580" s="7" t="s">
        <v>13087</v>
      </c>
      <c r="M1580" s="8">
        <v>9.6999999999999993</v>
      </c>
      <c r="N1580" s="7" t="s">
        <v>13088</v>
      </c>
      <c r="O1580" s="7" t="s">
        <v>13089</v>
      </c>
      <c r="P1580" s="8">
        <v>4</v>
      </c>
    </row>
    <row r="1581" spans="1:16" ht="15.6">
      <c r="A1581" s="7" t="s">
        <v>11437</v>
      </c>
      <c r="B1581" s="7" t="s">
        <v>13479</v>
      </c>
      <c r="C1581" s="7" t="s">
        <v>13264</v>
      </c>
      <c r="D1581" s="10">
        <v>649</v>
      </c>
      <c r="E1581" s="10">
        <v>670</v>
      </c>
      <c r="F1581" s="8">
        <v>0.03</v>
      </c>
      <c r="G1581" s="8">
        <v>4.0999999999999996</v>
      </c>
      <c r="H1581" s="8">
        <v>7786</v>
      </c>
      <c r="I1581" s="8">
        <v>3.13</v>
      </c>
      <c r="J1581" s="8" t="str">
        <f t="shared" si="24"/>
        <v>&lt;10%</v>
      </c>
      <c r="K1581" s="10">
        <v>5216620</v>
      </c>
      <c r="L1581" s="7" t="s">
        <v>13087</v>
      </c>
      <c r="M1581" s="8">
        <v>11.89</v>
      </c>
      <c r="N1581" s="7" t="s">
        <v>13089</v>
      </c>
      <c r="O1581" s="7" t="s">
        <v>13089</v>
      </c>
      <c r="P1581" s="8">
        <v>4</v>
      </c>
    </row>
    <row r="1582" spans="1:16" ht="15.6">
      <c r="A1582" s="7" t="s">
        <v>11447</v>
      </c>
      <c r="B1582" s="7" t="s">
        <v>13480</v>
      </c>
      <c r="C1582" s="7" t="s">
        <v>13264</v>
      </c>
      <c r="D1582" s="10">
        <v>193</v>
      </c>
      <c r="E1582" s="10">
        <v>399</v>
      </c>
      <c r="F1582" s="8">
        <v>0.52</v>
      </c>
      <c r="G1582" s="8">
        <v>3.6</v>
      </c>
      <c r="H1582" s="8">
        <v>37</v>
      </c>
      <c r="I1582" s="8">
        <v>51.63</v>
      </c>
      <c r="J1582" s="8" t="str">
        <f t="shared" si="24"/>
        <v>&gt;50%</v>
      </c>
      <c r="K1582" s="10">
        <v>14763</v>
      </c>
      <c r="L1582" s="7" t="s">
        <v>13090</v>
      </c>
      <c r="M1582" s="8">
        <v>3.64</v>
      </c>
      <c r="N1582" s="7" t="s">
        <v>13088</v>
      </c>
      <c r="O1582" s="7" t="s">
        <v>13088</v>
      </c>
      <c r="P1582" s="8">
        <v>4</v>
      </c>
    </row>
    <row r="1583" spans="1:16" ht="15.6">
      <c r="A1583" s="7" t="s">
        <v>11457</v>
      </c>
      <c r="B1583" s="7" t="s">
        <v>13481</v>
      </c>
      <c r="C1583" s="7" t="s">
        <v>13264</v>
      </c>
      <c r="D1583" s="10">
        <v>1299</v>
      </c>
      <c r="E1583" s="10">
        <v>2495</v>
      </c>
      <c r="F1583" s="8">
        <v>0.48</v>
      </c>
      <c r="G1583" s="8">
        <v>2</v>
      </c>
      <c r="H1583" s="8">
        <v>2</v>
      </c>
      <c r="I1583" s="8">
        <v>47.94</v>
      </c>
      <c r="J1583" s="8" t="str">
        <f t="shared" si="24"/>
        <v>25–50%</v>
      </c>
      <c r="K1583" s="10">
        <v>4990</v>
      </c>
      <c r="L1583" s="7" t="s">
        <v>13087</v>
      </c>
      <c r="M1583" s="8">
        <v>2</v>
      </c>
      <c r="N1583" s="7" t="s">
        <v>13089</v>
      </c>
      <c r="O1583" s="7" t="s">
        <v>13088</v>
      </c>
      <c r="P1583" s="8">
        <v>2</v>
      </c>
    </row>
    <row r="1584" spans="1:16" ht="15.6">
      <c r="A1584" s="7" t="s">
        <v>11467</v>
      </c>
      <c r="B1584" s="7" t="s">
        <v>13359</v>
      </c>
      <c r="C1584" s="7" t="s">
        <v>13264</v>
      </c>
      <c r="D1584" s="10">
        <v>2449</v>
      </c>
      <c r="E1584" s="10">
        <v>3390</v>
      </c>
      <c r="F1584" s="8">
        <v>0.28000000000000003</v>
      </c>
      <c r="G1584" s="8">
        <v>4</v>
      </c>
      <c r="H1584" s="8">
        <v>5206</v>
      </c>
      <c r="I1584" s="8">
        <v>27.76</v>
      </c>
      <c r="J1584" s="8" t="str">
        <f t="shared" si="24"/>
        <v>25–50%</v>
      </c>
      <c r="K1584" s="10">
        <v>17648340</v>
      </c>
      <c r="L1584" s="7" t="s">
        <v>13087</v>
      </c>
      <c r="M1584" s="8">
        <v>9.2100000000000009</v>
      </c>
      <c r="N1584" s="7" t="s">
        <v>13089</v>
      </c>
      <c r="O1584" s="7" t="s">
        <v>13089</v>
      </c>
      <c r="P1584" s="8">
        <v>4</v>
      </c>
    </row>
    <row r="1585" spans="1:16" ht="15.6">
      <c r="A1585" s="7" t="s">
        <v>11477</v>
      </c>
      <c r="B1585" s="7" t="s">
        <v>13460</v>
      </c>
      <c r="C1585" s="7" t="s">
        <v>13264</v>
      </c>
      <c r="D1585" s="10">
        <v>1049</v>
      </c>
      <c r="E1585" s="10">
        <v>2499</v>
      </c>
      <c r="F1585" s="8">
        <v>0.57999999999999996</v>
      </c>
      <c r="G1585" s="8">
        <v>3.7</v>
      </c>
      <c r="H1585" s="8">
        <v>638</v>
      </c>
      <c r="I1585" s="8">
        <v>58.02</v>
      </c>
      <c r="J1585" s="8" t="str">
        <f t="shared" si="24"/>
        <v>&gt;50%</v>
      </c>
      <c r="K1585" s="10">
        <v>1594362</v>
      </c>
      <c r="L1585" s="7" t="s">
        <v>13087</v>
      </c>
      <c r="M1585" s="8">
        <v>4.34</v>
      </c>
      <c r="N1585" s="7" t="s">
        <v>13088</v>
      </c>
      <c r="O1585" s="7" t="s">
        <v>13088</v>
      </c>
      <c r="P1585" s="8">
        <v>4</v>
      </c>
    </row>
    <row r="1586" spans="1:16" ht="15.6">
      <c r="A1586" s="7" t="s">
        <v>11486</v>
      </c>
      <c r="B1586" s="7" t="s">
        <v>13368</v>
      </c>
      <c r="C1586" s="7" t="s">
        <v>13264</v>
      </c>
      <c r="D1586" s="10">
        <v>2399</v>
      </c>
      <c r="E1586" s="10">
        <v>4200</v>
      </c>
      <c r="F1586" s="8">
        <v>0.43</v>
      </c>
      <c r="G1586" s="8">
        <v>3.8</v>
      </c>
      <c r="H1586" s="8">
        <v>397</v>
      </c>
      <c r="I1586" s="8">
        <v>42.88</v>
      </c>
      <c r="J1586" s="8" t="str">
        <f t="shared" si="24"/>
        <v>25–50%</v>
      </c>
      <c r="K1586" s="10">
        <v>1667400</v>
      </c>
      <c r="L1586" s="7" t="s">
        <v>13087</v>
      </c>
      <c r="M1586" s="8">
        <v>4.2</v>
      </c>
      <c r="N1586" s="7" t="s">
        <v>13089</v>
      </c>
      <c r="O1586" s="7" t="s">
        <v>13088</v>
      </c>
      <c r="P1586" s="8">
        <v>4</v>
      </c>
    </row>
    <row r="1587" spans="1:16" ht="15.6">
      <c r="A1587" s="7" t="s">
        <v>11496</v>
      </c>
      <c r="B1587" s="7" t="s">
        <v>13373</v>
      </c>
      <c r="C1587" s="7" t="s">
        <v>13264</v>
      </c>
      <c r="D1587" s="10">
        <v>2286</v>
      </c>
      <c r="E1587" s="10">
        <v>4495</v>
      </c>
      <c r="F1587" s="8">
        <v>0.49</v>
      </c>
      <c r="G1587" s="8">
        <v>3.9</v>
      </c>
      <c r="H1587" s="8">
        <v>326</v>
      </c>
      <c r="I1587" s="8">
        <v>49.14</v>
      </c>
      <c r="J1587" s="8" t="str">
        <f t="shared" si="24"/>
        <v>25–50%</v>
      </c>
      <c r="K1587" s="10">
        <v>1465370</v>
      </c>
      <c r="L1587" s="7" t="s">
        <v>13087</v>
      </c>
      <c r="M1587" s="8">
        <v>4.2300000000000004</v>
      </c>
      <c r="N1587" s="7" t="s">
        <v>13089</v>
      </c>
      <c r="O1587" s="7" t="s">
        <v>13088</v>
      </c>
      <c r="P1587" s="8">
        <v>4</v>
      </c>
    </row>
    <row r="1588" spans="1:16" ht="15.6">
      <c r="A1588" s="7" t="s">
        <v>11506</v>
      </c>
      <c r="B1588" s="7" t="s">
        <v>13439</v>
      </c>
      <c r="C1588" s="7" t="s">
        <v>13264</v>
      </c>
      <c r="D1588" s="10">
        <v>499</v>
      </c>
      <c r="E1588" s="10">
        <v>2199</v>
      </c>
      <c r="F1588" s="8">
        <v>0.77</v>
      </c>
      <c r="G1588" s="8">
        <v>3.1</v>
      </c>
      <c r="H1588" s="8">
        <v>3527</v>
      </c>
      <c r="I1588" s="8">
        <v>77.31</v>
      </c>
      <c r="J1588" s="8" t="str">
        <f t="shared" si="24"/>
        <v>&gt;50%</v>
      </c>
      <c r="K1588" s="10">
        <v>7755873</v>
      </c>
      <c r="L1588" s="7" t="s">
        <v>13087</v>
      </c>
      <c r="M1588" s="8">
        <v>6.63</v>
      </c>
      <c r="N1588" s="7" t="s">
        <v>13088</v>
      </c>
      <c r="O1588" s="7" t="s">
        <v>13089</v>
      </c>
      <c r="P1588" s="8">
        <v>3</v>
      </c>
    </row>
    <row r="1589" spans="1:16" ht="15.6">
      <c r="A1589" s="7" t="s">
        <v>11516</v>
      </c>
      <c r="B1589" s="7" t="s">
        <v>13482</v>
      </c>
      <c r="C1589" s="7" t="s">
        <v>13264</v>
      </c>
      <c r="D1589" s="10">
        <v>429</v>
      </c>
      <c r="E1589" s="10">
        <v>999</v>
      </c>
      <c r="F1589" s="8">
        <v>0.56999999999999995</v>
      </c>
      <c r="G1589" s="8">
        <v>3</v>
      </c>
      <c r="H1589" s="8">
        <v>617</v>
      </c>
      <c r="I1589" s="8">
        <v>57.06</v>
      </c>
      <c r="J1589" s="8" t="str">
        <f t="shared" si="24"/>
        <v>&gt;50%</v>
      </c>
      <c r="K1589" s="10">
        <v>616383</v>
      </c>
      <c r="L1589" s="7" t="s">
        <v>13087</v>
      </c>
      <c r="M1589" s="8">
        <v>3.62</v>
      </c>
      <c r="N1589" s="7" t="s">
        <v>13088</v>
      </c>
      <c r="O1589" s="7" t="s">
        <v>13088</v>
      </c>
      <c r="P1589" s="8">
        <v>3</v>
      </c>
    </row>
    <row r="1590" spans="1:16" ht="15.6">
      <c r="A1590" s="7" t="s">
        <v>11526</v>
      </c>
      <c r="B1590" s="7" t="s">
        <v>13472</v>
      </c>
      <c r="C1590" s="7" t="s">
        <v>13264</v>
      </c>
      <c r="D1590" s="10">
        <v>299</v>
      </c>
      <c r="E1590" s="10">
        <v>595</v>
      </c>
      <c r="F1590" s="8">
        <v>0.5</v>
      </c>
      <c r="G1590" s="8">
        <v>4</v>
      </c>
      <c r="H1590" s="8">
        <v>314</v>
      </c>
      <c r="I1590" s="8">
        <v>49.75</v>
      </c>
      <c r="J1590" s="8" t="str">
        <f t="shared" si="24"/>
        <v>25–50%</v>
      </c>
      <c r="K1590" s="10">
        <v>186830</v>
      </c>
      <c r="L1590" s="7" t="s">
        <v>13087</v>
      </c>
      <c r="M1590" s="8">
        <v>4.3099999999999996</v>
      </c>
      <c r="N1590" s="7" t="s">
        <v>13089</v>
      </c>
      <c r="O1590" s="7" t="s">
        <v>13088</v>
      </c>
      <c r="P1590" s="8">
        <v>4</v>
      </c>
    </row>
    <row r="1591" spans="1:16" ht="15.6">
      <c r="A1591" s="7" t="s">
        <v>11536</v>
      </c>
      <c r="B1591" s="7" t="s">
        <v>13483</v>
      </c>
      <c r="C1591" s="7" t="s">
        <v>13264</v>
      </c>
      <c r="D1591" s="10">
        <v>5395</v>
      </c>
      <c r="E1591" s="10">
        <v>19990</v>
      </c>
      <c r="F1591" s="8">
        <v>0.73</v>
      </c>
      <c r="G1591" s="8">
        <v>4.4000000000000004</v>
      </c>
      <c r="H1591" s="8">
        <v>535</v>
      </c>
      <c r="I1591" s="8">
        <v>73.010000000000005</v>
      </c>
      <c r="J1591" s="8" t="str">
        <f t="shared" si="24"/>
        <v>&gt;50%</v>
      </c>
      <c r="K1591" s="10">
        <v>10694650</v>
      </c>
      <c r="L1591" s="7" t="s">
        <v>13087</v>
      </c>
      <c r="M1591" s="8">
        <v>4.9400000000000004</v>
      </c>
      <c r="N1591" s="7" t="s">
        <v>13088</v>
      </c>
      <c r="O1591" s="7" t="s">
        <v>13088</v>
      </c>
      <c r="P1591" s="8">
        <v>4</v>
      </c>
    </row>
    <row r="1592" spans="1:16" ht="15.6">
      <c r="A1592" s="7" t="s">
        <v>11546</v>
      </c>
      <c r="B1592" s="7" t="s">
        <v>13369</v>
      </c>
      <c r="C1592" s="7" t="s">
        <v>13264</v>
      </c>
      <c r="D1592" s="10">
        <v>559</v>
      </c>
      <c r="E1592" s="10">
        <v>1010</v>
      </c>
      <c r="F1592" s="8">
        <v>0.45</v>
      </c>
      <c r="G1592" s="8">
        <v>4.0999999999999996</v>
      </c>
      <c r="H1592" s="8">
        <v>17325</v>
      </c>
      <c r="I1592" s="8">
        <v>44.65</v>
      </c>
      <c r="J1592" s="8" t="str">
        <f t="shared" si="24"/>
        <v>25–50%</v>
      </c>
      <c r="K1592" s="10">
        <v>17498250</v>
      </c>
      <c r="L1592" s="7" t="s">
        <v>13087</v>
      </c>
      <c r="M1592" s="8">
        <v>21.42</v>
      </c>
      <c r="N1592" s="7" t="s">
        <v>13089</v>
      </c>
      <c r="O1592" s="7" t="s">
        <v>13089</v>
      </c>
      <c r="P1592" s="8">
        <v>4</v>
      </c>
    </row>
    <row r="1593" spans="1:16" ht="15.6">
      <c r="A1593" s="7" t="s">
        <v>11556</v>
      </c>
      <c r="B1593" s="7" t="s">
        <v>13399</v>
      </c>
      <c r="C1593" s="7" t="s">
        <v>13264</v>
      </c>
      <c r="D1593" s="10">
        <v>660</v>
      </c>
      <c r="E1593" s="10">
        <v>1100</v>
      </c>
      <c r="F1593" s="8">
        <v>0.4</v>
      </c>
      <c r="G1593" s="8">
        <v>3.6</v>
      </c>
      <c r="H1593" s="8">
        <v>91</v>
      </c>
      <c r="I1593" s="8">
        <v>40</v>
      </c>
      <c r="J1593" s="8" t="str">
        <f t="shared" si="24"/>
        <v>25–50%</v>
      </c>
      <c r="K1593" s="10">
        <v>100100</v>
      </c>
      <c r="L1593" s="7" t="s">
        <v>13087</v>
      </c>
      <c r="M1593" s="8">
        <v>3.69</v>
      </c>
      <c r="N1593" s="7" t="s">
        <v>13089</v>
      </c>
      <c r="O1593" s="7" t="s">
        <v>13088</v>
      </c>
      <c r="P1593" s="8">
        <v>4</v>
      </c>
    </row>
    <row r="1594" spans="1:16" ht="15.6">
      <c r="A1594" s="7" t="s">
        <v>11566</v>
      </c>
      <c r="B1594" s="7" t="s">
        <v>13447</v>
      </c>
      <c r="C1594" s="7" t="s">
        <v>13264</v>
      </c>
      <c r="D1594" s="10">
        <v>419</v>
      </c>
      <c r="E1594" s="10">
        <v>999</v>
      </c>
      <c r="F1594" s="8">
        <v>0.57999999999999996</v>
      </c>
      <c r="G1594" s="8">
        <v>4.4000000000000004</v>
      </c>
      <c r="H1594" s="8">
        <v>227</v>
      </c>
      <c r="I1594" s="8">
        <v>58.06</v>
      </c>
      <c r="J1594" s="8" t="str">
        <f t="shared" si="24"/>
        <v>&gt;50%</v>
      </c>
      <c r="K1594" s="10">
        <v>226773</v>
      </c>
      <c r="L1594" s="7" t="s">
        <v>13087</v>
      </c>
      <c r="M1594" s="8">
        <v>4.63</v>
      </c>
      <c r="N1594" s="7" t="s">
        <v>13088</v>
      </c>
      <c r="O1594" s="7" t="s">
        <v>13088</v>
      </c>
      <c r="P1594" s="8">
        <v>4</v>
      </c>
    </row>
    <row r="1595" spans="1:16" ht="15.6">
      <c r="A1595" s="7" t="s">
        <v>11576</v>
      </c>
      <c r="B1595" s="7" t="s">
        <v>13484</v>
      </c>
      <c r="C1595" s="7" t="s">
        <v>13264</v>
      </c>
      <c r="D1595" s="10">
        <v>7349</v>
      </c>
      <c r="E1595" s="10">
        <v>10900</v>
      </c>
      <c r="F1595" s="8">
        <v>0.33</v>
      </c>
      <c r="G1595" s="8">
        <v>4.2</v>
      </c>
      <c r="H1595" s="8">
        <v>11957</v>
      </c>
      <c r="I1595" s="8">
        <v>32.58</v>
      </c>
      <c r="J1595" s="8" t="str">
        <f t="shared" si="24"/>
        <v>25–50%</v>
      </c>
      <c r="K1595" s="10">
        <v>130331300</v>
      </c>
      <c r="L1595" s="7" t="s">
        <v>13087</v>
      </c>
      <c r="M1595" s="8">
        <v>16.16</v>
      </c>
      <c r="N1595" s="7" t="s">
        <v>13089</v>
      </c>
      <c r="O1595" s="7" t="s">
        <v>13089</v>
      </c>
      <c r="P1595" s="8">
        <v>4</v>
      </c>
    </row>
    <row r="1596" spans="1:16" ht="15.6">
      <c r="A1596" s="7" t="s">
        <v>11586</v>
      </c>
      <c r="B1596" s="7" t="s">
        <v>13368</v>
      </c>
      <c r="C1596" s="7" t="s">
        <v>13264</v>
      </c>
      <c r="D1596" s="10">
        <v>2899</v>
      </c>
      <c r="E1596" s="10">
        <v>4005</v>
      </c>
      <c r="F1596" s="8">
        <v>0.28000000000000003</v>
      </c>
      <c r="G1596" s="8">
        <v>4.3</v>
      </c>
      <c r="H1596" s="8">
        <v>7140</v>
      </c>
      <c r="I1596" s="8">
        <v>27.62</v>
      </c>
      <c r="J1596" s="8" t="str">
        <f t="shared" si="24"/>
        <v>25–50%</v>
      </c>
      <c r="K1596" s="10">
        <v>28595700</v>
      </c>
      <c r="L1596" s="7" t="s">
        <v>13087</v>
      </c>
      <c r="M1596" s="8">
        <v>11.44</v>
      </c>
      <c r="N1596" s="7" t="s">
        <v>13089</v>
      </c>
      <c r="O1596" s="7" t="s">
        <v>13089</v>
      </c>
      <c r="P1596" s="8">
        <v>4</v>
      </c>
    </row>
    <row r="1597" spans="1:16" ht="15.6">
      <c r="A1597" s="7" t="s">
        <v>11596</v>
      </c>
      <c r="B1597" s="7" t="s">
        <v>13373</v>
      </c>
      <c r="C1597" s="7" t="s">
        <v>13264</v>
      </c>
      <c r="D1597" s="10">
        <v>1799</v>
      </c>
      <c r="E1597" s="10">
        <v>3295</v>
      </c>
      <c r="F1597" s="8">
        <v>0.45</v>
      </c>
      <c r="G1597" s="8">
        <v>3.8</v>
      </c>
      <c r="H1597" s="8">
        <v>687</v>
      </c>
      <c r="I1597" s="8">
        <v>45.4</v>
      </c>
      <c r="J1597" s="8" t="str">
        <f t="shared" si="24"/>
        <v>25–50%</v>
      </c>
      <c r="K1597" s="10">
        <v>2263665</v>
      </c>
      <c r="L1597" s="7" t="s">
        <v>13087</v>
      </c>
      <c r="M1597" s="8">
        <v>4.49</v>
      </c>
      <c r="N1597" s="7" t="s">
        <v>13089</v>
      </c>
      <c r="O1597" s="7" t="s">
        <v>13088</v>
      </c>
      <c r="P1597" s="8">
        <v>4</v>
      </c>
    </row>
    <row r="1598" spans="1:16" ht="15.6">
      <c r="A1598" s="7" t="s">
        <v>11606</v>
      </c>
      <c r="B1598" s="7" t="s">
        <v>13429</v>
      </c>
      <c r="C1598" s="7" t="s">
        <v>13264</v>
      </c>
      <c r="D1598" s="10">
        <v>1474</v>
      </c>
      <c r="E1598" s="10">
        <v>4650</v>
      </c>
      <c r="F1598" s="8">
        <v>0.68</v>
      </c>
      <c r="G1598" s="8">
        <v>4.0999999999999996</v>
      </c>
      <c r="H1598" s="8">
        <v>1045</v>
      </c>
      <c r="I1598" s="8">
        <v>68.3</v>
      </c>
      <c r="J1598" s="8" t="str">
        <f t="shared" si="24"/>
        <v>&gt;50%</v>
      </c>
      <c r="K1598" s="10">
        <v>4859250</v>
      </c>
      <c r="L1598" s="7" t="s">
        <v>13087</v>
      </c>
      <c r="M1598" s="8">
        <v>5.14</v>
      </c>
      <c r="N1598" s="7" t="s">
        <v>13088</v>
      </c>
      <c r="O1598" s="7" t="s">
        <v>13089</v>
      </c>
      <c r="P1598" s="8">
        <v>4</v>
      </c>
    </row>
    <row r="1599" spans="1:16" ht="15.6">
      <c r="A1599" s="7" t="s">
        <v>11616</v>
      </c>
      <c r="B1599" s="7" t="s">
        <v>13485</v>
      </c>
      <c r="C1599" s="7" t="s">
        <v>13264</v>
      </c>
      <c r="D1599" s="10">
        <v>15999</v>
      </c>
      <c r="E1599" s="10">
        <v>24500</v>
      </c>
      <c r="F1599" s="8">
        <v>0.35</v>
      </c>
      <c r="G1599" s="8">
        <v>4</v>
      </c>
      <c r="H1599" s="8">
        <v>11206</v>
      </c>
      <c r="I1599" s="8">
        <v>34.700000000000003</v>
      </c>
      <c r="J1599" s="8" t="str">
        <f t="shared" si="24"/>
        <v>25–50%</v>
      </c>
      <c r="K1599" s="10">
        <v>274547000</v>
      </c>
      <c r="L1599" s="7" t="s">
        <v>13087</v>
      </c>
      <c r="M1599" s="8">
        <v>15.21</v>
      </c>
      <c r="N1599" s="7" t="s">
        <v>13089</v>
      </c>
      <c r="O1599" s="7" t="s">
        <v>13089</v>
      </c>
      <c r="P1599" s="8">
        <v>4</v>
      </c>
    </row>
    <row r="1600" spans="1:16" ht="15.6">
      <c r="A1600" s="7" t="s">
        <v>11626</v>
      </c>
      <c r="B1600" s="7" t="s">
        <v>13368</v>
      </c>
      <c r="C1600" s="7" t="s">
        <v>13264</v>
      </c>
      <c r="D1600" s="10">
        <v>3645</v>
      </c>
      <c r="E1600" s="10">
        <v>6070</v>
      </c>
      <c r="F1600" s="8">
        <v>0.4</v>
      </c>
      <c r="G1600" s="8">
        <v>4.2</v>
      </c>
      <c r="H1600" s="8">
        <v>561</v>
      </c>
      <c r="I1600" s="8">
        <v>39.950000000000003</v>
      </c>
      <c r="J1600" s="8" t="str">
        <f t="shared" si="24"/>
        <v>25–50%</v>
      </c>
      <c r="K1600" s="10">
        <v>3405270</v>
      </c>
      <c r="L1600" s="7" t="s">
        <v>13087</v>
      </c>
      <c r="M1600" s="8">
        <v>4.76</v>
      </c>
      <c r="N1600" s="7" t="s">
        <v>13089</v>
      </c>
      <c r="O1600" s="7" t="s">
        <v>13088</v>
      </c>
      <c r="P1600" s="8">
        <v>4</v>
      </c>
    </row>
    <row r="1601" spans="1:16" ht="15.6">
      <c r="A1601" s="7" t="s">
        <v>11636</v>
      </c>
      <c r="B1601" s="7" t="s">
        <v>13486</v>
      </c>
      <c r="C1601" s="7" t="s">
        <v>13264</v>
      </c>
      <c r="D1601" s="10">
        <v>375</v>
      </c>
      <c r="E1601" s="10">
        <v>999</v>
      </c>
      <c r="F1601" s="8">
        <v>0.62</v>
      </c>
      <c r="G1601" s="8">
        <v>3.6</v>
      </c>
      <c r="H1601" s="8">
        <v>1988</v>
      </c>
      <c r="I1601" s="8">
        <v>62.46</v>
      </c>
      <c r="J1601" s="8" t="str">
        <f t="shared" si="24"/>
        <v>&gt;50%</v>
      </c>
      <c r="K1601" s="10">
        <v>1986012</v>
      </c>
      <c r="L1601" s="7" t="s">
        <v>13087</v>
      </c>
      <c r="M1601" s="8">
        <v>5.59</v>
      </c>
      <c r="N1601" s="7" t="s">
        <v>13088</v>
      </c>
      <c r="O1601" s="7" t="s">
        <v>13089</v>
      </c>
      <c r="P1601" s="8">
        <v>4</v>
      </c>
    </row>
    <row r="1602" spans="1:16" ht="15.6">
      <c r="A1602" s="7" t="s">
        <v>11646</v>
      </c>
      <c r="B1602" s="7" t="s">
        <v>13275</v>
      </c>
      <c r="C1602" s="7" t="s">
        <v>13264</v>
      </c>
      <c r="D1602" s="10">
        <v>2976</v>
      </c>
      <c r="E1602" s="10">
        <v>3945</v>
      </c>
      <c r="F1602" s="8">
        <v>0.25</v>
      </c>
      <c r="G1602" s="8">
        <v>4.2</v>
      </c>
      <c r="H1602" s="8">
        <v>3740</v>
      </c>
      <c r="I1602" s="8">
        <v>24.56</v>
      </c>
      <c r="J1602" s="8" t="str">
        <f t="shared" ref="J1602:J1665" si="25">IF(I1602&lt;10, "&lt;10%", IF(I1602&lt;=25, "10–25%", IF(I1602&lt;=50, "25–50%", "&gt;50%")))</f>
        <v>10–25%</v>
      </c>
      <c r="K1602" s="10">
        <v>14754300</v>
      </c>
      <c r="L1602" s="7" t="s">
        <v>13087</v>
      </c>
      <c r="M1602" s="8">
        <v>7.94</v>
      </c>
      <c r="N1602" s="7" t="s">
        <v>13089</v>
      </c>
      <c r="O1602" s="7" t="s">
        <v>13089</v>
      </c>
      <c r="P1602" s="8">
        <v>4</v>
      </c>
    </row>
    <row r="1603" spans="1:16" ht="15.6">
      <c r="A1603" s="7" t="s">
        <v>11656</v>
      </c>
      <c r="B1603" s="7" t="s">
        <v>13405</v>
      </c>
      <c r="C1603" s="7" t="s">
        <v>13264</v>
      </c>
      <c r="D1603" s="10">
        <v>1099</v>
      </c>
      <c r="E1603" s="10">
        <v>1499</v>
      </c>
      <c r="F1603" s="8">
        <v>0.27</v>
      </c>
      <c r="G1603" s="8">
        <v>4.0999999999999996</v>
      </c>
      <c r="H1603" s="8">
        <v>4401</v>
      </c>
      <c r="I1603" s="8">
        <v>26.68</v>
      </c>
      <c r="J1603" s="8" t="str">
        <f t="shared" si="25"/>
        <v>25–50%</v>
      </c>
      <c r="K1603" s="10">
        <v>6597099</v>
      </c>
      <c r="L1603" s="7" t="s">
        <v>13087</v>
      </c>
      <c r="M1603" s="8">
        <v>8.5</v>
      </c>
      <c r="N1603" s="7" t="s">
        <v>13089</v>
      </c>
      <c r="O1603" s="7" t="s">
        <v>13089</v>
      </c>
      <c r="P1603" s="8">
        <v>4</v>
      </c>
    </row>
    <row r="1604" spans="1:16" ht="15.6">
      <c r="A1604" s="7" t="s">
        <v>11666</v>
      </c>
      <c r="B1604" s="7" t="s">
        <v>13487</v>
      </c>
      <c r="C1604" s="7" t="s">
        <v>13264</v>
      </c>
      <c r="D1604" s="10">
        <v>2575</v>
      </c>
      <c r="E1604" s="10">
        <v>6700</v>
      </c>
      <c r="F1604" s="8">
        <v>0.62</v>
      </c>
      <c r="G1604" s="8">
        <v>4.2</v>
      </c>
      <c r="H1604" s="8">
        <v>611</v>
      </c>
      <c r="I1604" s="8">
        <v>61.57</v>
      </c>
      <c r="J1604" s="8" t="str">
        <f t="shared" si="25"/>
        <v>&gt;50%</v>
      </c>
      <c r="K1604" s="10">
        <v>4093700</v>
      </c>
      <c r="L1604" s="7" t="s">
        <v>13087</v>
      </c>
      <c r="M1604" s="8">
        <v>4.8099999999999996</v>
      </c>
      <c r="N1604" s="7" t="s">
        <v>13088</v>
      </c>
      <c r="O1604" s="7" t="s">
        <v>13088</v>
      </c>
      <c r="P1604" s="8">
        <v>4</v>
      </c>
    </row>
    <row r="1605" spans="1:16" ht="15.6">
      <c r="A1605" s="7" t="s">
        <v>11676</v>
      </c>
      <c r="B1605" s="7" t="s">
        <v>13488</v>
      </c>
      <c r="C1605" s="7" t="s">
        <v>13264</v>
      </c>
      <c r="D1605" s="10">
        <v>1649</v>
      </c>
      <c r="E1605" s="10">
        <v>2800</v>
      </c>
      <c r="F1605" s="8">
        <v>0.41</v>
      </c>
      <c r="G1605" s="8">
        <v>3.9</v>
      </c>
      <c r="H1605" s="8">
        <v>2162</v>
      </c>
      <c r="I1605" s="8">
        <v>41.11</v>
      </c>
      <c r="J1605" s="8" t="str">
        <f t="shared" si="25"/>
        <v>25–50%</v>
      </c>
      <c r="K1605" s="10">
        <v>6053600</v>
      </c>
      <c r="L1605" s="7" t="s">
        <v>13087</v>
      </c>
      <c r="M1605" s="8">
        <v>6.06</v>
      </c>
      <c r="N1605" s="7" t="s">
        <v>13089</v>
      </c>
      <c r="O1605" s="7" t="s">
        <v>13089</v>
      </c>
      <c r="P1605" s="8">
        <v>4</v>
      </c>
    </row>
    <row r="1606" spans="1:16" ht="15.6">
      <c r="A1606" s="7" t="s">
        <v>11686</v>
      </c>
      <c r="B1606" s="7" t="s">
        <v>13121</v>
      </c>
      <c r="C1606" s="7" t="s">
        <v>13264</v>
      </c>
      <c r="D1606" s="10">
        <v>799</v>
      </c>
      <c r="E1606" s="10">
        <v>1699</v>
      </c>
      <c r="F1606" s="8">
        <v>0.53</v>
      </c>
      <c r="G1606" s="8">
        <v>4</v>
      </c>
      <c r="H1606" s="8">
        <v>97</v>
      </c>
      <c r="I1606" s="8">
        <v>52.97</v>
      </c>
      <c r="J1606" s="8" t="str">
        <f t="shared" si="25"/>
        <v>&gt;50%</v>
      </c>
      <c r="K1606" s="10">
        <v>164803</v>
      </c>
      <c r="L1606" s="7" t="s">
        <v>13087</v>
      </c>
      <c r="M1606" s="8">
        <v>4.0999999999999996</v>
      </c>
      <c r="N1606" s="7" t="s">
        <v>13088</v>
      </c>
      <c r="O1606" s="7" t="s">
        <v>13088</v>
      </c>
      <c r="P1606" s="8">
        <v>4</v>
      </c>
    </row>
    <row r="1607" spans="1:16" ht="15.6">
      <c r="A1607" s="7" t="s">
        <v>11696</v>
      </c>
      <c r="B1607" s="7" t="s">
        <v>13366</v>
      </c>
      <c r="C1607" s="7" t="s">
        <v>13264</v>
      </c>
      <c r="D1607" s="10">
        <v>765</v>
      </c>
      <c r="E1607" s="10">
        <v>970</v>
      </c>
      <c r="F1607" s="8">
        <v>0.21</v>
      </c>
      <c r="G1607" s="8">
        <v>4.2</v>
      </c>
      <c r="H1607" s="8">
        <v>6055</v>
      </c>
      <c r="I1607" s="8">
        <v>21.13</v>
      </c>
      <c r="J1607" s="8" t="str">
        <f t="shared" si="25"/>
        <v>10–25%</v>
      </c>
      <c r="K1607" s="10">
        <v>5873350</v>
      </c>
      <c r="L1607" s="7" t="s">
        <v>13087</v>
      </c>
      <c r="M1607" s="8">
        <v>10.26</v>
      </c>
      <c r="N1607" s="7" t="s">
        <v>13089</v>
      </c>
      <c r="O1607" s="7" t="s">
        <v>13089</v>
      </c>
      <c r="P1607" s="8">
        <v>4</v>
      </c>
    </row>
    <row r="1608" spans="1:16" ht="15.6">
      <c r="A1608" s="7" t="s">
        <v>11706</v>
      </c>
      <c r="B1608" s="7" t="s">
        <v>13387</v>
      </c>
      <c r="C1608" s="7" t="s">
        <v>13264</v>
      </c>
      <c r="D1608" s="10">
        <v>999</v>
      </c>
      <c r="E1608" s="10">
        <v>1500</v>
      </c>
      <c r="F1608" s="8">
        <v>0.33</v>
      </c>
      <c r="G1608" s="8">
        <v>4.2</v>
      </c>
      <c r="H1608" s="8">
        <v>386</v>
      </c>
      <c r="I1608" s="8">
        <v>33.4</v>
      </c>
      <c r="J1608" s="8" t="str">
        <f t="shared" si="25"/>
        <v>25–50%</v>
      </c>
      <c r="K1608" s="10">
        <v>579000</v>
      </c>
      <c r="L1608" s="7" t="s">
        <v>13087</v>
      </c>
      <c r="M1608" s="8">
        <v>4.59</v>
      </c>
      <c r="N1608" s="7" t="s">
        <v>13089</v>
      </c>
      <c r="O1608" s="7" t="s">
        <v>13088</v>
      </c>
      <c r="P1608" s="8">
        <v>4</v>
      </c>
    </row>
    <row r="1609" spans="1:16" ht="15.6">
      <c r="A1609" s="7" t="s">
        <v>11716</v>
      </c>
      <c r="B1609" s="7" t="s">
        <v>13221</v>
      </c>
      <c r="C1609" s="7" t="s">
        <v>13264</v>
      </c>
      <c r="D1609" s="10">
        <v>587</v>
      </c>
      <c r="E1609" s="10">
        <v>1295</v>
      </c>
      <c r="F1609" s="8">
        <v>0.55000000000000004</v>
      </c>
      <c r="G1609" s="8">
        <v>4.0999999999999996</v>
      </c>
      <c r="H1609" s="8">
        <v>557</v>
      </c>
      <c r="I1609" s="8">
        <v>54.67</v>
      </c>
      <c r="J1609" s="8" t="str">
        <f t="shared" si="25"/>
        <v>&gt;50%</v>
      </c>
      <c r="K1609" s="10">
        <v>721315</v>
      </c>
      <c r="L1609" s="7" t="s">
        <v>13087</v>
      </c>
      <c r="M1609" s="8">
        <v>4.66</v>
      </c>
      <c r="N1609" s="7" t="s">
        <v>13088</v>
      </c>
      <c r="O1609" s="7" t="s">
        <v>13088</v>
      </c>
      <c r="P1609" s="8">
        <v>4</v>
      </c>
    </row>
    <row r="1610" spans="1:16" ht="15.6">
      <c r="A1610" s="7" t="s">
        <v>11727</v>
      </c>
      <c r="B1610" s="7" t="s">
        <v>13221</v>
      </c>
      <c r="C1610" s="7" t="s">
        <v>13264</v>
      </c>
      <c r="D1610" s="10">
        <v>12609</v>
      </c>
      <c r="E1610" s="10">
        <v>23999</v>
      </c>
      <c r="F1610" s="8">
        <v>0.47</v>
      </c>
      <c r="G1610" s="8">
        <v>4.4000000000000004</v>
      </c>
      <c r="H1610" s="8">
        <v>2288</v>
      </c>
      <c r="I1610" s="8">
        <v>47.46</v>
      </c>
      <c r="J1610" s="8" t="str">
        <f t="shared" si="25"/>
        <v>25–50%</v>
      </c>
      <c r="K1610" s="10">
        <v>54909712</v>
      </c>
      <c r="L1610" s="7" t="s">
        <v>13087</v>
      </c>
      <c r="M1610" s="8">
        <v>6.69</v>
      </c>
      <c r="N1610" s="7" t="s">
        <v>13089</v>
      </c>
      <c r="O1610" s="7" t="s">
        <v>13089</v>
      </c>
      <c r="P1610" s="8">
        <v>4</v>
      </c>
    </row>
    <row r="1611" spans="1:16" ht="15.6">
      <c r="A1611" s="7" t="s">
        <v>11738</v>
      </c>
      <c r="B1611" s="7" t="s">
        <v>13399</v>
      </c>
      <c r="C1611" s="7" t="s">
        <v>13264</v>
      </c>
      <c r="D1611" s="10">
        <v>699</v>
      </c>
      <c r="E1611" s="10">
        <v>850</v>
      </c>
      <c r="F1611" s="8">
        <v>0.18</v>
      </c>
      <c r="G1611" s="8">
        <v>4.0999999999999996</v>
      </c>
      <c r="H1611" s="8">
        <v>1106</v>
      </c>
      <c r="I1611" s="8">
        <v>17.760000000000002</v>
      </c>
      <c r="J1611" s="8" t="str">
        <f t="shared" si="25"/>
        <v>10–25%</v>
      </c>
      <c r="K1611" s="10">
        <v>940100</v>
      </c>
      <c r="L1611" s="7" t="s">
        <v>13087</v>
      </c>
      <c r="M1611" s="8">
        <v>5.21</v>
      </c>
      <c r="N1611" s="7" t="s">
        <v>13089</v>
      </c>
      <c r="O1611" s="7" t="s">
        <v>13089</v>
      </c>
      <c r="P1611" s="8">
        <v>4</v>
      </c>
    </row>
    <row r="1612" spans="1:16" ht="15.6">
      <c r="A1612" s="7" t="s">
        <v>11746</v>
      </c>
      <c r="B1612" s="7" t="s">
        <v>13105</v>
      </c>
      <c r="C1612" s="7" t="s">
        <v>13264</v>
      </c>
      <c r="D1612" s="10">
        <v>3799</v>
      </c>
      <c r="E1612" s="10">
        <v>6000</v>
      </c>
      <c r="F1612" s="8">
        <v>0.37</v>
      </c>
      <c r="G1612" s="8">
        <v>4.2</v>
      </c>
      <c r="H1612" s="8">
        <v>11935</v>
      </c>
      <c r="I1612" s="8">
        <v>36.68</v>
      </c>
      <c r="J1612" s="8" t="str">
        <f t="shared" si="25"/>
        <v>25–50%</v>
      </c>
      <c r="K1612" s="10">
        <v>71610000</v>
      </c>
      <c r="L1612" s="7" t="s">
        <v>13087</v>
      </c>
      <c r="M1612" s="8">
        <v>16.14</v>
      </c>
      <c r="N1612" s="7" t="s">
        <v>13089</v>
      </c>
      <c r="O1612" s="7" t="s">
        <v>13089</v>
      </c>
      <c r="P1612" s="8">
        <v>4</v>
      </c>
    </row>
    <row r="1613" spans="1:16" ht="15.6">
      <c r="A1613" s="7" t="s">
        <v>11756</v>
      </c>
      <c r="B1613" s="7" t="s">
        <v>13384</v>
      </c>
      <c r="C1613" s="7" t="s">
        <v>13264</v>
      </c>
      <c r="D1613" s="10">
        <v>640</v>
      </c>
      <c r="E1613" s="10">
        <v>1020</v>
      </c>
      <c r="F1613" s="8">
        <v>0.37</v>
      </c>
      <c r="G1613" s="8">
        <v>4.0999999999999996</v>
      </c>
      <c r="H1613" s="8">
        <v>5059</v>
      </c>
      <c r="I1613" s="8">
        <v>37.25</v>
      </c>
      <c r="J1613" s="8" t="str">
        <f t="shared" si="25"/>
        <v>25–50%</v>
      </c>
      <c r="K1613" s="10">
        <v>5160180</v>
      </c>
      <c r="L1613" s="7" t="s">
        <v>13087</v>
      </c>
      <c r="M1613" s="8">
        <v>9.16</v>
      </c>
      <c r="N1613" s="7" t="s">
        <v>13089</v>
      </c>
      <c r="O1613" s="7" t="s">
        <v>13089</v>
      </c>
      <c r="P1613" s="8">
        <v>4</v>
      </c>
    </row>
    <row r="1614" spans="1:16" ht="15.6">
      <c r="A1614" s="7" t="s">
        <v>11766</v>
      </c>
      <c r="B1614" s="7" t="s">
        <v>13489</v>
      </c>
      <c r="C1614" s="7" t="s">
        <v>13264</v>
      </c>
      <c r="D1614" s="10">
        <v>979</v>
      </c>
      <c r="E1614" s="10">
        <v>1999</v>
      </c>
      <c r="F1614" s="8">
        <v>0.51</v>
      </c>
      <c r="G1614" s="8">
        <v>3.9</v>
      </c>
      <c r="H1614" s="8">
        <v>157</v>
      </c>
      <c r="I1614" s="8">
        <v>51.03</v>
      </c>
      <c r="J1614" s="8" t="str">
        <f t="shared" si="25"/>
        <v>&gt;50%</v>
      </c>
      <c r="K1614" s="10">
        <v>313843</v>
      </c>
      <c r="L1614" s="7" t="s">
        <v>13087</v>
      </c>
      <c r="M1614" s="8">
        <v>4.0599999999999996</v>
      </c>
      <c r="N1614" s="7" t="s">
        <v>13088</v>
      </c>
      <c r="O1614" s="7" t="s">
        <v>13088</v>
      </c>
      <c r="P1614" s="8">
        <v>4</v>
      </c>
    </row>
    <row r="1615" spans="1:16" ht="15.6">
      <c r="A1615" s="7" t="s">
        <v>11776</v>
      </c>
      <c r="B1615" s="7" t="s">
        <v>13364</v>
      </c>
      <c r="C1615" s="7" t="s">
        <v>13264</v>
      </c>
      <c r="D1615" s="10">
        <v>5365</v>
      </c>
      <c r="E1615" s="10">
        <v>7445</v>
      </c>
      <c r="F1615" s="8">
        <v>0.28000000000000003</v>
      </c>
      <c r="G1615" s="8">
        <v>3.9</v>
      </c>
      <c r="H1615" s="8">
        <v>3584</v>
      </c>
      <c r="I1615" s="8">
        <v>27.94</v>
      </c>
      <c r="J1615" s="8" t="str">
        <f t="shared" si="25"/>
        <v>25–50%</v>
      </c>
      <c r="K1615" s="10">
        <v>26682880</v>
      </c>
      <c r="L1615" s="7" t="s">
        <v>13087</v>
      </c>
      <c r="M1615" s="8">
        <v>7.48</v>
      </c>
      <c r="N1615" s="7" t="s">
        <v>13089</v>
      </c>
      <c r="O1615" s="7" t="s">
        <v>13089</v>
      </c>
      <c r="P1615" s="8">
        <v>4</v>
      </c>
    </row>
    <row r="1616" spans="1:16" ht="15.6">
      <c r="A1616" s="7" t="s">
        <v>11786</v>
      </c>
      <c r="B1616" s="7" t="s">
        <v>13490</v>
      </c>
      <c r="C1616" s="7" t="s">
        <v>13264</v>
      </c>
      <c r="D1616" s="10">
        <v>3199</v>
      </c>
      <c r="E1616" s="10">
        <v>3500</v>
      </c>
      <c r="F1616" s="8">
        <v>0.09</v>
      </c>
      <c r="G1616" s="8">
        <v>4.2</v>
      </c>
      <c r="H1616" s="8">
        <v>1899</v>
      </c>
      <c r="I1616" s="8">
        <v>8.6</v>
      </c>
      <c r="J1616" s="8" t="str">
        <f t="shared" si="25"/>
        <v>&lt;10%</v>
      </c>
      <c r="K1616" s="10">
        <v>6646500</v>
      </c>
      <c r="L1616" s="7" t="s">
        <v>13087</v>
      </c>
      <c r="M1616" s="8">
        <v>6.1</v>
      </c>
      <c r="N1616" s="7" t="s">
        <v>13089</v>
      </c>
      <c r="O1616" s="7" t="s">
        <v>13089</v>
      </c>
      <c r="P1616" s="8">
        <v>4</v>
      </c>
    </row>
    <row r="1617" spans="1:16" ht="15.6">
      <c r="A1617" s="7" t="s">
        <v>11796</v>
      </c>
      <c r="B1617" s="7" t="s">
        <v>13441</v>
      </c>
      <c r="C1617" s="7" t="s">
        <v>13264</v>
      </c>
      <c r="D1617" s="10">
        <v>979</v>
      </c>
      <c r="E1617" s="10">
        <v>1395</v>
      </c>
      <c r="F1617" s="8">
        <v>0.3</v>
      </c>
      <c r="G1617" s="8">
        <v>4.2</v>
      </c>
      <c r="H1617" s="8">
        <v>15252</v>
      </c>
      <c r="I1617" s="8">
        <v>29.82</v>
      </c>
      <c r="J1617" s="8" t="str">
        <f t="shared" si="25"/>
        <v>25–50%</v>
      </c>
      <c r="K1617" s="10">
        <v>21276540</v>
      </c>
      <c r="L1617" s="7" t="s">
        <v>13087</v>
      </c>
      <c r="M1617" s="8">
        <v>19.45</v>
      </c>
      <c r="N1617" s="7" t="s">
        <v>13089</v>
      </c>
      <c r="O1617" s="7" t="s">
        <v>13089</v>
      </c>
      <c r="P1617" s="8">
        <v>4</v>
      </c>
    </row>
    <row r="1618" spans="1:16" ht="15.6">
      <c r="A1618" s="7" t="s">
        <v>11806</v>
      </c>
      <c r="B1618" s="7" t="s">
        <v>13491</v>
      </c>
      <c r="C1618" s="7" t="s">
        <v>13264</v>
      </c>
      <c r="D1618" s="10">
        <v>929</v>
      </c>
      <c r="E1618" s="10">
        <v>2199</v>
      </c>
      <c r="F1618" s="8">
        <v>0.57999999999999996</v>
      </c>
      <c r="G1618" s="8">
        <v>3.7</v>
      </c>
      <c r="H1618" s="8">
        <v>4</v>
      </c>
      <c r="I1618" s="8">
        <v>57.75</v>
      </c>
      <c r="J1618" s="8" t="str">
        <f t="shared" si="25"/>
        <v>&gt;50%</v>
      </c>
      <c r="K1618" s="10">
        <v>8796</v>
      </c>
      <c r="L1618" s="7" t="s">
        <v>13087</v>
      </c>
      <c r="M1618" s="8">
        <v>3.7</v>
      </c>
      <c r="N1618" s="7" t="s">
        <v>13088</v>
      </c>
      <c r="O1618" s="7" t="s">
        <v>13088</v>
      </c>
      <c r="P1618" s="8">
        <v>4</v>
      </c>
    </row>
    <row r="1619" spans="1:16" ht="15.6">
      <c r="A1619" s="7" t="s">
        <v>11816</v>
      </c>
      <c r="B1619" s="7" t="s">
        <v>13363</v>
      </c>
      <c r="C1619" s="7" t="s">
        <v>13264</v>
      </c>
      <c r="D1619" s="10">
        <v>3710</v>
      </c>
      <c r="E1619" s="10">
        <v>4330</v>
      </c>
      <c r="F1619" s="8">
        <v>0.14000000000000001</v>
      </c>
      <c r="G1619" s="8">
        <v>3.7</v>
      </c>
      <c r="H1619" s="8">
        <v>1662</v>
      </c>
      <c r="I1619" s="8">
        <v>14.32</v>
      </c>
      <c r="J1619" s="8" t="str">
        <f t="shared" si="25"/>
        <v>10–25%</v>
      </c>
      <c r="K1619" s="10">
        <v>7196460</v>
      </c>
      <c r="L1619" s="7" t="s">
        <v>13087</v>
      </c>
      <c r="M1619" s="8">
        <v>5.36</v>
      </c>
      <c r="N1619" s="7" t="s">
        <v>13089</v>
      </c>
      <c r="O1619" s="7" t="s">
        <v>13089</v>
      </c>
      <c r="P1619" s="8">
        <v>4</v>
      </c>
    </row>
    <row r="1620" spans="1:16" ht="15.6">
      <c r="A1620" s="7" t="s">
        <v>11826</v>
      </c>
      <c r="B1620" s="7" t="s">
        <v>13358</v>
      </c>
      <c r="C1620" s="7" t="s">
        <v>13264</v>
      </c>
      <c r="D1620" s="10">
        <v>2033</v>
      </c>
      <c r="E1620" s="10">
        <v>4295</v>
      </c>
      <c r="F1620" s="8">
        <v>0.53</v>
      </c>
      <c r="G1620" s="8">
        <v>3.4</v>
      </c>
      <c r="H1620" s="8">
        <v>422</v>
      </c>
      <c r="I1620" s="8">
        <v>52.67</v>
      </c>
      <c r="J1620" s="8" t="str">
        <f t="shared" si="25"/>
        <v>&gt;50%</v>
      </c>
      <c r="K1620" s="10">
        <v>1812490</v>
      </c>
      <c r="L1620" s="7" t="s">
        <v>13087</v>
      </c>
      <c r="M1620" s="8">
        <v>3.82</v>
      </c>
      <c r="N1620" s="7" t="s">
        <v>13088</v>
      </c>
      <c r="O1620" s="7" t="s">
        <v>13088</v>
      </c>
      <c r="P1620" s="8">
        <v>3</v>
      </c>
    </row>
    <row r="1621" spans="1:16" ht="15.6">
      <c r="A1621" s="7" t="s">
        <v>11836</v>
      </c>
      <c r="B1621" s="7" t="s">
        <v>13385</v>
      </c>
      <c r="C1621" s="7" t="s">
        <v>13264</v>
      </c>
      <c r="D1621" s="10">
        <v>9495</v>
      </c>
      <c r="E1621" s="10">
        <v>18990</v>
      </c>
      <c r="F1621" s="8">
        <v>0.5</v>
      </c>
      <c r="G1621" s="8">
        <v>4.2</v>
      </c>
      <c r="H1621" s="8">
        <v>79</v>
      </c>
      <c r="I1621" s="8">
        <v>50</v>
      </c>
      <c r="J1621" s="8" t="str">
        <f t="shared" si="25"/>
        <v>25–50%</v>
      </c>
      <c r="K1621" s="10">
        <v>1500210</v>
      </c>
      <c r="L1621" s="7" t="s">
        <v>13087</v>
      </c>
      <c r="M1621" s="8">
        <v>4.28</v>
      </c>
      <c r="N1621" s="7" t="s">
        <v>13088</v>
      </c>
      <c r="O1621" s="7" t="s">
        <v>13088</v>
      </c>
      <c r="P1621" s="8">
        <v>4</v>
      </c>
    </row>
    <row r="1622" spans="1:16" ht="15.6">
      <c r="A1622" s="7" t="s">
        <v>11846</v>
      </c>
      <c r="B1622" s="7" t="s">
        <v>13384</v>
      </c>
      <c r="C1622" s="7" t="s">
        <v>13264</v>
      </c>
      <c r="D1622" s="10">
        <v>7799</v>
      </c>
      <c r="E1622" s="10">
        <v>12500</v>
      </c>
      <c r="F1622" s="8">
        <v>0.38</v>
      </c>
      <c r="G1622" s="8">
        <v>4</v>
      </c>
      <c r="H1622" s="8">
        <v>5160</v>
      </c>
      <c r="I1622" s="8">
        <v>37.61</v>
      </c>
      <c r="J1622" s="8" t="str">
        <f t="shared" si="25"/>
        <v>25–50%</v>
      </c>
      <c r="K1622" s="10">
        <v>64500000</v>
      </c>
      <c r="L1622" s="7" t="s">
        <v>13087</v>
      </c>
      <c r="M1622" s="8">
        <v>9.16</v>
      </c>
      <c r="N1622" s="7" t="s">
        <v>13089</v>
      </c>
      <c r="O1622" s="7" t="s">
        <v>13089</v>
      </c>
      <c r="P1622" s="8">
        <v>4</v>
      </c>
    </row>
    <row r="1623" spans="1:16" ht="15.6">
      <c r="A1623" s="7" t="s">
        <v>11856</v>
      </c>
      <c r="B1623" s="7" t="s">
        <v>13492</v>
      </c>
      <c r="C1623" s="7" t="s">
        <v>13264</v>
      </c>
      <c r="D1623" s="10">
        <v>949</v>
      </c>
      <c r="E1623" s="10">
        <v>2385</v>
      </c>
      <c r="F1623" s="8">
        <v>0.6</v>
      </c>
      <c r="G1623" s="8">
        <v>4.0999999999999996</v>
      </c>
      <c r="H1623" s="8">
        <v>2311</v>
      </c>
      <c r="I1623" s="8">
        <v>60.21</v>
      </c>
      <c r="J1623" s="8" t="str">
        <f t="shared" si="25"/>
        <v>&gt;50%</v>
      </c>
      <c r="K1623" s="10">
        <v>5511735</v>
      </c>
      <c r="L1623" s="7" t="s">
        <v>13087</v>
      </c>
      <c r="M1623" s="8">
        <v>6.41</v>
      </c>
      <c r="N1623" s="7" t="s">
        <v>13088</v>
      </c>
      <c r="O1623" s="7" t="s">
        <v>13089</v>
      </c>
      <c r="P1623" s="8">
        <v>4</v>
      </c>
    </row>
    <row r="1624" spans="1:16" ht="15.6">
      <c r="A1624" s="7" t="s">
        <v>11866</v>
      </c>
      <c r="B1624" s="7" t="s">
        <v>13379</v>
      </c>
      <c r="C1624" s="7" t="s">
        <v>13264</v>
      </c>
      <c r="D1624" s="10">
        <v>2790</v>
      </c>
      <c r="E1624" s="10">
        <v>4890</v>
      </c>
      <c r="F1624" s="8">
        <v>0.43</v>
      </c>
      <c r="G1624" s="8">
        <v>3.9</v>
      </c>
      <c r="H1624" s="8">
        <v>588</v>
      </c>
      <c r="I1624" s="8">
        <v>42.94</v>
      </c>
      <c r="J1624" s="8" t="str">
        <f t="shared" si="25"/>
        <v>25–50%</v>
      </c>
      <c r="K1624" s="10">
        <v>2875320</v>
      </c>
      <c r="L1624" s="7" t="s">
        <v>13087</v>
      </c>
      <c r="M1624" s="8">
        <v>4.49</v>
      </c>
      <c r="N1624" s="7" t="s">
        <v>13089</v>
      </c>
      <c r="O1624" s="7" t="s">
        <v>13088</v>
      </c>
      <c r="P1624" s="8">
        <v>4</v>
      </c>
    </row>
    <row r="1625" spans="1:16" ht="15.6">
      <c r="A1625" s="7" t="s">
        <v>11876</v>
      </c>
      <c r="B1625" s="7" t="s">
        <v>13384</v>
      </c>
      <c r="C1625" s="7" t="s">
        <v>13264</v>
      </c>
      <c r="D1625" s="10">
        <v>645</v>
      </c>
      <c r="E1625" s="10">
        <v>1100</v>
      </c>
      <c r="F1625" s="8">
        <v>0.41</v>
      </c>
      <c r="G1625" s="8">
        <v>4</v>
      </c>
      <c r="H1625" s="8">
        <v>3271</v>
      </c>
      <c r="I1625" s="8">
        <v>41.36</v>
      </c>
      <c r="J1625" s="8" t="str">
        <f t="shared" si="25"/>
        <v>25–50%</v>
      </c>
      <c r="K1625" s="10">
        <v>3598100</v>
      </c>
      <c r="L1625" s="7" t="s">
        <v>13087</v>
      </c>
      <c r="M1625" s="8">
        <v>7.27</v>
      </c>
      <c r="N1625" s="7" t="s">
        <v>13089</v>
      </c>
      <c r="O1625" s="7" t="s">
        <v>13089</v>
      </c>
      <c r="P1625" s="8">
        <v>4</v>
      </c>
    </row>
    <row r="1626" spans="1:16" ht="15.6">
      <c r="A1626" s="7" t="s">
        <v>11886</v>
      </c>
      <c r="B1626" s="7" t="s">
        <v>13377</v>
      </c>
      <c r="C1626" s="7" t="s">
        <v>13264</v>
      </c>
      <c r="D1626" s="10">
        <v>2237.81</v>
      </c>
      <c r="E1626" s="10">
        <v>3899</v>
      </c>
      <c r="F1626" s="8">
        <v>0.43</v>
      </c>
      <c r="G1626" s="8">
        <v>3.9</v>
      </c>
      <c r="H1626" s="8">
        <v>11004</v>
      </c>
      <c r="I1626" s="8">
        <v>42.61</v>
      </c>
      <c r="J1626" s="8" t="str">
        <f t="shared" si="25"/>
        <v>25–50%</v>
      </c>
      <c r="K1626" s="10">
        <v>42904596</v>
      </c>
      <c r="L1626" s="7" t="s">
        <v>13087</v>
      </c>
      <c r="M1626" s="8">
        <v>14.9</v>
      </c>
      <c r="N1626" s="7" t="s">
        <v>13089</v>
      </c>
      <c r="O1626" s="7" t="s">
        <v>13089</v>
      </c>
      <c r="P1626" s="8">
        <v>4</v>
      </c>
    </row>
    <row r="1627" spans="1:16" ht="15.6">
      <c r="A1627" s="7" t="s">
        <v>11896</v>
      </c>
      <c r="B1627" s="7" t="s">
        <v>13493</v>
      </c>
      <c r="C1627" s="7" t="s">
        <v>13264</v>
      </c>
      <c r="D1627" s="10">
        <v>8699</v>
      </c>
      <c r="E1627" s="10">
        <v>16899</v>
      </c>
      <c r="F1627" s="8">
        <v>0.49</v>
      </c>
      <c r="G1627" s="8">
        <v>4.2</v>
      </c>
      <c r="H1627" s="8">
        <v>3195</v>
      </c>
      <c r="I1627" s="8">
        <v>48.52</v>
      </c>
      <c r="J1627" s="8" t="str">
        <f t="shared" si="25"/>
        <v>25–50%</v>
      </c>
      <c r="K1627" s="10">
        <v>53992305</v>
      </c>
      <c r="L1627" s="7" t="s">
        <v>13087</v>
      </c>
      <c r="M1627" s="8">
        <v>7.4</v>
      </c>
      <c r="N1627" s="7" t="s">
        <v>13089</v>
      </c>
      <c r="O1627" s="7" t="s">
        <v>13089</v>
      </c>
      <c r="P1627" s="8">
        <v>4</v>
      </c>
    </row>
    <row r="1628" spans="1:16" ht="15.6">
      <c r="A1628" s="7" t="s">
        <v>11906</v>
      </c>
      <c r="B1628" s="7" t="s">
        <v>13107</v>
      </c>
      <c r="C1628" s="7" t="s">
        <v>13264</v>
      </c>
      <c r="D1628" s="10">
        <v>42990</v>
      </c>
      <c r="E1628" s="10">
        <v>75990</v>
      </c>
      <c r="F1628" s="8">
        <v>0.43</v>
      </c>
      <c r="G1628" s="8">
        <v>4.3</v>
      </c>
      <c r="H1628" s="8">
        <v>3231</v>
      </c>
      <c r="I1628" s="8">
        <v>43.43</v>
      </c>
      <c r="J1628" s="8" t="str">
        <f t="shared" si="25"/>
        <v>25–50%</v>
      </c>
      <c r="K1628" s="10">
        <v>245523690</v>
      </c>
      <c r="L1628" s="7" t="s">
        <v>13087</v>
      </c>
      <c r="M1628" s="8">
        <v>7.53</v>
      </c>
      <c r="N1628" s="7" t="s">
        <v>13089</v>
      </c>
      <c r="O1628" s="7" t="s">
        <v>13089</v>
      </c>
      <c r="P1628" s="8">
        <v>4</v>
      </c>
    </row>
    <row r="1629" spans="1:16" ht="15.6">
      <c r="A1629" s="7" t="s">
        <v>11917</v>
      </c>
      <c r="B1629" s="7" t="s">
        <v>13390</v>
      </c>
      <c r="C1629" s="7" t="s">
        <v>13264</v>
      </c>
      <c r="D1629" s="10">
        <v>825</v>
      </c>
      <c r="E1629" s="10">
        <v>825</v>
      </c>
      <c r="F1629" s="8">
        <v>0</v>
      </c>
      <c r="G1629" s="8">
        <v>4</v>
      </c>
      <c r="H1629" s="8">
        <v>3246</v>
      </c>
      <c r="I1629" s="8">
        <v>0</v>
      </c>
      <c r="J1629" s="8" t="str">
        <f t="shared" si="25"/>
        <v>&lt;10%</v>
      </c>
      <c r="K1629" s="10">
        <v>2677950</v>
      </c>
      <c r="L1629" s="7" t="s">
        <v>13087</v>
      </c>
      <c r="M1629" s="8">
        <v>7.25</v>
      </c>
      <c r="N1629" s="7" t="s">
        <v>13089</v>
      </c>
      <c r="O1629" s="7" t="s">
        <v>13089</v>
      </c>
      <c r="P1629" s="8">
        <v>4</v>
      </c>
    </row>
    <row r="1630" spans="1:16" ht="15.6">
      <c r="A1630" s="7" t="s">
        <v>11927</v>
      </c>
      <c r="B1630" s="7" t="s">
        <v>13494</v>
      </c>
      <c r="C1630" s="7" t="s">
        <v>13264</v>
      </c>
      <c r="D1630" s="10">
        <v>161</v>
      </c>
      <c r="E1630" s="10">
        <v>300</v>
      </c>
      <c r="F1630" s="8">
        <v>0.46</v>
      </c>
      <c r="G1630" s="8">
        <v>2.6</v>
      </c>
      <c r="H1630" s="8">
        <v>24</v>
      </c>
      <c r="I1630" s="8">
        <v>46.33</v>
      </c>
      <c r="J1630" s="8" t="str">
        <f t="shared" si="25"/>
        <v>25–50%</v>
      </c>
      <c r="K1630" s="10">
        <v>7200</v>
      </c>
      <c r="L1630" s="7" t="s">
        <v>13090</v>
      </c>
      <c r="M1630" s="8">
        <v>2.62</v>
      </c>
      <c r="N1630" s="7" t="s">
        <v>13089</v>
      </c>
      <c r="O1630" s="7" t="s">
        <v>13088</v>
      </c>
      <c r="P1630" s="8">
        <v>3</v>
      </c>
    </row>
    <row r="1631" spans="1:16" ht="15.6">
      <c r="A1631" s="7" t="s">
        <v>11937</v>
      </c>
      <c r="B1631" s="7" t="s">
        <v>13495</v>
      </c>
      <c r="C1631" s="7" t="s">
        <v>13264</v>
      </c>
      <c r="D1631" s="10">
        <v>697</v>
      </c>
      <c r="E1631" s="10">
        <v>1499</v>
      </c>
      <c r="F1631" s="8">
        <v>0.54</v>
      </c>
      <c r="G1631" s="8">
        <v>3.8</v>
      </c>
      <c r="H1631" s="8">
        <v>144</v>
      </c>
      <c r="I1631" s="8">
        <v>53.5</v>
      </c>
      <c r="J1631" s="8" t="str">
        <f t="shared" si="25"/>
        <v>&gt;50%</v>
      </c>
      <c r="K1631" s="10">
        <v>215856</v>
      </c>
      <c r="L1631" s="7" t="s">
        <v>13087</v>
      </c>
      <c r="M1631" s="8">
        <v>3.94</v>
      </c>
      <c r="N1631" s="7" t="s">
        <v>13088</v>
      </c>
      <c r="O1631" s="7" t="s">
        <v>13088</v>
      </c>
      <c r="P1631" s="8">
        <v>4</v>
      </c>
    </row>
    <row r="1632" spans="1:16" ht="15.6">
      <c r="A1632" s="7" t="s">
        <v>11947</v>
      </c>
      <c r="B1632" s="7" t="s">
        <v>13454</v>
      </c>
      <c r="C1632" s="7" t="s">
        <v>13264</v>
      </c>
      <c r="D1632" s="10">
        <v>688</v>
      </c>
      <c r="E1632" s="10">
        <v>747</v>
      </c>
      <c r="F1632" s="8">
        <v>0.08</v>
      </c>
      <c r="G1632" s="8">
        <v>4.5</v>
      </c>
      <c r="H1632" s="8">
        <v>2280</v>
      </c>
      <c r="I1632" s="8">
        <v>7.9</v>
      </c>
      <c r="J1632" s="8" t="str">
        <f t="shared" si="25"/>
        <v>&lt;10%</v>
      </c>
      <c r="K1632" s="10">
        <v>1703160</v>
      </c>
      <c r="L1632" s="7" t="s">
        <v>13087</v>
      </c>
      <c r="M1632" s="8">
        <v>6.78</v>
      </c>
      <c r="N1632" s="7" t="s">
        <v>13089</v>
      </c>
      <c r="O1632" s="7" t="s">
        <v>13089</v>
      </c>
      <c r="P1632" s="8">
        <v>4</v>
      </c>
    </row>
    <row r="1633" spans="1:16" ht="15.6">
      <c r="A1633" s="7" t="s">
        <v>11958</v>
      </c>
      <c r="B1633" s="7" t="s">
        <v>13496</v>
      </c>
      <c r="C1633" s="7" t="s">
        <v>13264</v>
      </c>
      <c r="D1633" s="10">
        <v>2199</v>
      </c>
      <c r="E1633" s="10">
        <v>3999</v>
      </c>
      <c r="F1633" s="8">
        <v>0.45</v>
      </c>
      <c r="G1633" s="8">
        <v>3.5</v>
      </c>
      <c r="H1633" s="8">
        <v>340</v>
      </c>
      <c r="I1633" s="8">
        <v>45.01</v>
      </c>
      <c r="J1633" s="8" t="str">
        <f t="shared" si="25"/>
        <v>25–50%</v>
      </c>
      <c r="K1633" s="10">
        <v>1359660</v>
      </c>
      <c r="L1633" s="7" t="s">
        <v>13087</v>
      </c>
      <c r="M1633" s="8">
        <v>3.84</v>
      </c>
      <c r="N1633" s="7" t="s">
        <v>13089</v>
      </c>
      <c r="O1633" s="7" t="s">
        <v>13088</v>
      </c>
      <c r="P1633" s="8">
        <v>4</v>
      </c>
    </row>
    <row r="1634" spans="1:16" ht="15.6">
      <c r="A1634" s="7" t="s">
        <v>11968</v>
      </c>
      <c r="B1634" s="7" t="s">
        <v>13497</v>
      </c>
      <c r="C1634" s="7" t="s">
        <v>13264</v>
      </c>
      <c r="D1634" s="10">
        <v>6850</v>
      </c>
      <c r="E1634" s="10">
        <v>11990</v>
      </c>
      <c r="F1634" s="8">
        <v>0.43</v>
      </c>
      <c r="G1634" s="8">
        <v>3.9</v>
      </c>
      <c r="H1634" s="8">
        <v>144</v>
      </c>
      <c r="I1634" s="8">
        <v>42.87</v>
      </c>
      <c r="J1634" s="8" t="str">
        <f t="shared" si="25"/>
        <v>25–50%</v>
      </c>
      <c r="K1634" s="10">
        <v>1726560</v>
      </c>
      <c r="L1634" s="7" t="s">
        <v>13087</v>
      </c>
      <c r="M1634" s="8">
        <v>4.04</v>
      </c>
      <c r="N1634" s="7" t="s">
        <v>13089</v>
      </c>
      <c r="O1634" s="7" t="s">
        <v>13088</v>
      </c>
      <c r="P1634" s="8">
        <v>4</v>
      </c>
    </row>
    <row r="1635" spans="1:16" ht="15.6">
      <c r="A1635" s="7" t="s">
        <v>11978</v>
      </c>
      <c r="B1635" s="7" t="s">
        <v>13498</v>
      </c>
      <c r="C1635" s="7" t="s">
        <v>13264</v>
      </c>
      <c r="D1635" s="10">
        <v>2699</v>
      </c>
      <c r="E1635" s="10">
        <v>3799</v>
      </c>
      <c r="F1635" s="8">
        <v>0.28999999999999998</v>
      </c>
      <c r="G1635" s="8">
        <v>4</v>
      </c>
      <c r="H1635" s="8">
        <v>727</v>
      </c>
      <c r="I1635" s="8">
        <v>28.95</v>
      </c>
      <c r="J1635" s="8" t="str">
        <f t="shared" si="25"/>
        <v>25–50%</v>
      </c>
      <c r="K1635" s="10">
        <v>2761873</v>
      </c>
      <c r="L1635" s="7" t="s">
        <v>13087</v>
      </c>
      <c r="M1635" s="8">
        <v>4.7300000000000004</v>
      </c>
      <c r="N1635" s="7" t="s">
        <v>13089</v>
      </c>
      <c r="O1635" s="7" t="s">
        <v>13088</v>
      </c>
      <c r="P1635" s="8">
        <v>4</v>
      </c>
    </row>
    <row r="1636" spans="1:16" ht="15.6">
      <c r="A1636" s="7" t="s">
        <v>11988</v>
      </c>
      <c r="B1636" s="7" t="s">
        <v>13499</v>
      </c>
      <c r="C1636" s="7" t="s">
        <v>13264</v>
      </c>
      <c r="D1636" s="10">
        <v>899</v>
      </c>
      <c r="E1636" s="10">
        <v>1999</v>
      </c>
      <c r="F1636" s="8">
        <v>0.55000000000000004</v>
      </c>
      <c r="G1636" s="8">
        <v>4</v>
      </c>
      <c r="H1636" s="8">
        <v>832</v>
      </c>
      <c r="I1636" s="8">
        <v>55.03</v>
      </c>
      <c r="J1636" s="8" t="str">
        <f t="shared" si="25"/>
        <v>&gt;50%</v>
      </c>
      <c r="K1636" s="10">
        <v>1663168</v>
      </c>
      <c r="L1636" s="7" t="s">
        <v>13087</v>
      </c>
      <c r="M1636" s="8">
        <v>4.83</v>
      </c>
      <c r="N1636" s="7" t="s">
        <v>13088</v>
      </c>
      <c r="O1636" s="7" t="s">
        <v>13088</v>
      </c>
      <c r="P1636" s="8">
        <v>4</v>
      </c>
    </row>
    <row r="1637" spans="1:16" ht="15.6">
      <c r="A1637" s="7" t="s">
        <v>11999</v>
      </c>
      <c r="B1637" s="7" t="s">
        <v>13467</v>
      </c>
      <c r="C1637" s="7" t="s">
        <v>13264</v>
      </c>
      <c r="D1637" s="10">
        <v>1090</v>
      </c>
      <c r="E1637" s="10">
        <v>2999</v>
      </c>
      <c r="F1637" s="8">
        <v>0.64</v>
      </c>
      <c r="G1637" s="8">
        <v>3.5</v>
      </c>
      <c r="H1637" s="8">
        <v>57</v>
      </c>
      <c r="I1637" s="8">
        <v>63.65</v>
      </c>
      <c r="J1637" s="8" t="str">
        <f t="shared" si="25"/>
        <v>&gt;50%</v>
      </c>
      <c r="K1637" s="10">
        <v>170943</v>
      </c>
      <c r="L1637" s="7" t="s">
        <v>13087</v>
      </c>
      <c r="M1637" s="8">
        <v>3.56</v>
      </c>
      <c r="N1637" s="7" t="s">
        <v>13088</v>
      </c>
      <c r="O1637" s="7" t="s">
        <v>13088</v>
      </c>
      <c r="P1637" s="8">
        <v>4</v>
      </c>
    </row>
    <row r="1638" spans="1:16" ht="15.6">
      <c r="A1638" s="7" t="s">
        <v>12009</v>
      </c>
      <c r="B1638" s="7" t="s">
        <v>13500</v>
      </c>
      <c r="C1638" s="7" t="s">
        <v>13264</v>
      </c>
      <c r="D1638" s="10">
        <v>295</v>
      </c>
      <c r="E1638" s="10">
        <v>599</v>
      </c>
      <c r="F1638" s="8">
        <v>0.51</v>
      </c>
      <c r="G1638" s="8">
        <v>4</v>
      </c>
      <c r="H1638" s="8">
        <v>1644</v>
      </c>
      <c r="I1638" s="8">
        <v>50.75</v>
      </c>
      <c r="J1638" s="8" t="str">
        <f t="shared" si="25"/>
        <v>&gt;50%</v>
      </c>
      <c r="K1638" s="10">
        <v>984756</v>
      </c>
      <c r="L1638" s="7" t="s">
        <v>13087</v>
      </c>
      <c r="M1638" s="8">
        <v>5.64</v>
      </c>
      <c r="N1638" s="7" t="s">
        <v>13088</v>
      </c>
      <c r="O1638" s="7" t="s">
        <v>13089</v>
      </c>
      <c r="P1638" s="8">
        <v>4</v>
      </c>
    </row>
    <row r="1639" spans="1:16" ht="15.6">
      <c r="A1639" s="7" t="s">
        <v>12019</v>
      </c>
      <c r="B1639" s="7" t="s">
        <v>13400</v>
      </c>
      <c r="C1639" s="7" t="s">
        <v>13264</v>
      </c>
      <c r="D1639" s="10">
        <v>479</v>
      </c>
      <c r="E1639" s="10">
        <v>1999</v>
      </c>
      <c r="F1639" s="8">
        <v>0.76</v>
      </c>
      <c r="G1639" s="8">
        <v>3.4</v>
      </c>
      <c r="H1639" s="8">
        <v>1066</v>
      </c>
      <c r="I1639" s="8">
        <v>76.040000000000006</v>
      </c>
      <c r="J1639" s="8" t="str">
        <f t="shared" si="25"/>
        <v>&gt;50%</v>
      </c>
      <c r="K1639" s="10">
        <v>2130934</v>
      </c>
      <c r="L1639" s="7" t="s">
        <v>13087</v>
      </c>
      <c r="M1639" s="8">
        <v>4.47</v>
      </c>
      <c r="N1639" s="7" t="s">
        <v>13088</v>
      </c>
      <c r="O1639" s="7" t="s">
        <v>13089</v>
      </c>
      <c r="P1639" s="8">
        <v>3</v>
      </c>
    </row>
    <row r="1640" spans="1:16" ht="15.6">
      <c r="A1640" s="7" t="s">
        <v>12029</v>
      </c>
      <c r="B1640" s="7" t="s">
        <v>13493</v>
      </c>
      <c r="C1640" s="7" t="s">
        <v>13264</v>
      </c>
      <c r="D1640" s="10">
        <v>2949</v>
      </c>
      <c r="E1640" s="10">
        <v>4849</v>
      </c>
      <c r="F1640" s="8">
        <v>0.39</v>
      </c>
      <c r="G1640" s="8">
        <v>4.2</v>
      </c>
      <c r="H1640" s="8">
        <v>7968</v>
      </c>
      <c r="I1640" s="8">
        <v>39.18</v>
      </c>
      <c r="J1640" s="8" t="str">
        <f t="shared" si="25"/>
        <v>25–50%</v>
      </c>
      <c r="K1640" s="10">
        <v>38636832</v>
      </c>
      <c r="L1640" s="7" t="s">
        <v>13087</v>
      </c>
      <c r="M1640" s="8">
        <v>12.17</v>
      </c>
      <c r="N1640" s="7" t="s">
        <v>13089</v>
      </c>
      <c r="O1640" s="7" t="s">
        <v>13089</v>
      </c>
      <c r="P1640" s="8">
        <v>4</v>
      </c>
    </row>
    <row r="1641" spans="1:16" ht="15.6">
      <c r="A1641" s="7" t="s">
        <v>12039</v>
      </c>
      <c r="B1641" s="7" t="s">
        <v>13501</v>
      </c>
      <c r="C1641" s="7" t="s">
        <v>13264</v>
      </c>
      <c r="D1641" s="10">
        <v>335</v>
      </c>
      <c r="E1641" s="10">
        <v>510</v>
      </c>
      <c r="F1641" s="8">
        <v>0.34</v>
      </c>
      <c r="G1641" s="8">
        <v>3.8</v>
      </c>
      <c r="H1641" s="8">
        <v>3195</v>
      </c>
      <c r="I1641" s="8">
        <v>34.31</v>
      </c>
      <c r="J1641" s="8" t="str">
        <f t="shared" si="25"/>
        <v>25–50%</v>
      </c>
      <c r="K1641" s="10">
        <v>1629450</v>
      </c>
      <c r="L1641" s="7" t="s">
        <v>13087</v>
      </c>
      <c r="M1641" s="8">
        <v>7</v>
      </c>
      <c r="N1641" s="7" t="s">
        <v>13089</v>
      </c>
      <c r="O1641" s="7" t="s">
        <v>13089</v>
      </c>
      <c r="P1641" s="8">
        <v>4</v>
      </c>
    </row>
    <row r="1642" spans="1:16" ht="15.6">
      <c r="A1642" s="7" t="s">
        <v>12049</v>
      </c>
      <c r="B1642" s="7" t="s">
        <v>13502</v>
      </c>
      <c r="C1642" s="7" t="s">
        <v>13264</v>
      </c>
      <c r="D1642" s="10">
        <v>293</v>
      </c>
      <c r="E1642" s="10">
        <v>499</v>
      </c>
      <c r="F1642" s="8">
        <v>0.41</v>
      </c>
      <c r="G1642" s="8">
        <v>4.0999999999999996</v>
      </c>
      <c r="H1642" s="8">
        <v>1456</v>
      </c>
      <c r="I1642" s="8">
        <v>41.28</v>
      </c>
      <c r="J1642" s="8" t="str">
        <f t="shared" si="25"/>
        <v>25–50%</v>
      </c>
      <c r="K1642" s="10">
        <v>726544</v>
      </c>
      <c r="L1642" s="7" t="s">
        <v>13090</v>
      </c>
      <c r="M1642" s="8">
        <v>5.56</v>
      </c>
      <c r="N1642" s="7" t="s">
        <v>13089</v>
      </c>
      <c r="O1642" s="7" t="s">
        <v>13089</v>
      </c>
      <c r="P1642" s="8">
        <v>4</v>
      </c>
    </row>
    <row r="1643" spans="1:16" ht="15.6">
      <c r="A1643" s="7" t="s">
        <v>12059</v>
      </c>
      <c r="B1643" s="7" t="s">
        <v>13503</v>
      </c>
      <c r="C1643" s="7" t="s">
        <v>13264</v>
      </c>
      <c r="D1643" s="10">
        <v>599</v>
      </c>
      <c r="E1643" s="10">
        <v>1299</v>
      </c>
      <c r="F1643" s="8">
        <v>0.54</v>
      </c>
      <c r="G1643" s="8">
        <v>4.2</v>
      </c>
      <c r="H1643" s="8">
        <v>590</v>
      </c>
      <c r="I1643" s="8">
        <v>53.89</v>
      </c>
      <c r="J1643" s="8" t="str">
        <f t="shared" si="25"/>
        <v>&gt;50%</v>
      </c>
      <c r="K1643" s="10">
        <v>766410</v>
      </c>
      <c r="L1643" s="7" t="s">
        <v>13087</v>
      </c>
      <c r="M1643" s="8">
        <v>4.79</v>
      </c>
      <c r="N1643" s="7" t="s">
        <v>13088</v>
      </c>
      <c r="O1643" s="7" t="s">
        <v>13088</v>
      </c>
      <c r="P1643" s="8">
        <v>4</v>
      </c>
    </row>
    <row r="1644" spans="1:16" ht="15.6">
      <c r="A1644" s="7" t="s">
        <v>12070</v>
      </c>
      <c r="B1644" s="7" t="s">
        <v>13504</v>
      </c>
      <c r="C1644" s="7" t="s">
        <v>13264</v>
      </c>
      <c r="D1644" s="10">
        <v>499</v>
      </c>
      <c r="E1644" s="10">
        <v>999</v>
      </c>
      <c r="F1644" s="8">
        <v>0.5</v>
      </c>
      <c r="G1644" s="8">
        <v>4.3</v>
      </c>
      <c r="H1644" s="8">
        <v>1436</v>
      </c>
      <c r="I1644" s="8">
        <v>50.05</v>
      </c>
      <c r="J1644" s="8" t="str">
        <f t="shared" si="25"/>
        <v>&gt;50%</v>
      </c>
      <c r="K1644" s="10">
        <v>1434564</v>
      </c>
      <c r="L1644" s="7" t="s">
        <v>13087</v>
      </c>
      <c r="M1644" s="8">
        <v>5.74</v>
      </c>
      <c r="N1644" s="7" t="s">
        <v>13088</v>
      </c>
      <c r="O1644" s="7" t="s">
        <v>13089</v>
      </c>
      <c r="P1644" s="8">
        <v>4</v>
      </c>
    </row>
    <row r="1645" spans="1:16" ht="15.6">
      <c r="A1645" s="7" t="s">
        <v>12080</v>
      </c>
      <c r="B1645" s="7" t="s">
        <v>13368</v>
      </c>
      <c r="C1645" s="7" t="s">
        <v>13264</v>
      </c>
      <c r="D1645" s="10">
        <v>849</v>
      </c>
      <c r="E1645" s="10">
        <v>1190</v>
      </c>
      <c r="F1645" s="8">
        <v>0.28999999999999998</v>
      </c>
      <c r="G1645" s="8">
        <v>4.2</v>
      </c>
      <c r="H1645" s="8">
        <v>4184</v>
      </c>
      <c r="I1645" s="8">
        <v>28.66</v>
      </c>
      <c r="J1645" s="8" t="str">
        <f t="shared" si="25"/>
        <v>25–50%</v>
      </c>
      <c r="K1645" s="10">
        <v>4978960</v>
      </c>
      <c r="L1645" s="7" t="s">
        <v>13087</v>
      </c>
      <c r="M1645" s="8">
        <v>8.3800000000000008</v>
      </c>
      <c r="N1645" s="7" t="s">
        <v>13089</v>
      </c>
      <c r="O1645" s="7" t="s">
        <v>13089</v>
      </c>
      <c r="P1645" s="8">
        <v>4</v>
      </c>
    </row>
    <row r="1646" spans="1:16" ht="15.6">
      <c r="A1646" s="7" t="s">
        <v>12090</v>
      </c>
      <c r="B1646" s="7" t="s">
        <v>13505</v>
      </c>
      <c r="C1646" s="7" t="s">
        <v>13264</v>
      </c>
      <c r="D1646" s="10">
        <v>249</v>
      </c>
      <c r="E1646" s="10">
        <v>400</v>
      </c>
      <c r="F1646" s="8">
        <v>0.38</v>
      </c>
      <c r="G1646" s="8">
        <v>4.0999999999999996</v>
      </c>
      <c r="H1646" s="8">
        <v>693</v>
      </c>
      <c r="I1646" s="8">
        <v>37.75</v>
      </c>
      <c r="J1646" s="8" t="str">
        <f t="shared" si="25"/>
        <v>25–50%</v>
      </c>
      <c r="K1646" s="10">
        <v>277200</v>
      </c>
      <c r="L1646" s="7" t="s">
        <v>13090</v>
      </c>
      <c r="M1646" s="8">
        <v>4.79</v>
      </c>
      <c r="N1646" s="7" t="s">
        <v>13089</v>
      </c>
      <c r="O1646" s="7" t="s">
        <v>13088</v>
      </c>
      <c r="P1646" s="8">
        <v>4</v>
      </c>
    </row>
    <row r="1647" spans="1:16" ht="15.6">
      <c r="A1647" s="7" t="s">
        <v>12100</v>
      </c>
      <c r="B1647" s="7" t="s">
        <v>13506</v>
      </c>
      <c r="C1647" s="7" t="s">
        <v>13264</v>
      </c>
      <c r="D1647" s="10">
        <v>185</v>
      </c>
      <c r="E1647" s="10">
        <v>599</v>
      </c>
      <c r="F1647" s="8">
        <v>0.69</v>
      </c>
      <c r="G1647" s="8">
        <v>3.9</v>
      </c>
      <c r="H1647" s="8">
        <v>1306</v>
      </c>
      <c r="I1647" s="8">
        <v>69.12</v>
      </c>
      <c r="J1647" s="8" t="str">
        <f t="shared" si="25"/>
        <v>&gt;50%</v>
      </c>
      <c r="K1647" s="10">
        <v>782294</v>
      </c>
      <c r="L1647" s="7" t="s">
        <v>13087</v>
      </c>
      <c r="M1647" s="8">
        <v>5.21</v>
      </c>
      <c r="N1647" s="7" t="s">
        <v>13088</v>
      </c>
      <c r="O1647" s="7" t="s">
        <v>13089</v>
      </c>
      <c r="P1647" s="8">
        <v>4</v>
      </c>
    </row>
    <row r="1648" spans="1:16" ht="15.6">
      <c r="A1648" s="7" t="s">
        <v>12110</v>
      </c>
      <c r="B1648" s="7" t="s">
        <v>13507</v>
      </c>
      <c r="C1648" s="7" t="s">
        <v>13264</v>
      </c>
      <c r="D1648" s="10">
        <v>778</v>
      </c>
      <c r="E1648" s="10">
        <v>999</v>
      </c>
      <c r="F1648" s="8">
        <v>0.22</v>
      </c>
      <c r="G1648" s="8">
        <v>3.3</v>
      </c>
      <c r="H1648" s="8">
        <v>8</v>
      </c>
      <c r="I1648" s="8">
        <v>22.12</v>
      </c>
      <c r="J1648" s="8" t="str">
        <f t="shared" si="25"/>
        <v>10–25%</v>
      </c>
      <c r="K1648" s="10">
        <v>7992</v>
      </c>
      <c r="L1648" s="7" t="s">
        <v>13087</v>
      </c>
      <c r="M1648" s="8">
        <v>3.31</v>
      </c>
      <c r="N1648" s="7" t="s">
        <v>13089</v>
      </c>
      <c r="O1648" s="7" t="s">
        <v>13088</v>
      </c>
      <c r="P1648" s="8">
        <v>3</v>
      </c>
    </row>
    <row r="1649" spans="1:16" ht="15.6">
      <c r="A1649" s="7" t="s">
        <v>12120</v>
      </c>
      <c r="B1649" s="7" t="s">
        <v>13508</v>
      </c>
      <c r="C1649" s="7" t="s">
        <v>13264</v>
      </c>
      <c r="D1649" s="10">
        <v>279</v>
      </c>
      <c r="E1649" s="10">
        <v>699</v>
      </c>
      <c r="F1649" s="8">
        <v>0.6</v>
      </c>
      <c r="G1649" s="8">
        <v>4.3</v>
      </c>
      <c r="H1649" s="8">
        <v>2326</v>
      </c>
      <c r="I1649" s="8">
        <v>60.09</v>
      </c>
      <c r="J1649" s="8" t="str">
        <f t="shared" si="25"/>
        <v>&gt;50%</v>
      </c>
      <c r="K1649" s="10">
        <v>1625874</v>
      </c>
      <c r="L1649" s="7" t="s">
        <v>13087</v>
      </c>
      <c r="M1649" s="8">
        <v>6.63</v>
      </c>
      <c r="N1649" s="7" t="s">
        <v>13088</v>
      </c>
      <c r="O1649" s="7" t="s">
        <v>13089</v>
      </c>
      <c r="P1649" s="8">
        <v>4</v>
      </c>
    </row>
    <row r="1650" spans="1:16" ht="15.6">
      <c r="A1650" s="7" t="s">
        <v>12131</v>
      </c>
      <c r="B1650" s="7" t="s">
        <v>13509</v>
      </c>
      <c r="C1650" s="7" t="s">
        <v>13264</v>
      </c>
      <c r="D1650" s="10">
        <v>215</v>
      </c>
      <c r="E1650" s="10">
        <v>1499</v>
      </c>
      <c r="F1650" s="8">
        <v>0.86</v>
      </c>
      <c r="G1650" s="8">
        <v>3.9</v>
      </c>
      <c r="H1650" s="8">
        <v>1004</v>
      </c>
      <c r="I1650" s="8">
        <v>85.66</v>
      </c>
      <c r="J1650" s="8" t="str">
        <f t="shared" si="25"/>
        <v>&gt;50%</v>
      </c>
      <c r="K1650" s="10">
        <v>1504996</v>
      </c>
      <c r="L1650" s="7" t="s">
        <v>13087</v>
      </c>
      <c r="M1650" s="8">
        <v>4.9000000000000004</v>
      </c>
      <c r="N1650" s="7" t="s">
        <v>13088</v>
      </c>
      <c r="O1650" s="7" t="s">
        <v>13089</v>
      </c>
      <c r="P1650" s="8">
        <v>4</v>
      </c>
    </row>
    <row r="1651" spans="1:16" ht="15.6">
      <c r="A1651" s="7" t="s">
        <v>12141</v>
      </c>
      <c r="B1651" s="7" t="s">
        <v>13368</v>
      </c>
      <c r="C1651" s="7" t="s">
        <v>13264</v>
      </c>
      <c r="D1651" s="10">
        <v>889</v>
      </c>
      <c r="E1651" s="10">
        <v>1295</v>
      </c>
      <c r="F1651" s="8">
        <v>0.31</v>
      </c>
      <c r="G1651" s="8">
        <v>4.3</v>
      </c>
      <c r="H1651" s="8">
        <v>6400</v>
      </c>
      <c r="I1651" s="8">
        <v>31.35</v>
      </c>
      <c r="J1651" s="8" t="str">
        <f t="shared" si="25"/>
        <v>25–50%</v>
      </c>
      <c r="K1651" s="10">
        <v>8288000</v>
      </c>
      <c r="L1651" s="7" t="s">
        <v>13087</v>
      </c>
      <c r="M1651" s="8">
        <v>10.7</v>
      </c>
      <c r="N1651" s="7" t="s">
        <v>13089</v>
      </c>
      <c r="O1651" s="7" t="s">
        <v>13089</v>
      </c>
      <c r="P1651" s="8">
        <v>4</v>
      </c>
    </row>
    <row r="1652" spans="1:16" ht="15.6">
      <c r="A1652" s="7" t="s">
        <v>12151</v>
      </c>
      <c r="B1652" s="7" t="s">
        <v>13510</v>
      </c>
      <c r="C1652" s="7" t="s">
        <v>13264</v>
      </c>
      <c r="D1652" s="10">
        <v>1449</v>
      </c>
      <c r="E1652" s="10">
        <v>4999</v>
      </c>
      <c r="F1652" s="8">
        <v>0.71</v>
      </c>
      <c r="G1652" s="8">
        <v>3.6</v>
      </c>
      <c r="H1652" s="8">
        <v>63</v>
      </c>
      <c r="I1652" s="8">
        <v>71.010000000000005</v>
      </c>
      <c r="J1652" s="8" t="str">
        <f t="shared" si="25"/>
        <v>&gt;50%</v>
      </c>
      <c r="K1652" s="10">
        <v>314937</v>
      </c>
      <c r="L1652" s="7" t="s">
        <v>13087</v>
      </c>
      <c r="M1652" s="8">
        <v>3.66</v>
      </c>
      <c r="N1652" s="7" t="s">
        <v>13088</v>
      </c>
      <c r="O1652" s="7" t="s">
        <v>13088</v>
      </c>
      <c r="P1652" s="8">
        <v>4</v>
      </c>
    </row>
    <row r="1653" spans="1:16" ht="15.6">
      <c r="A1653" s="7" t="s">
        <v>12161</v>
      </c>
      <c r="B1653" s="7" t="s">
        <v>13511</v>
      </c>
      <c r="C1653" s="7" t="s">
        <v>13264</v>
      </c>
      <c r="D1653" s="10">
        <v>1190</v>
      </c>
      <c r="E1653" s="10">
        <v>2550</v>
      </c>
      <c r="F1653" s="8">
        <v>0.53</v>
      </c>
      <c r="G1653" s="8">
        <v>3.8</v>
      </c>
      <c r="H1653" s="8">
        <v>1181</v>
      </c>
      <c r="I1653" s="8">
        <v>53.33</v>
      </c>
      <c r="J1653" s="8" t="str">
        <f t="shared" si="25"/>
        <v>&gt;50%</v>
      </c>
      <c r="K1653" s="10">
        <v>3011550</v>
      </c>
      <c r="L1653" s="7" t="s">
        <v>13087</v>
      </c>
      <c r="M1653" s="8">
        <v>4.9800000000000004</v>
      </c>
      <c r="N1653" s="7" t="s">
        <v>13088</v>
      </c>
      <c r="O1653" s="7" t="s">
        <v>13089</v>
      </c>
      <c r="P1653" s="8">
        <v>4</v>
      </c>
    </row>
    <row r="1654" spans="1:16" ht="15.6">
      <c r="A1654" s="7" t="s">
        <v>12171</v>
      </c>
      <c r="B1654" s="7" t="s">
        <v>13370</v>
      </c>
      <c r="C1654" s="7" t="s">
        <v>13264</v>
      </c>
      <c r="D1654" s="10">
        <v>1799</v>
      </c>
      <c r="E1654" s="10">
        <v>1950</v>
      </c>
      <c r="F1654" s="8">
        <v>0.08</v>
      </c>
      <c r="G1654" s="8">
        <v>3.9</v>
      </c>
      <c r="H1654" s="8">
        <v>1888</v>
      </c>
      <c r="I1654" s="8">
        <v>7.74</v>
      </c>
      <c r="J1654" s="8" t="str">
        <f t="shared" si="25"/>
        <v>&lt;10%</v>
      </c>
      <c r="K1654" s="10">
        <v>3681600</v>
      </c>
      <c r="L1654" s="7" t="s">
        <v>13087</v>
      </c>
      <c r="M1654" s="8">
        <v>5.79</v>
      </c>
      <c r="N1654" s="7" t="s">
        <v>13089</v>
      </c>
      <c r="O1654" s="7" t="s">
        <v>13089</v>
      </c>
      <c r="P1654" s="8">
        <v>4</v>
      </c>
    </row>
    <row r="1655" spans="1:16" ht="15.6">
      <c r="A1655" s="7" t="s">
        <v>12181</v>
      </c>
      <c r="B1655" s="7" t="s">
        <v>13454</v>
      </c>
      <c r="C1655" s="7" t="s">
        <v>13264</v>
      </c>
      <c r="D1655" s="10">
        <v>6120</v>
      </c>
      <c r="E1655" s="10">
        <v>8478</v>
      </c>
      <c r="F1655" s="8">
        <v>0.28000000000000003</v>
      </c>
      <c r="G1655" s="8">
        <v>4.5999999999999996</v>
      </c>
      <c r="H1655" s="8">
        <v>6550</v>
      </c>
      <c r="I1655" s="8">
        <v>27.81</v>
      </c>
      <c r="J1655" s="8" t="str">
        <f t="shared" si="25"/>
        <v>25–50%</v>
      </c>
      <c r="K1655" s="10">
        <v>55530900</v>
      </c>
      <c r="L1655" s="7" t="s">
        <v>13087</v>
      </c>
      <c r="M1655" s="8">
        <v>11.15</v>
      </c>
      <c r="N1655" s="7" t="s">
        <v>13089</v>
      </c>
      <c r="O1655" s="7" t="s">
        <v>13089</v>
      </c>
      <c r="P1655" s="8">
        <v>5</v>
      </c>
    </row>
    <row r="1656" spans="1:16" ht="15.6">
      <c r="A1656" s="7" t="s">
        <v>12191</v>
      </c>
      <c r="B1656" s="7" t="s">
        <v>13371</v>
      </c>
      <c r="C1656" s="7" t="s">
        <v>13264</v>
      </c>
      <c r="D1656" s="10">
        <v>1799</v>
      </c>
      <c r="E1656" s="10">
        <v>3299</v>
      </c>
      <c r="F1656" s="8">
        <v>0.45</v>
      </c>
      <c r="G1656" s="8">
        <v>3.8</v>
      </c>
      <c r="H1656" s="8">
        <v>1846</v>
      </c>
      <c r="I1656" s="8">
        <v>45.47</v>
      </c>
      <c r="J1656" s="8" t="str">
        <f t="shared" si="25"/>
        <v>25–50%</v>
      </c>
      <c r="K1656" s="10">
        <v>6089954</v>
      </c>
      <c r="L1656" s="7" t="s">
        <v>13087</v>
      </c>
      <c r="M1656" s="8">
        <v>5.65</v>
      </c>
      <c r="N1656" s="7" t="s">
        <v>13089</v>
      </c>
      <c r="O1656" s="7" t="s">
        <v>13089</v>
      </c>
      <c r="P1656" s="8">
        <v>4</v>
      </c>
    </row>
    <row r="1657" spans="1:16" ht="15.6">
      <c r="A1657" s="7" t="s">
        <v>12201</v>
      </c>
      <c r="B1657" s="7" t="s">
        <v>13512</v>
      </c>
      <c r="C1657" s="7" t="s">
        <v>13264</v>
      </c>
      <c r="D1657" s="10">
        <v>2199</v>
      </c>
      <c r="E1657" s="10">
        <v>3895</v>
      </c>
      <c r="F1657" s="8">
        <v>0.44</v>
      </c>
      <c r="G1657" s="8">
        <v>3.9</v>
      </c>
      <c r="H1657" s="8">
        <v>1085</v>
      </c>
      <c r="I1657" s="8">
        <v>43.54</v>
      </c>
      <c r="J1657" s="8" t="str">
        <f t="shared" si="25"/>
        <v>25–50%</v>
      </c>
      <c r="K1657" s="10">
        <v>4226075</v>
      </c>
      <c r="L1657" s="7" t="s">
        <v>13087</v>
      </c>
      <c r="M1657" s="8">
        <v>4.9800000000000004</v>
      </c>
      <c r="N1657" s="7" t="s">
        <v>13089</v>
      </c>
      <c r="O1657" s="7" t="s">
        <v>13089</v>
      </c>
      <c r="P1657" s="8">
        <v>4</v>
      </c>
    </row>
    <row r="1658" spans="1:16" ht="15.6">
      <c r="A1658" s="7" t="s">
        <v>12211</v>
      </c>
      <c r="B1658" s="7" t="s">
        <v>13221</v>
      </c>
      <c r="C1658" s="7" t="s">
        <v>13264</v>
      </c>
      <c r="D1658" s="10">
        <v>3685</v>
      </c>
      <c r="E1658" s="10">
        <v>5495</v>
      </c>
      <c r="F1658" s="8">
        <v>0.33</v>
      </c>
      <c r="G1658" s="8">
        <v>4.0999999999999996</v>
      </c>
      <c r="H1658" s="8">
        <v>290</v>
      </c>
      <c r="I1658" s="8">
        <v>32.94</v>
      </c>
      <c r="J1658" s="8" t="str">
        <f t="shared" si="25"/>
        <v>25–50%</v>
      </c>
      <c r="K1658" s="10">
        <v>1593550</v>
      </c>
      <c r="L1658" s="7" t="s">
        <v>13087</v>
      </c>
      <c r="M1658" s="8">
        <v>4.3899999999999997</v>
      </c>
      <c r="N1658" s="7" t="s">
        <v>13089</v>
      </c>
      <c r="O1658" s="7" t="s">
        <v>13088</v>
      </c>
      <c r="P1658" s="8">
        <v>4</v>
      </c>
    </row>
    <row r="1659" spans="1:16" ht="15.6">
      <c r="A1659" s="7" t="s">
        <v>12221</v>
      </c>
      <c r="B1659" s="7" t="s">
        <v>13513</v>
      </c>
      <c r="C1659" s="7" t="s">
        <v>13264</v>
      </c>
      <c r="D1659" s="10">
        <v>649</v>
      </c>
      <c r="E1659" s="10">
        <v>999</v>
      </c>
      <c r="F1659" s="8">
        <v>0.35</v>
      </c>
      <c r="G1659" s="8">
        <v>3.6</v>
      </c>
      <c r="H1659" s="8">
        <v>4</v>
      </c>
      <c r="I1659" s="8">
        <v>35.04</v>
      </c>
      <c r="J1659" s="8" t="str">
        <f t="shared" si="25"/>
        <v>25–50%</v>
      </c>
      <c r="K1659" s="10">
        <v>3996</v>
      </c>
      <c r="L1659" s="7" t="s">
        <v>13087</v>
      </c>
      <c r="M1659" s="8">
        <v>3.6</v>
      </c>
      <c r="N1659" s="7" t="s">
        <v>13089</v>
      </c>
      <c r="O1659" s="7" t="s">
        <v>13088</v>
      </c>
      <c r="P1659" s="8">
        <v>4</v>
      </c>
    </row>
    <row r="1660" spans="1:16" ht="15.6">
      <c r="A1660" s="7" t="s">
        <v>12231</v>
      </c>
      <c r="B1660" s="7" t="s">
        <v>13375</v>
      </c>
      <c r="C1660" s="7" t="s">
        <v>13264</v>
      </c>
      <c r="D1660" s="10">
        <v>8599</v>
      </c>
      <c r="E1660" s="10">
        <v>8995</v>
      </c>
      <c r="F1660" s="8">
        <v>0.04</v>
      </c>
      <c r="G1660" s="8">
        <v>4.4000000000000004</v>
      </c>
      <c r="H1660" s="8">
        <v>9734</v>
      </c>
      <c r="I1660" s="8">
        <v>4.4000000000000004</v>
      </c>
      <c r="J1660" s="8" t="str">
        <f t="shared" si="25"/>
        <v>&lt;10%</v>
      </c>
      <c r="K1660" s="10">
        <v>87557330</v>
      </c>
      <c r="L1660" s="7" t="s">
        <v>13087</v>
      </c>
      <c r="M1660" s="8">
        <v>14.13</v>
      </c>
      <c r="N1660" s="7" t="s">
        <v>13089</v>
      </c>
      <c r="O1660" s="7" t="s">
        <v>13089</v>
      </c>
      <c r="P1660" s="8">
        <v>4</v>
      </c>
    </row>
    <row r="1661" spans="1:16" ht="15.6">
      <c r="A1661" s="7" t="s">
        <v>12241</v>
      </c>
      <c r="B1661" s="7" t="s">
        <v>13414</v>
      </c>
      <c r="C1661" s="7" t="s">
        <v>13264</v>
      </c>
      <c r="D1661" s="10">
        <v>1110</v>
      </c>
      <c r="E1661" s="10">
        <v>1599</v>
      </c>
      <c r="F1661" s="8">
        <v>0.31</v>
      </c>
      <c r="G1661" s="8">
        <v>4.3</v>
      </c>
      <c r="H1661" s="8">
        <v>4022</v>
      </c>
      <c r="I1661" s="8">
        <v>30.58</v>
      </c>
      <c r="J1661" s="8" t="str">
        <f t="shared" si="25"/>
        <v>25–50%</v>
      </c>
      <c r="K1661" s="10">
        <v>6431178</v>
      </c>
      <c r="L1661" s="7" t="s">
        <v>13087</v>
      </c>
      <c r="M1661" s="8">
        <v>8.32</v>
      </c>
      <c r="N1661" s="7" t="s">
        <v>13089</v>
      </c>
      <c r="O1661" s="7" t="s">
        <v>13089</v>
      </c>
      <c r="P1661" s="8">
        <v>4</v>
      </c>
    </row>
    <row r="1662" spans="1:16" ht="15.6">
      <c r="A1662" s="7" t="s">
        <v>12251</v>
      </c>
      <c r="B1662" s="7" t="s">
        <v>13514</v>
      </c>
      <c r="C1662" s="7" t="s">
        <v>13264</v>
      </c>
      <c r="D1662" s="10">
        <v>1499</v>
      </c>
      <c r="E1662" s="10">
        <v>3500</v>
      </c>
      <c r="F1662" s="8">
        <v>0.56999999999999995</v>
      </c>
      <c r="G1662" s="8">
        <v>4.7</v>
      </c>
      <c r="H1662" s="8">
        <v>2591</v>
      </c>
      <c r="I1662" s="8">
        <v>57.17</v>
      </c>
      <c r="J1662" s="8" t="str">
        <f t="shared" si="25"/>
        <v>&gt;50%</v>
      </c>
      <c r="K1662" s="10">
        <v>9068500</v>
      </c>
      <c r="L1662" s="7" t="s">
        <v>13087</v>
      </c>
      <c r="M1662" s="8">
        <v>7.29</v>
      </c>
      <c r="N1662" s="7" t="s">
        <v>13088</v>
      </c>
      <c r="O1662" s="7" t="s">
        <v>13089</v>
      </c>
      <c r="P1662" s="8">
        <v>5</v>
      </c>
    </row>
    <row r="1663" spans="1:16" ht="15.6">
      <c r="A1663" s="7" t="s">
        <v>12261</v>
      </c>
      <c r="B1663" s="7" t="s">
        <v>13404</v>
      </c>
      <c r="C1663" s="7" t="s">
        <v>13264</v>
      </c>
      <c r="D1663" s="10">
        <v>759</v>
      </c>
      <c r="E1663" s="10">
        <v>1999</v>
      </c>
      <c r="F1663" s="8">
        <v>0.62</v>
      </c>
      <c r="G1663" s="8">
        <v>4.3</v>
      </c>
      <c r="H1663" s="8">
        <v>532</v>
      </c>
      <c r="I1663" s="8">
        <v>62.03</v>
      </c>
      <c r="J1663" s="8" t="str">
        <f t="shared" si="25"/>
        <v>&gt;50%</v>
      </c>
      <c r="K1663" s="10">
        <v>1063468</v>
      </c>
      <c r="L1663" s="7" t="s">
        <v>13087</v>
      </c>
      <c r="M1663" s="8">
        <v>4.83</v>
      </c>
      <c r="N1663" s="7" t="s">
        <v>13088</v>
      </c>
      <c r="O1663" s="7" t="s">
        <v>13088</v>
      </c>
      <c r="P1663" s="8">
        <v>4</v>
      </c>
    </row>
    <row r="1664" spans="1:16" ht="15.6">
      <c r="A1664" s="7" t="s">
        <v>12271</v>
      </c>
      <c r="B1664" s="7" t="s">
        <v>13515</v>
      </c>
      <c r="C1664" s="7" t="s">
        <v>13264</v>
      </c>
      <c r="D1664" s="10">
        <v>2669</v>
      </c>
      <c r="E1664" s="10">
        <v>3199</v>
      </c>
      <c r="F1664" s="8">
        <v>0.17</v>
      </c>
      <c r="G1664" s="8">
        <v>3.9</v>
      </c>
      <c r="H1664" s="8">
        <v>260</v>
      </c>
      <c r="I1664" s="8">
        <v>16.57</v>
      </c>
      <c r="J1664" s="8" t="str">
        <f t="shared" si="25"/>
        <v>10–25%</v>
      </c>
      <c r="K1664" s="10">
        <v>831740</v>
      </c>
      <c r="L1664" s="7" t="s">
        <v>13087</v>
      </c>
      <c r="M1664" s="8">
        <v>4.16</v>
      </c>
      <c r="N1664" s="7" t="s">
        <v>13089</v>
      </c>
      <c r="O1664" s="7" t="s">
        <v>13088</v>
      </c>
      <c r="P1664" s="8">
        <v>4</v>
      </c>
    </row>
    <row r="1665" spans="1:16" ht="15.6">
      <c r="A1665" s="7" t="s">
        <v>12281</v>
      </c>
      <c r="B1665" s="7" t="s">
        <v>13371</v>
      </c>
      <c r="C1665" s="7" t="s">
        <v>13264</v>
      </c>
      <c r="D1665" s="10">
        <v>929</v>
      </c>
      <c r="E1665" s="10">
        <v>1300</v>
      </c>
      <c r="F1665" s="8">
        <v>0.28999999999999998</v>
      </c>
      <c r="G1665" s="8">
        <v>3.9</v>
      </c>
      <c r="H1665" s="8">
        <v>1672</v>
      </c>
      <c r="I1665" s="8">
        <v>28.54</v>
      </c>
      <c r="J1665" s="8" t="str">
        <f t="shared" si="25"/>
        <v>25–50%</v>
      </c>
      <c r="K1665" s="10">
        <v>2173600</v>
      </c>
      <c r="L1665" s="7" t="s">
        <v>13087</v>
      </c>
      <c r="M1665" s="8">
        <v>5.57</v>
      </c>
      <c r="N1665" s="7" t="s">
        <v>13089</v>
      </c>
      <c r="O1665" s="7" t="s">
        <v>13089</v>
      </c>
      <c r="P1665" s="8">
        <v>4</v>
      </c>
    </row>
    <row r="1666" spans="1:16" ht="15.6">
      <c r="A1666" s="7" t="s">
        <v>12291</v>
      </c>
      <c r="B1666" s="7" t="s">
        <v>13394</v>
      </c>
      <c r="C1666" s="7" t="s">
        <v>13264</v>
      </c>
      <c r="D1666" s="10">
        <v>199</v>
      </c>
      <c r="E1666" s="10">
        <v>399</v>
      </c>
      <c r="F1666" s="8">
        <v>0.5</v>
      </c>
      <c r="G1666" s="8">
        <v>3.7</v>
      </c>
      <c r="H1666" s="8">
        <v>7945</v>
      </c>
      <c r="I1666" s="8">
        <v>50.13</v>
      </c>
      <c r="J1666" s="8" t="str">
        <f t="shared" ref="J1666:J1729" si="26">IF(I1666&lt;10, "&lt;10%", IF(I1666&lt;=25, "10–25%", IF(I1666&lt;=50, "25–50%", "&gt;50%")))</f>
        <v>&gt;50%</v>
      </c>
      <c r="K1666" s="10">
        <v>3170055</v>
      </c>
      <c r="L1666" s="7" t="s">
        <v>13090</v>
      </c>
      <c r="M1666" s="8">
        <v>11.64</v>
      </c>
      <c r="N1666" s="7" t="s">
        <v>13088</v>
      </c>
      <c r="O1666" s="7" t="s">
        <v>13089</v>
      </c>
      <c r="P1666" s="8">
        <v>4</v>
      </c>
    </row>
    <row r="1667" spans="1:16" ht="15.6">
      <c r="A1667" s="7" t="s">
        <v>12301</v>
      </c>
      <c r="B1667" s="7" t="s">
        <v>13380</v>
      </c>
      <c r="C1667" s="7" t="s">
        <v>13264</v>
      </c>
      <c r="D1667" s="10">
        <v>279</v>
      </c>
      <c r="E1667" s="10">
        <v>599</v>
      </c>
      <c r="F1667" s="8">
        <v>0.53</v>
      </c>
      <c r="G1667" s="8">
        <v>3.5</v>
      </c>
      <c r="H1667" s="8">
        <v>1367</v>
      </c>
      <c r="I1667" s="8">
        <v>53.42</v>
      </c>
      <c r="J1667" s="8" t="str">
        <f t="shared" si="26"/>
        <v>&gt;50%</v>
      </c>
      <c r="K1667" s="10">
        <v>818833</v>
      </c>
      <c r="L1667" s="7" t="s">
        <v>13087</v>
      </c>
      <c r="M1667" s="8">
        <v>4.87</v>
      </c>
      <c r="N1667" s="7" t="s">
        <v>13088</v>
      </c>
      <c r="O1667" s="7" t="s">
        <v>13089</v>
      </c>
      <c r="P1667" s="8">
        <v>4</v>
      </c>
    </row>
    <row r="1668" spans="1:16" ht="15.6">
      <c r="A1668" s="7" t="s">
        <v>12311</v>
      </c>
      <c r="B1668" s="7" t="s">
        <v>13516</v>
      </c>
      <c r="C1668" s="7" t="s">
        <v>13264</v>
      </c>
      <c r="D1668" s="10">
        <v>549</v>
      </c>
      <c r="E1668" s="10">
        <v>999</v>
      </c>
      <c r="F1668" s="8">
        <v>0.45</v>
      </c>
      <c r="G1668" s="8">
        <v>4</v>
      </c>
      <c r="H1668" s="8">
        <v>1313</v>
      </c>
      <c r="I1668" s="8">
        <v>45.05</v>
      </c>
      <c r="J1668" s="8" t="str">
        <f t="shared" si="26"/>
        <v>25–50%</v>
      </c>
      <c r="K1668" s="10">
        <v>1311687</v>
      </c>
      <c r="L1668" s="7" t="s">
        <v>13087</v>
      </c>
      <c r="M1668" s="8">
        <v>5.31</v>
      </c>
      <c r="N1668" s="7" t="s">
        <v>13089</v>
      </c>
      <c r="O1668" s="7" t="s">
        <v>13089</v>
      </c>
      <c r="P1668" s="8">
        <v>4</v>
      </c>
    </row>
    <row r="1669" spans="1:16" ht="15.6">
      <c r="A1669" s="7" t="s">
        <v>12321</v>
      </c>
      <c r="B1669" s="7" t="s">
        <v>13517</v>
      </c>
      <c r="C1669" s="7" t="s">
        <v>13264</v>
      </c>
      <c r="D1669" s="10">
        <v>85</v>
      </c>
      <c r="E1669" s="10">
        <v>199</v>
      </c>
      <c r="F1669" s="8">
        <v>0.56999999999999995</v>
      </c>
      <c r="G1669" s="8">
        <v>4.0999999999999996</v>
      </c>
      <c r="H1669" s="8">
        <v>212</v>
      </c>
      <c r="I1669" s="8">
        <v>57.29</v>
      </c>
      <c r="J1669" s="8" t="str">
        <f t="shared" si="26"/>
        <v>&gt;50%</v>
      </c>
      <c r="K1669" s="10">
        <v>42188</v>
      </c>
      <c r="L1669" s="7" t="s">
        <v>13091</v>
      </c>
      <c r="M1669" s="8">
        <v>4.3099999999999996</v>
      </c>
      <c r="N1669" s="7" t="s">
        <v>13088</v>
      </c>
      <c r="O1669" s="7" t="s">
        <v>13088</v>
      </c>
      <c r="P1669" s="8">
        <v>4</v>
      </c>
    </row>
    <row r="1670" spans="1:16" ht="15.6">
      <c r="A1670" s="7" t="s">
        <v>12331</v>
      </c>
      <c r="B1670" s="7" t="s">
        <v>13518</v>
      </c>
      <c r="C1670" s="7" t="s">
        <v>13264</v>
      </c>
      <c r="D1670" s="10">
        <v>499</v>
      </c>
      <c r="E1670" s="10">
        <v>1299</v>
      </c>
      <c r="F1670" s="8">
        <v>0.62</v>
      </c>
      <c r="G1670" s="8">
        <v>3.9</v>
      </c>
      <c r="H1670" s="8">
        <v>65</v>
      </c>
      <c r="I1670" s="8">
        <v>61.59</v>
      </c>
      <c r="J1670" s="8" t="str">
        <f t="shared" si="26"/>
        <v>&gt;50%</v>
      </c>
      <c r="K1670" s="10">
        <v>84435</v>
      </c>
      <c r="L1670" s="7" t="s">
        <v>13087</v>
      </c>
      <c r="M1670" s="8">
        <v>3.96</v>
      </c>
      <c r="N1670" s="7" t="s">
        <v>13088</v>
      </c>
      <c r="O1670" s="7" t="s">
        <v>13088</v>
      </c>
      <c r="P1670" s="8">
        <v>4</v>
      </c>
    </row>
    <row r="1671" spans="1:16" ht="15.6">
      <c r="A1671" s="7" t="s">
        <v>12341</v>
      </c>
      <c r="B1671" s="7" t="s">
        <v>13519</v>
      </c>
      <c r="C1671" s="7" t="s">
        <v>13264</v>
      </c>
      <c r="D1671" s="10">
        <v>5865</v>
      </c>
      <c r="E1671" s="10">
        <v>7776</v>
      </c>
      <c r="F1671" s="8">
        <v>0.25</v>
      </c>
      <c r="G1671" s="8">
        <v>4.4000000000000004</v>
      </c>
      <c r="H1671" s="8">
        <v>2737</v>
      </c>
      <c r="I1671" s="8">
        <v>24.58</v>
      </c>
      <c r="J1671" s="8" t="str">
        <f t="shared" si="26"/>
        <v>10–25%</v>
      </c>
      <c r="K1671" s="10">
        <v>21282912</v>
      </c>
      <c r="L1671" s="7" t="s">
        <v>13087</v>
      </c>
      <c r="M1671" s="8">
        <v>7.14</v>
      </c>
      <c r="N1671" s="7" t="s">
        <v>13089</v>
      </c>
      <c r="O1671" s="7" t="s">
        <v>13089</v>
      </c>
      <c r="P1671" s="8">
        <v>4</v>
      </c>
    </row>
    <row r="1672" spans="1:16" ht="15.6">
      <c r="A1672" s="7" t="s">
        <v>12351</v>
      </c>
      <c r="B1672" s="7" t="s">
        <v>13221</v>
      </c>
      <c r="C1672" s="7" t="s">
        <v>13264</v>
      </c>
      <c r="D1672" s="10">
        <v>1260</v>
      </c>
      <c r="E1672" s="10">
        <v>2299</v>
      </c>
      <c r="F1672" s="8">
        <v>0.45</v>
      </c>
      <c r="G1672" s="8">
        <v>4.3</v>
      </c>
      <c r="H1672" s="8">
        <v>55</v>
      </c>
      <c r="I1672" s="8">
        <v>45.19</v>
      </c>
      <c r="J1672" s="8" t="str">
        <f t="shared" si="26"/>
        <v>25–50%</v>
      </c>
      <c r="K1672" s="10">
        <v>126445</v>
      </c>
      <c r="L1672" s="7" t="s">
        <v>13087</v>
      </c>
      <c r="M1672" s="8">
        <v>4.3600000000000003</v>
      </c>
      <c r="N1672" s="7" t="s">
        <v>13089</v>
      </c>
      <c r="O1672" s="7" t="s">
        <v>13088</v>
      </c>
      <c r="P1672" s="8">
        <v>4</v>
      </c>
    </row>
    <row r="1673" spans="1:16" ht="15.6">
      <c r="A1673" s="7" t="s">
        <v>12361</v>
      </c>
      <c r="B1673" s="7" t="s">
        <v>13520</v>
      </c>
      <c r="C1673" s="7" t="s">
        <v>13264</v>
      </c>
      <c r="D1673" s="10">
        <v>1099</v>
      </c>
      <c r="E1673" s="10">
        <v>1500</v>
      </c>
      <c r="F1673" s="8">
        <v>0.27</v>
      </c>
      <c r="G1673" s="8">
        <v>4.5</v>
      </c>
      <c r="H1673" s="8">
        <v>1065</v>
      </c>
      <c r="I1673" s="8">
        <v>26.73</v>
      </c>
      <c r="J1673" s="8" t="str">
        <f t="shared" si="26"/>
        <v>25–50%</v>
      </c>
      <c r="K1673" s="10">
        <v>1597500</v>
      </c>
      <c r="L1673" s="7" t="s">
        <v>13087</v>
      </c>
      <c r="M1673" s="8">
        <v>5.56</v>
      </c>
      <c r="N1673" s="7" t="s">
        <v>13089</v>
      </c>
      <c r="O1673" s="7" t="s">
        <v>13089</v>
      </c>
      <c r="P1673" s="8">
        <v>4</v>
      </c>
    </row>
    <row r="1674" spans="1:16" ht="15.6">
      <c r="A1674" s="7" t="s">
        <v>12372</v>
      </c>
      <c r="B1674" s="7" t="s">
        <v>13385</v>
      </c>
      <c r="C1674" s="7" t="s">
        <v>13264</v>
      </c>
      <c r="D1674" s="10">
        <v>1928</v>
      </c>
      <c r="E1674" s="10">
        <v>2590</v>
      </c>
      <c r="F1674" s="8">
        <v>0.26</v>
      </c>
      <c r="G1674" s="8">
        <v>4</v>
      </c>
      <c r="H1674" s="8">
        <v>2377</v>
      </c>
      <c r="I1674" s="8">
        <v>25.56</v>
      </c>
      <c r="J1674" s="8" t="str">
        <f t="shared" si="26"/>
        <v>25–50%</v>
      </c>
      <c r="K1674" s="10">
        <v>6156430</v>
      </c>
      <c r="L1674" s="7" t="s">
        <v>13087</v>
      </c>
      <c r="M1674" s="8">
        <v>6.38</v>
      </c>
      <c r="N1674" s="7" t="s">
        <v>13089</v>
      </c>
      <c r="O1674" s="7" t="s">
        <v>13089</v>
      </c>
      <c r="P1674" s="8">
        <v>4</v>
      </c>
    </row>
    <row r="1675" spans="1:16" ht="15.6">
      <c r="A1675" s="7" t="s">
        <v>12382</v>
      </c>
      <c r="B1675" s="7" t="s">
        <v>13467</v>
      </c>
      <c r="C1675" s="7" t="s">
        <v>13264</v>
      </c>
      <c r="D1675" s="10">
        <v>3249</v>
      </c>
      <c r="E1675" s="10">
        <v>6299</v>
      </c>
      <c r="F1675" s="8">
        <v>0.48</v>
      </c>
      <c r="G1675" s="8">
        <v>3.9</v>
      </c>
      <c r="H1675" s="8">
        <v>2569</v>
      </c>
      <c r="I1675" s="8">
        <v>48.42</v>
      </c>
      <c r="J1675" s="8" t="str">
        <f t="shared" si="26"/>
        <v>25–50%</v>
      </c>
      <c r="K1675" s="10">
        <v>16182131</v>
      </c>
      <c r="L1675" s="7" t="s">
        <v>13087</v>
      </c>
      <c r="M1675" s="8">
        <v>6.47</v>
      </c>
      <c r="N1675" s="7" t="s">
        <v>13089</v>
      </c>
      <c r="O1675" s="7" t="s">
        <v>13089</v>
      </c>
      <c r="P1675" s="8">
        <v>4</v>
      </c>
    </row>
    <row r="1676" spans="1:16" ht="15.6">
      <c r="A1676" s="7" t="s">
        <v>12392</v>
      </c>
      <c r="B1676" s="7" t="s">
        <v>13363</v>
      </c>
      <c r="C1676" s="7" t="s">
        <v>13264</v>
      </c>
      <c r="D1676" s="10">
        <v>1199</v>
      </c>
      <c r="E1676" s="10">
        <v>1795</v>
      </c>
      <c r="F1676" s="8">
        <v>0.33</v>
      </c>
      <c r="G1676" s="8">
        <v>4.2</v>
      </c>
      <c r="H1676" s="8">
        <v>5967</v>
      </c>
      <c r="I1676" s="8">
        <v>33.200000000000003</v>
      </c>
      <c r="J1676" s="8" t="str">
        <f t="shared" si="26"/>
        <v>25–50%</v>
      </c>
      <c r="K1676" s="10">
        <v>10710765</v>
      </c>
      <c r="L1676" s="7" t="s">
        <v>13087</v>
      </c>
      <c r="M1676" s="8">
        <v>10.17</v>
      </c>
      <c r="N1676" s="7" t="s">
        <v>13089</v>
      </c>
      <c r="O1676" s="7" t="s">
        <v>13089</v>
      </c>
      <c r="P1676" s="8">
        <v>4</v>
      </c>
    </row>
    <row r="1677" spans="1:16" ht="15.6">
      <c r="A1677" s="7" t="s">
        <v>12402</v>
      </c>
      <c r="B1677" s="7" t="s">
        <v>13429</v>
      </c>
      <c r="C1677" s="7" t="s">
        <v>13264</v>
      </c>
      <c r="D1677" s="10">
        <v>1456</v>
      </c>
      <c r="E1677" s="10">
        <v>3190</v>
      </c>
      <c r="F1677" s="8">
        <v>0.54</v>
      </c>
      <c r="G1677" s="8">
        <v>4.0999999999999996</v>
      </c>
      <c r="H1677" s="8">
        <v>1776</v>
      </c>
      <c r="I1677" s="8">
        <v>54.36</v>
      </c>
      <c r="J1677" s="8" t="str">
        <f t="shared" si="26"/>
        <v>&gt;50%</v>
      </c>
      <c r="K1677" s="10">
        <v>5665440</v>
      </c>
      <c r="L1677" s="7" t="s">
        <v>13087</v>
      </c>
      <c r="M1677" s="8">
        <v>5.88</v>
      </c>
      <c r="N1677" s="7" t="s">
        <v>13088</v>
      </c>
      <c r="O1677" s="7" t="s">
        <v>13089</v>
      </c>
      <c r="P1677" s="8">
        <v>4</v>
      </c>
    </row>
    <row r="1678" spans="1:16" ht="15.6">
      <c r="A1678" s="7" t="s">
        <v>12412</v>
      </c>
      <c r="B1678" s="7" t="s">
        <v>13391</v>
      </c>
      <c r="C1678" s="7" t="s">
        <v>13264</v>
      </c>
      <c r="D1678" s="10">
        <v>3349</v>
      </c>
      <c r="E1678" s="10">
        <v>4799</v>
      </c>
      <c r="F1678" s="8">
        <v>0.3</v>
      </c>
      <c r="G1678" s="8">
        <v>3.7</v>
      </c>
      <c r="H1678" s="8">
        <v>4200</v>
      </c>
      <c r="I1678" s="8">
        <v>30.21</v>
      </c>
      <c r="J1678" s="8" t="str">
        <f t="shared" si="26"/>
        <v>25–50%</v>
      </c>
      <c r="K1678" s="10">
        <v>20155800</v>
      </c>
      <c r="L1678" s="7" t="s">
        <v>13087</v>
      </c>
      <c r="M1678" s="8">
        <v>7.9</v>
      </c>
      <c r="N1678" s="7" t="s">
        <v>13089</v>
      </c>
      <c r="O1678" s="7" t="s">
        <v>13089</v>
      </c>
      <c r="P1678" s="8">
        <v>4</v>
      </c>
    </row>
    <row r="1679" spans="1:16" ht="15.6">
      <c r="A1679" s="7" t="s">
        <v>12422</v>
      </c>
      <c r="B1679" s="7" t="s">
        <v>13473</v>
      </c>
      <c r="C1679" s="7" t="s">
        <v>13264</v>
      </c>
      <c r="D1679" s="10">
        <v>4899</v>
      </c>
      <c r="E1679" s="10">
        <v>8999</v>
      </c>
      <c r="F1679" s="8">
        <v>0.46</v>
      </c>
      <c r="G1679" s="8">
        <v>4.0999999999999996</v>
      </c>
      <c r="H1679" s="8">
        <v>297</v>
      </c>
      <c r="I1679" s="8">
        <v>45.56</v>
      </c>
      <c r="J1679" s="8" t="str">
        <f t="shared" si="26"/>
        <v>25–50%</v>
      </c>
      <c r="K1679" s="10">
        <v>2672703</v>
      </c>
      <c r="L1679" s="7" t="s">
        <v>13087</v>
      </c>
      <c r="M1679" s="8">
        <v>4.4000000000000004</v>
      </c>
      <c r="N1679" s="7" t="s">
        <v>13089</v>
      </c>
      <c r="O1679" s="7" t="s">
        <v>13088</v>
      </c>
      <c r="P1679" s="8">
        <v>4</v>
      </c>
    </row>
    <row r="1680" spans="1:16" ht="15.6">
      <c r="A1680" s="7" t="s">
        <v>12432</v>
      </c>
      <c r="B1680" s="7" t="s">
        <v>13472</v>
      </c>
      <c r="C1680" s="7" t="s">
        <v>13264</v>
      </c>
      <c r="D1680" s="10">
        <v>1199</v>
      </c>
      <c r="E1680" s="10">
        <v>1899</v>
      </c>
      <c r="F1680" s="8">
        <v>0.37</v>
      </c>
      <c r="G1680" s="8">
        <v>4.2</v>
      </c>
      <c r="H1680" s="8">
        <v>3858</v>
      </c>
      <c r="I1680" s="8">
        <v>36.86</v>
      </c>
      <c r="J1680" s="8" t="str">
        <f t="shared" si="26"/>
        <v>25–50%</v>
      </c>
      <c r="K1680" s="10">
        <v>7326342</v>
      </c>
      <c r="L1680" s="7" t="s">
        <v>13087</v>
      </c>
      <c r="M1680" s="8">
        <v>8.06</v>
      </c>
      <c r="N1680" s="7" t="s">
        <v>13089</v>
      </c>
      <c r="O1680" s="7" t="s">
        <v>13089</v>
      </c>
      <c r="P1680" s="8">
        <v>4</v>
      </c>
    </row>
    <row r="1681" spans="1:16" ht="15.6">
      <c r="A1681" s="7" t="s">
        <v>12442</v>
      </c>
      <c r="B1681" s="7" t="s">
        <v>13221</v>
      </c>
      <c r="C1681" s="7" t="s">
        <v>13264</v>
      </c>
      <c r="D1681" s="10">
        <v>3290</v>
      </c>
      <c r="E1681" s="10">
        <v>5799</v>
      </c>
      <c r="F1681" s="8">
        <v>0.43</v>
      </c>
      <c r="G1681" s="8">
        <v>4.3</v>
      </c>
      <c r="H1681" s="8">
        <v>168</v>
      </c>
      <c r="I1681" s="8">
        <v>43.27</v>
      </c>
      <c r="J1681" s="8" t="str">
        <f t="shared" si="26"/>
        <v>25–50%</v>
      </c>
      <c r="K1681" s="10">
        <v>974232</v>
      </c>
      <c r="L1681" s="7" t="s">
        <v>13087</v>
      </c>
      <c r="M1681" s="8">
        <v>4.47</v>
      </c>
      <c r="N1681" s="7" t="s">
        <v>13089</v>
      </c>
      <c r="O1681" s="7" t="s">
        <v>13088</v>
      </c>
      <c r="P1681" s="8">
        <v>4</v>
      </c>
    </row>
    <row r="1682" spans="1:16" ht="15.6">
      <c r="A1682" s="7" t="s">
        <v>12452</v>
      </c>
      <c r="B1682" s="7" t="s">
        <v>13521</v>
      </c>
      <c r="C1682" s="7" t="s">
        <v>13264</v>
      </c>
      <c r="D1682" s="10">
        <v>179</v>
      </c>
      <c r="E1682" s="10">
        <v>799</v>
      </c>
      <c r="F1682" s="8">
        <v>0.78</v>
      </c>
      <c r="G1682" s="8">
        <v>3.6</v>
      </c>
      <c r="H1682" s="8">
        <v>101</v>
      </c>
      <c r="I1682" s="8">
        <v>77.599999999999994</v>
      </c>
      <c r="J1682" s="8" t="str">
        <f t="shared" si="26"/>
        <v>&gt;50%</v>
      </c>
      <c r="K1682" s="10">
        <v>80699</v>
      </c>
      <c r="L1682" s="7" t="s">
        <v>13087</v>
      </c>
      <c r="M1682" s="8">
        <v>3.7</v>
      </c>
      <c r="N1682" s="7" t="s">
        <v>13088</v>
      </c>
      <c r="O1682" s="7" t="s">
        <v>13088</v>
      </c>
      <c r="P1682" s="8">
        <v>4</v>
      </c>
    </row>
    <row r="1683" spans="1:16" ht="15.6">
      <c r="A1683" s="7" t="s">
        <v>12462</v>
      </c>
      <c r="B1683" s="7" t="s">
        <v>13522</v>
      </c>
      <c r="C1683" s="7" t="s">
        <v>13264</v>
      </c>
      <c r="D1683" s="10">
        <v>149</v>
      </c>
      <c r="E1683" s="10">
        <v>300</v>
      </c>
      <c r="F1683" s="8">
        <v>0.5</v>
      </c>
      <c r="G1683" s="8">
        <v>4.0999999999999996</v>
      </c>
      <c r="H1683" s="8">
        <v>4074</v>
      </c>
      <c r="I1683" s="8">
        <v>50.33</v>
      </c>
      <c r="J1683" s="8" t="str">
        <f t="shared" si="26"/>
        <v>&gt;50%</v>
      </c>
      <c r="K1683" s="10">
        <v>1222200</v>
      </c>
      <c r="L1683" s="7" t="s">
        <v>13090</v>
      </c>
      <c r="M1683" s="8">
        <v>8.17</v>
      </c>
      <c r="N1683" s="7" t="s">
        <v>13088</v>
      </c>
      <c r="O1683" s="7" t="s">
        <v>13089</v>
      </c>
      <c r="P1683" s="8">
        <v>4</v>
      </c>
    </row>
    <row r="1684" spans="1:16" ht="15.6">
      <c r="A1684" s="7" t="s">
        <v>12472</v>
      </c>
      <c r="B1684" s="7" t="s">
        <v>13454</v>
      </c>
      <c r="C1684" s="7" t="s">
        <v>13264</v>
      </c>
      <c r="D1684" s="10">
        <v>5490</v>
      </c>
      <c r="E1684" s="10">
        <v>7200</v>
      </c>
      <c r="F1684" s="8">
        <v>0.24</v>
      </c>
      <c r="G1684" s="8">
        <v>4.5</v>
      </c>
      <c r="H1684" s="8">
        <v>1408</v>
      </c>
      <c r="I1684" s="8">
        <v>23.75</v>
      </c>
      <c r="J1684" s="8" t="str">
        <f t="shared" si="26"/>
        <v>10–25%</v>
      </c>
      <c r="K1684" s="10">
        <v>10137600</v>
      </c>
      <c r="L1684" s="7" t="s">
        <v>13087</v>
      </c>
      <c r="M1684" s="8">
        <v>5.91</v>
      </c>
      <c r="N1684" s="7" t="s">
        <v>13089</v>
      </c>
      <c r="O1684" s="7" t="s">
        <v>13089</v>
      </c>
      <c r="P1684" s="8">
        <v>4</v>
      </c>
    </row>
    <row r="1685" spans="1:16" ht="15.6">
      <c r="A1685" s="7" t="s">
        <v>12482</v>
      </c>
      <c r="B1685" s="7" t="s">
        <v>13523</v>
      </c>
      <c r="C1685" s="7" t="s">
        <v>13264</v>
      </c>
      <c r="D1685" s="10">
        <v>379</v>
      </c>
      <c r="E1685" s="10">
        <v>389</v>
      </c>
      <c r="F1685" s="8">
        <v>0.03</v>
      </c>
      <c r="G1685" s="8">
        <v>4.2</v>
      </c>
      <c r="H1685" s="8">
        <v>3739</v>
      </c>
      <c r="I1685" s="8">
        <v>2.57</v>
      </c>
      <c r="J1685" s="8" t="str">
        <f t="shared" si="26"/>
        <v>&lt;10%</v>
      </c>
      <c r="K1685" s="10">
        <v>1454471</v>
      </c>
      <c r="L1685" s="7" t="s">
        <v>13090</v>
      </c>
      <c r="M1685" s="8">
        <v>7.94</v>
      </c>
      <c r="N1685" s="7" t="s">
        <v>13089</v>
      </c>
      <c r="O1685" s="7" t="s">
        <v>13089</v>
      </c>
      <c r="P1685" s="8">
        <v>4</v>
      </c>
    </row>
    <row r="1686" spans="1:16" ht="15.6">
      <c r="A1686" s="7" t="s">
        <v>12492</v>
      </c>
      <c r="B1686" s="7" t="s">
        <v>13419</v>
      </c>
      <c r="C1686" s="7" t="s">
        <v>13264</v>
      </c>
      <c r="D1686" s="10">
        <v>8699</v>
      </c>
      <c r="E1686" s="10">
        <v>13049</v>
      </c>
      <c r="F1686" s="8">
        <v>0.33</v>
      </c>
      <c r="G1686" s="8">
        <v>4.3</v>
      </c>
      <c r="H1686" s="8">
        <v>5891</v>
      </c>
      <c r="I1686" s="8">
        <v>33.340000000000003</v>
      </c>
      <c r="J1686" s="8" t="str">
        <f t="shared" si="26"/>
        <v>25–50%</v>
      </c>
      <c r="K1686" s="10">
        <v>76871659</v>
      </c>
      <c r="L1686" s="7" t="s">
        <v>13087</v>
      </c>
      <c r="M1686" s="8">
        <v>10.19</v>
      </c>
      <c r="N1686" s="7" t="s">
        <v>13089</v>
      </c>
      <c r="O1686" s="7" t="s">
        <v>13089</v>
      </c>
      <c r="P1686" s="8">
        <v>4</v>
      </c>
    </row>
    <row r="1687" spans="1:16" ht="15.6">
      <c r="A1687" s="7" t="s">
        <v>12502</v>
      </c>
      <c r="B1687" s="7" t="s">
        <v>13364</v>
      </c>
      <c r="C1687" s="7" t="s">
        <v>13264</v>
      </c>
      <c r="D1687" s="10">
        <v>3041.67</v>
      </c>
      <c r="E1687" s="10">
        <v>5999</v>
      </c>
      <c r="F1687" s="8">
        <v>0.49</v>
      </c>
      <c r="G1687" s="8">
        <v>4</v>
      </c>
      <c r="H1687" s="8">
        <v>777</v>
      </c>
      <c r="I1687" s="8">
        <v>49.3</v>
      </c>
      <c r="J1687" s="8" t="str">
        <f t="shared" si="26"/>
        <v>25–50%</v>
      </c>
      <c r="K1687" s="10">
        <v>4661223</v>
      </c>
      <c r="L1687" s="7" t="s">
        <v>13087</v>
      </c>
      <c r="M1687" s="8">
        <v>4.78</v>
      </c>
      <c r="N1687" s="7" t="s">
        <v>13089</v>
      </c>
      <c r="O1687" s="7" t="s">
        <v>13088</v>
      </c>
      <c r="P1687" s="8">
        <v>4</v>
      </c>
    </row>
    <row r="1688" spans="1:16" ht="15.6">
      <c r="A1688" s="7" t="s">
        <v>12512</v>
      </c>
      <c r="B1688" s="7" t="s">
        <v>13370</v>
      </c>
      <c r="C1688" s="7" t="s">
        <v>13264</v>
      </c>
      <c r="D1688" s="10">
        <v>1745</v>
      </c>
      <c r="E1688" s="10">
        <v>2400</v>
      </c>
      <c r="F1688" s="8">
        <v>0.27</v>
      </c>
      <c r="G1688" s="8">
        <v>4.2</v>
      </c>
      <c r="H1688" s="8">
        <v>14160</v>
      </c>
      <c r="I1688" s="8">
        <v>27.29</v>
      </c>
      <c r="J1688" s="8" t="str">
        <f t="shared" si="26"/>
        <v>25–50%</v>
      </c>
      <c r="K1688" s="10">
        <v>33984000</v>
      </c>
      <c r="L1688" s="7" t="s">
        <v>13087</v>
      </c>
      <c r="M1688" s="8">
        <v>18.36</v>
      </c>
      <c r="N1688" s="7" t="s">
        <v>13089</v>
      </c>
      <c r="O1688" s="7" t="s">
        <v>13089</v>
      </c>
      <c r="P1688" s="8">
        <v>4</v>
      </c>
    </row>
    <row r="1689" spans="1:16" ht="15.6">
      <c r="A1689" s="7" t="s">
        <v>12522</v>
      </c>
      <c r="B1689" s="7" t="s">
        <v>13363</v>
      </c>
      <c r="C1689" s="7" t="s">
        <v>13264</v>
      </c>
      <c r="D1689" s="10">
        <v>3180</v>
      </c>
      <c r="E1689" s="10">
        <v>5295</v>
      </c>
      <c r="F1689" s="8">
        <v>0.4</v>
      </c>
      <c r="G1689" s="8">
        <v>4.2</v>
      </c>
      <c r="H1689" s="8">
        <v>6919</v>
      </c>
      <c r="I1689" s="8">
        <v>39.94</v>
      </c>
      <c r="J1689" s="8" t="str">
        <f t="shared" si="26"/>
        <v>25–50%</v>
      </c>
      <c r="K1689" s="10">
        <v>36636105</v>
      </c>
      <c r="L1689" s="7" t="s">
        <v>13087</v>
      </c>
      <c r="M1689" s="8">
        <v>11.12</v>
      </c>
      <c r="N1689" s="7" t="s">
        <v>13089</v>
      </c>
      <c r="O1689" s="7" t="s">
        <v>13089</v>
      </c>
      <c r="P1689" s="8">
        <v>4</v>
      </c>
    </row>
    <row r="1690" spans="1:16" ht="15.6">
      <c r="A1690" s="7" t="s">
        <v>12532</v>
      </c>
      <c r="B1690" s="7" t="s">
        <v>13524</v>
      </c>
      <c r="C1690" s="7" t="s">
        <v>13264</v>
      </c>
      <c r="D1690" s="10">
        <v>4999</v>
      </c>
      <c r="E1690" s="10">
        <v>24999</v>
      </c>
      <c r="F1690" s="8">
        <v>0.8</v>
      </c>
      <c r="G1690" s="8">
        <v>4.5</v>
      </c>
      <c r="H1690" s="8">
        <v>287</v>
      </c>
      <c r="I1690" s="8">
        <v>80</v>
      </c>
      <c r="J1690" s="8" t="str">
        <f t="shared" si="26"/>
        <v>&gt;50%</v>
      </c>
      <c r="K1690" s="10">
        <v>7174713</v>
      </c>
      <c r="L1690" s="7" t="s">
        <v>13087</v>
      </c>
      <c r="M1690" s="8">
        <v>4.79</v>
      </c>
      <c r="N1690" s="7" t="s">
        <v>13088</v>
      </c>
      <c r="O1690" s="7" t="s">
        <v>13088</v>
      </c>
      <c r="P1690" s="8">
        <v>4</v>
      </c>
    </row>
    <row r="1691" spans="1:16" ht="15.6">
      <c r="A1691" s="7" t="s">
        <v>12542</v>
      </c>
      <c r="B1691" s="7" t="s">
        <v>13374</v>
      </c>
      <c r="C1691" s="7" t="s">
        <v>13264</v>
      </c>
      <c r="D1691" s="10">
        <v>390</v>
      </c>
      <c r="E1691" s="10">
        <v>799</v>
      </c>
      <c r="F1691" s="8">
        <v>0.51</v>
      </c>
      <c r="G1691" s="8">
        <v>3.8</v>
      </c>
      <c r="H1691" s="8">
        <v>287</v>
      </c>
      <c r="I1691" s="8">
        <v>51.19</v>
      </c>
      <c r="J1691" s="8" t="str">
        <f t="shared" si="26"/>
        <v>&gt;50%</v>
      </c>
      <c r="K1691" s="10">
        <v>229313</v>
      </c>
      <c r="L1691" s="7" t="s">
        <v>13087</v>
      </c>
      <c r="M1691" s="8">
        <v>4.09</v>
      </c>
      <c r="N1691" s="7" t="s">
        <v>13088</v>
      </c>
      <c r="O1691" s="7" t="s">
        <v>13088</v>
      </c>
      <c r="P1691" s="8">
        <v>4</v>
      </c>
    </row>
    <row r="1692" spans="1:16" ht="15.6">
      <c r="A1692" s="7" t="s">
        <v>12552</v>
      </c>
      <c r="B1692" s="7" t="s">
        <v>13525</v>
      </c>
      <c r="C1692" s="7" t="s">
        <v>13264</v>
      </c>
      <c r="D1692" s="10">
        <v>1999</v>
      </c>
      <c r="E1692" s="10">
        <v>2999</v>
      </c>
      <c r="F1692" s="8">
        <v>0.33</v>
      </c>
      <c r="G1692" s="8">
        <v>4.4000000000000004</v>
      </c>
      <c r="H1692" s="8">
        <v>388</v>
      </c>
      <c r="I1692" s="8">
        <v>33.340000000000003</v>
      </c>
      <c r="J1692" s="8" t="str">
        <f t="shared" si="26"/>
        <v>25–50%</v>
      </c>
      <c r="K1692" s="10">
        <v>1163612</v>
      </c>
      <c r="L1692" s="7" t="s">
        <v>13087</v>
      </c>
      <c r="M1692" s="8">
        <v>4.79</v>
      </c>
      <c r="N1692" s="7" t="s">
        <v>13089</v>
      </c>
      <c r="O1692" s="7" t="s">
        <v>13088</v>
      </c>
      <c r="P1692" s="8">
        <v>4</v>
      </c>
    </row>
    <row r="1693" spans="1:16" ht="15.6">
      <c r="A1693" s="7" t="s">
        <v>12563</v>
      </c>
      <c r="B1693" s="7" t="s">
        <v>13526</v>
      </c>
      <c r="C1693" s="7" t="s">
        <v>13264</v>
      </c>
      <c r="D1693" s="10">
        <v>1624</v>
      </c>
      <c r="E1693" s="10">
        <v>2495</v>
      </c>
      <c r="F1693" s="8">
        <v>0.35</v>
      </c>
      <c r="G1693" s="8">
        <v>4.0999999999999996</v>
      </c>
      <c r="H1693" s="8">
        <v>827</v>
      </c>
      <c r="I1693" s="8">
        <v>34.909999999999997</v>
      </c>
      <c r="J1693" s="8" t="str">
        <f t="shared" si="26"/>
        <v>25–50%</v>
      </c>
      <c r="K1693" s="10">
        <v>2063365</v>
      </c>
      <c r="L1693" s="7" t="s">
        <v>13087</v>
      </c>
      <c r="M1693" s="8">
        <v>4.93</v>
      </c>
      <c r="N1693" s="7" t="s">
        <v>13089</v>
      </c>
      <c r="O1693" s="7" t="s">
        <v>13088</v>
      </c>
      <c r="P1693" s="8">
        <v>4</v>
      </c>
    </row>
    <row r="1694" spans="1:16" ht="15.6">
      <c r="A1694" s="7" t="s">
        <v>12573</v>
      </c>
      <c r="B1694" s="7" t="s">
        <v>13527</v>
      </c>
      <c r="C1694" s="7" t="s">
        <v>13264</v>
      </c>
      <c r="D1694" s="10">
        <v>184</v>
      </c>
      <c r="E1694" s="10">
        <v>450</v>
      </c>
      <c r="F1694" s="8">
        <v>0.59</v>
      </c>
      <c r="G1694" s="8">
        <v>4.2</v>
      </c>
      <c r="H1694" s="8">
        <v>4971</v>
      </c>
      <c r="I1694" s="8">
        <v>59.11</v>
      </c>
      <c r="J1694" s="8" t="str">
        <f t="shared" si="26"/>
        <v>&gt;50%</v>
      </c>
      <c r="K1694" s="10">
        <v>2236950</v>
      </c>
      <c r="L1694" s="7" t="s">
        <v>13090</v>
      </c>
      <c r="M1694" s="8">
        <v>9.17</v>
      </c>
      <c r="N1694" s="7" t="s">
        <v>13088</v>
      </c>
      <c r="O1694" s="7" t="s">
        <v>13089</v>
      </c>
      <c r="P1694" s="8">
        <v>4</v>
      </c>
    </row>
    <row r="1695" spans="1:16" ht="15.6">
      <c r="A1695" s="7" t="s">
        <v>12583</v>
      </c>
      <c r="B1695" s="7" t="s">
        <v>13396</v>
      </c>
      <c r="C1695" s="7" t="s">
        <v>13264</v>
      </c>
      <c r="D1695" s="10">
        <v>445</v>
      </c>
      <c r="E1695" s="10">
        <v>999</v>
      </c>
      <c r="F1695" s="8">
        <v>0.55000000000000004</v>
      </c>
      <c r="G1695" s="8">
        <v>4.3</v>
      </c>
      <c r="H1695" s="8">
        <v>229</v>
      </c>
      <c r="I1695" s="8">
        <v>55.46</v>
      </c>
      <c r="J1695" s="8" t="str">
        <f t="shared" si="26"/>
        <v>&gt;50%</v>
      </c>
      <c r="K1695" s="10">
        <v>228771</v>
      </c>
      <c r="L1695" s="7" t="s">
        <v>13087</v>
      </c>
      <c r="M1695" s="8">
        <v>4.53</v>
      </c>
      <c r="N1695" s="7" t="s">
        <v>13088</v>
      </c>
      <c r="O1695" s="7" t="s">
        <v>13088</v>
      </c>
      <c r="P1695" s="8">
        <v>4</v>
      </c>
    </row>
    <row r="1696" spans="1:16" ht="15.6">
      <c r="A1696" s="7" t="s">
        <v>12593</v>
      </c>
      <c r="B1696" s="7" t="s">
        <v>13528</v>
      </c>
      <c r="C1696" s="7" t="s">
        <v>13264</v>
      </c>
      <c r="D1696" s="10">
        <v>699</v>
      </c>
      <c r="E1696" s="10">
        <v>1690</v>
      </c>
      <c r="F1696" s="8">
        <v>0.59</v>
      </c>
      <c r="G1696" s="8">
        <v>4.0999999999999996</v>
      </c>
      <c r="H1696" s="8">
        <v>3524</v>
      </c>
      <c r="I1696" s="8">
        <v>58.64</v>
      </c>
      <c r="J1696" s="8" t="str">
        <f t="shared" si="26"/>
        <v>&gt;50%</v>
      </c>
      <c r="K1696" s="10">
        <v>5955560</v>
      </c>
      <c r="L1696" s="7" t="s">
        <v>13087</v>
      </c>
      <c r="M1696" s="8">
        <v>7.62</v>
      </c>
      <c r="N1696" s="7" t="s">
        <v>13088</v>
      </c>
      <c r="O1696" s="7" t="s">
        <v>13089</v>
      </c>
      <c r="P1696" s="8">
        <v>4</v>
      </c>
    </row>
    <row r="1697" spans="1:16" ht="15.6">
      <c r="A1697" s="7" t="s">
        <v>12604</v>
      </c>
      <c r="B1697" s="7" t="s">
        <v>13429</v>
      </c>
      <c r="C1697" s="7" t="s">
        <v>13264</v>
      </c>
      <c r="D1697" s="10">
        <v>1601</v>
      </c>
      <c r="E1697" s="10">
        <v>3890</v>
      </c>
      <c r="F1697" s="8">
        <v>0.59</v>
      </c>
      <c r="G1697" s="8">
        <v>4.2</v>
      </c>
      <c r="H1697" s="8">
        <v>156</v>
      </c>
      <c r="I1697" s="8">
        <v>58.84</v>
      </c>
      <c r="J1697" s="8" t="str">
        <f t="shared" si="26"/>
        <v>&gt;50%</v>
      </c>
      <c r="K1697" s="10">
        <v>606840</v>
      </c>
      <c r="L1697" s="7" t="s">
        <v>13087</v>
      </c>
      <c r="M1697" s="8">
        <v>4.3600000000000003</v>
      </c>
      <c r="N1697" s="7" t="s">
        <v>13088</v>
      </c>
      <c r="O1697" s="7" t="s">
        <v>13088</v>
      </c>
      <c r="P1697" s="8">
        <v>4</v>
      </c>
    </row>
    <row r="1698" spans="1:16" ht="15.6">
      <c r="A1698" s="7" t="s">
        <v>12614</v>
      </c>
      <c r="B1698" s="7" t="s">
        <v>13370</v>
      </c>
      <c r="C1698" s="7" t="s">
        <v>13264</v>
      </c>
      <c r="D1698" s="10">
        <v>231</v>
      </c>
      <c r="E1698" s="10">
        <v>260</v>
      </c>
      <c r="F1698" s="8">
        <v>0.11</v>
      </c>
      <c r="G1698" s="8">
        <v>4.0999999999999996</v>
      </c>
      <c r="H1698" s="8">
        <v>490</v>
      </c>
      <c r="I1698" s="8">
        <v>11.15</v>
      </c>
      <c r="J1698" s="8" t="str">
        <f t="shared" si="26"/>
        <v>10–25%</v>
      </c>
      <c r="K1698" s="10">
        <v>127400</v>
      </c>
      <c r="L1698" s="7" t="s">
        <v>13090</v>
      </c>
      <c r="M1698" s="8">
        <v>4.59</v>
      </c>
      <c r="N1698" s="7" t="s">
        <v>13089</v>
      </c>
      <c r="O1698" s="7" t="s">
        <v>13088</v>
      </c>
      <c r="P1698" s="8">
        <v>4</v>
      </c>
    </row>
    <row r="1699" spans="1:16" ht="15.6">
      <c r="A1699" s="7" t="s">
        <v>12623</v>
      </c>
      <c r="B1699" s="7" t="s">
        <v>13529</v>
      </c>
      <c r="C1699" s="7" t="s">
        <v>13264</v>
      </c>
      <c r="D1699" s="10">
        <v>369</v>
      </c>
      <c r="E1699" s="10">
        <v>599</v>
      </c>
      <c r="F1699" s="8">
        <v>0.38</v>
      </c>
      <c r="G1699" s="8">
        <v>3.9</v>
      </c>
      <c r="H1699" s="8">
        <v>82</v>
      </c>
      <c r="I1699" s="8">
        <v>38.4</v>
      </c>
      <c r="J1699" s="8" t="str">
        <f t="shared" si="26"/>
        <v>25–50%</v>
      </c>
      <c r="K1699" s="10">
        <v>49118</v>
      </c>
      <c r="L1699" s="7" t="s">
        <v>13087</v>
      </c>
      <c r="M1699" s="8">
        <v>3.98</v>
      </c>
      <c r="N1699" s="7" t="s">
        <v>13089</v>
      </c>
      <c r="O1699" s="7" t="s">
        <v>13088</v>
      </c>
      <c r="P1699" s="8">
        <v>4</v>
      </c>
    </row>
    <row r="1700" spans="1:16" ht="15.6">
      <c r="A1700" s="7" t="s">
        <v>12633</v>
      </c>
      <c r="B1700" s="7" t="s">
        <v>13429</v>
      </c>
      <c r="C1700" s="7" t="s">
        <v>13264</v>
      </c>
      <c r="D1700" s="10">
        <v>809</v>
      </c>
      <c r="E1700" s="10">
        <v>1950</v>
      </c>
      <c r="F1700" s="8">
        <v>0.59</v>
      </c>
      <c r="G1700" s="8">
        <v>3.9</v>
      </c>
      <c r="H1700" s="8">
        <v>710</v>
      </c>
      <c r="I1700" s="8">
        <v>58.51</v>
      </c>
      <c r="J1700" s="8" t="str">
        <f t="shared" si="26"/>
        <v>&gt;50%</v>
      </c>
      <c r="K1700" s="10">
        <v>1384500</v>
      </c>
      <c r="L1700" s="7" t="s">
        <v>13087</v>
      </c>
      <c r="M1700" s="8">
        <v>4.6100000000000003</v>
      </c>
      <c r="N1700" s="7" t="s">
        <v>13088</v>
      </c>
      <c r="O1700" s="7" t="s">
        <v>13088</v>
      </c>
      <c r="P1700" s="8">
        <v>4</v>
      </c>
    </row>
    <row r="1701" spans="1:16" ht="15.6">
      <c r="A1701" s="7" t="s">
        <v>12643</v>
      </c>
      <c r="B1701" s="7" t="s">
        <v>13418</v>
      </c>
      <c r="C1701" s="7" t="s">
        <v>13264</v>
      </c>
      <c r="D1701" s="10">
        <v>1199</v>
      </c>
      <c r="E1701" s="10">
        <v>2990</v>
      </c>
      <c r="F1701" s="8">
        <v>0.6</v>
      </c>
      <c r="G1701" s="8">
        <v>3.8</v>
      </c>
      <c r="H1701" s="8">
        <v>133</v>
      </c>
      <c r="I1701" s="8">
        <v>59.9</v>
      </c>
      <c r="J1701" s="8" t="str">
        <f t="shared" si="26"/>
        <v>&gt;50%</v>
      </c>
      <c r="K1701" s="10">
        <v>397670</v>
      </c>
      <c r="L1701" s="7" t="s">
        <v>13087</v>
      </c>
      <c r="M1701" s="8">
        <v>3.93</v>
      </c>
      <c r="N1701" s="7" t="s">
        <v>13088</v>
      </c>
      <c r="O1701" s="7" t="s">
        <v>13088</v>
      </c>
      <c r="P1701" s="8">
        <v>4</v>
      </c>
    </row>
    <row r="1702" spans="1:16" ht="15.6">
      <c r="A1702" s="7" t="s">
        <v>12653</v>
      </c>
      <c r="B1702" s="7" t="s">
        <v>13454</v>
      </c>
      <c r="C1702" s="7" t="s">
        <v>13264</v>
      </c>
      <c r="D1702" s="10">
        <v>6120</v>
      </c>
      <c r="E1702" s="10">
        <v>8073</v>
      </c>
      <c r="F1702" s="8">
        <v>0.24</v>
      </c>
      <c r="G1702" s="8">
        <v>4.5999999999999996</v>
      </c>
      <c r="H1702" s="8">
        <v>2751</v>
      </c>
      <c r="I1702" s="8">
        <v>24.19</v>
      </c>
      <c r="J1702" s="8" t="str">
        <f t="shared" si="26"/>
        <v>10–25%</v>
      </c>
      <c r="K1702" s="10">
        <v>22208823</v>
      </c>
      <c r="L1702" s="7" t="s">
        <v>13087</v>
      </c>
      <c r="M1702" s="8">
        <v>7.35</v>
      </c>
      <c r="N1702" s="7" t="s">
        <v>13089</v>
      </c>
      <c r="O1702" s="7" t="s">
        <v>13089</v>
      </c>
      <c r="P1702" s="8">
        <v>5</v>
      </c>
    </row>
    <row r="1703" spans="1:16" ht="15.6">
      <c r="A1703" s="7" t="s">
        <v>12663</v>
      </c>
      <c r="B1703" s="7" t="s">
        <v>13399</v>
      </c>
      <c r="C1703" s="7" t="s">
        <v>13264</v>
      </c>
      <c r="D1703" s="10">
        <v>1799</v>
      </c>
      <c r="E1703" s="10">
        <v>2599</v>
      </c>
      <c r="F1703" s="8">
        <v>0.31</v>
      </c>
      <c r="G1703" s="8">
        <v>3.6</v>
      </c>
      <c r="H1703" s="8">
        <v>771</v>
      </c>
      <c r="I1703" s="8">
        <v>30.78</v>
      </c>
      <c r="J1703" s="8" t="str">
        <f t="shared" si="26"/>
        <v>25–50%</v>
      </c>
      <c r="K1703" s="10">
        <v>2003829</v>
      </c>
      <c r="L1703" s="7" t="s">
        <v>13087</v>
      </c>
      <c r="M1703" s="8">
        <v>4.37</v>
      </c>
      <c r="N1703" s="7" t="s">
        <v>13089</v>
      </c>
      <c r="O1703" s="7" t="s">
        <v>13088</v>
      </c>
      <c r="P1703" s="8">
        <v>4</v>
      </c>
    </row>
    <row r="1704" spans="1:16" ht="15.6">
      <c r="A1704" s="7" t="s">
        <v>12673</v>
      </c>
      <c r="B1704" s="7" t="s">
        <v>13117</v>
      </c>
      <c r="C1704" s="7" t="s">
        <v>13264</v>
      </c>
      <c r="D1704" s="10">
        <v>18999</v>
      </c>
      <c r="E1704" s="10">
        <v>29999</v>
      </c>
      <c r="F1704" s="8">
        <v>0.37</v>
      </c>
      <c r="G1704" s="8">
        <v>4.0999999999999996</v>
      </c>
      <c r="H1704" s="8">
        <v>2536</v>
      </c>
      <c r="I1704" s="8">
        <v>36.67</v>
      </c>
      <c r="J1704" s="8" t="str">
        <f t="shared" si="26"/>
        <v>25–50%</v>
      </c>
      <c r="K1704" s="10">
        <v>76077464</v>
      </c>
      <c r="L1704" s="7" t="s">
        <v>13087</v>
      </c>
      <c r="M1704" s="8">
        <v>6.64</v>
      </c>
      <c r="N1704" s="7" t="s">
        <v>13089</v>
      </c>
      <c r="O1704" s="7" t="s">
        <v>13089</v>
      </c>
      <c r="P1704" s="8">
        <v>4</v>
      </c>
    </row>
    <row r="1705" spans="1:16" ht="15.6">
      <c r="A1705" s="7" t="s">
        <v>12683</v>
      </c>
      <c r="B1705" s="7" t="s">
        <v>13368</v>
      </c>
      <c r="C1705" s="7" t="s">
        <v>13264</v>
      </c>
      <c r="D1705" s="10">
        <v>1999</v>
      </c>
      <c r="E1705" s="10">
        <v>2360</v>
      </c>
      <c r="F1705" s="8">
        <v>0.15</v>
      </c>
      <c r="G1705" s="8">
        <v>4.2</v>
      </c>
      <c r="H1705" s="8">
        <v>7801</v>
      </c>
      <c r="I1705" s="8">
        <v>15.3</v>
      </c>
      <c r="J1705" s="8" t="str">
        <f t="shared" si="26"/>
        <v>10–25%</v>
      </c>
      <c r="K1705" s="10">
        <v>18410360</v>
      </c>
      <c r="L1705" s="7" t="s">
        <v>13087</v>
      </c>
      <c r="M1705" s="8">
        <v>12</v>
      </c>
      <c r="N1705" s="7" t="s">
        <v>13089</v>
      </c>
      <c r="O1705" s="7" t="s">
        <v>13089</v>
      </c>
      <c r="P1705" s="8">
        <v>4</v>
      </c>
    </row>
    <row r="1706" spans="1:16" ht="15.6">
      <c r="A1706" s="7" t="s">
        <v>12693</v>
      </c>
      <c r="B1706" s="7" t="s">
        <v>13221</v>
      </c>
      <c r="C1706" s="7" t="s">
        <v>13264</v>
      </c>
      <c r="D1706" s="10">
        <v>5999</v>
      </c>
      <c r="E1706" s="10">
        <v>11495</v>
      </c>
      <c r="F1706" s="8">
        <v>0.48</v>
      </c>
      <c r="G1706" s="8">
        <v>4.3</v>
      </c>
      <c r="H1706" s="8">
        <v>534</v>
      </c>
      <c r="I1706" s="8">
        <v>47.81</v>
      </c>
      <c r="J1706" s="8" t="str">
        <f t="shared" si="26"/>
        <v>25–50%</v>
      </c>
      <c r="K1706" s="10">
        <v>6138330</v>
      </c>
      <c r="L1706" s="7" t="s">
        <v>13087</v>
      </c>
      <c r="M1706" s="8">
        <v>4.83</v>
      </c>
      <c r="N1706" s="7" t="s">
        <v>13089</v>
      </c>
      <c r="O1706" s="7" t="s">
        <v>13088</v>
      </c>
      <c r="P1706" s="8">
        <v>4</v>
      </c>
    </row>
    <row r="1707" spans="1:16" ht="15.6">
      <c r="A1707" s="7" t="s">
        <v>12704</v>
      </c>
      <c r="B1707" s="7" t="s">
        <v>13384</v>
      </c>
      <c r="C1707" s="7" t="s">
        <v>13264</v>
      </c>
      <c r="D1707" s="10">
        <v>2599</v>
      </c>
      <c r="E1707" s="10">
        <v>4780</v>
      </c>
      <c r="F1707" s="8">
        <v>0.46</v>
      </c>
      <c r="G1707" s="8">
        <v>3.9</v>
      </c>
      <c r="H1707" s="8">
        <v>898</v>
      </c>
      <c r="I1707" s="8">
        <v>45.63</v>
      </c>
      <c r="J1707" s="8" t="str">
        <f t="shared" si="26"/>
        <v>25–50%</v>
      </c>
      <c r="K1707" s="10">
        <v>4292440</v>
      </c>
      <c r="L1707" s="7" t="s">
        <v>13087</v>
      </c>
      <c r="M1707" s="8">
        <v>4.8</v>
      </c>
      <c r="N1707" s="7" t="s">
        <v>13089</v>
      </c>
      <c r="O1707" s="7" t="s">
        <v>13088</v>
      </c>
      <c r="P1707" s="8">
        <v>4</v>
      </c>
    </row>
    <row r="1708" spans="1:16" ht="15.6">
      <c r="A1708" s="7" t="s">
        <v>12714</v>
      </c>
      <c r="B1708" s="7" t="s">
        <v>13371</v>
      </c>
      <c r="C1708" s="7" t="s">
        <v>13264</v>
      </c>
      <c r="D1708" s="10">
        <v>1199</v>
      </c>
      <c r="E1708" s="10">
        <v>2400</v>
      </c>
      <c r="F1708" s="8">
        <v>0.5</v>
      </c>
      <c r="G1708" s="8">
        <v>3.9</v>
      </c>
      <c r="H1708" s="8">
        <v>1202</v>
      </c>
      <c r="I1708" s="8">
        <v>50.04</v>
      </c>
      <c r="J1708" s="8" t="str">
        <f t="shared" si="26"/>
        <v>&gt;50%</v>
      </c>
      <c r="K1708" s="10">
        <v>2884800</v>
      </c>
      <c r="L1708" s="7" t="s">
        <v>13087</v>
      </c>
      <c r="M1708" s="8">
        <v>5.0999999999999996</v>
      </c>
      <c r="N1708" s="7" t="s">
        <v>13088</v>
      </c>
      <c r="O1708" s="7" t="s">
        <v>13089</v>
      </c>
      <c r="P1708" s="8">
        <v>4</v>
      </c>
    </row>
    <row r="1709" spans="1:16" ht="15.6">
      <c r="A1709" s="7" t="s">
        <v>12724</v>
      </c>
      <c r="B1709" s="7" t="s">
        <v>13394</v>
      </c>
      <c r="C1709" s="7" t="s">
        <v>13264</v>
      </c>
      <c r="D1709" s="10">
        <v>219</v>
      </c>
      <c r="E1709" s="10">
        <v>249</v>
      </c>
      <c r="F1709" s="8">
        <v>0.12</v>
      </c>
      <c r="G1709" s="8">
        <v>4</v>
      </c>
      <c r="H1709" s="8">
        <v>1108</v>
      </c>
      <c r="I1709" s="8">
        <v>12.05</v>
      </c>
      <c r="J1709" s="8" t="str">
        <f t="shared" si="26"/>
        <v>10–25%</v>
      </c>
      <c r="K1709" s="10">
        <v>275892</v>
      </c>
      <c r="L1709" s="7" t="s">
        <v>13090</v>
      </c>
      <c r="M1709" s="8">
        <v>5.1100000000000003</v>
      </c>
      <c r="N1709" s="7" t="s">
        <v>13089</v>
      </c>
      <c r="O1709" s="7" t="s">
        <v>13089</v>
      </c>
      <c r="P1709" s="8">
        <v>4</v>
      </c>
    </row>
    <row r="1710" spans="1:16" ht="15.6">
      <c r="A1710" s="7" t="s">
        <v>12734</v>
      </c>
      <c r="B1710" s="7" t="s">
        <v>13530</v>
      </c>
      <c r="C1710" s="7" t="s">
        <v>13264</v>
      </c>
      <c r="D1710" s="10">
        <v>799</v>
      </c>
      <c r="E1710" s="10">
        <v>1199</v>
      </c>
      <c r="F1710" s="8">
        <v>0.33</v>
      </c>
      <c r="G1710" s="8">
        <v>4.4000000000000004</v>
      </c>
      <c r="H1710" s="8">
        <v>17</v>
      </c>
      <c r="I1710" s="8">
        <v>33.36</v>
      </c>
      <c r="J1710" s="8" t="str">
        <f t="shared" si="26"/>
        <v>25–50%</v>
      </c>
      <c r="K1710" s="10">
        <v>20383</v>
      </c>
      <c r="L1710" s="7" t="s">
        <v>13087</v>
      </c>
      <c r="M1710" s="8">
        <v>4.42</v>
      </c>
      <c r="N1710" s="7" t="s">
        <v>13089</v>
      </c>
      <c r="O1710" s="7" t="s">
        <v>13088</v>
      </c>
      <c r="P1710" s="8">
        <v>4</v>
      </c>
    </row>
    <row r="1711" spans="1:16" ht="15.6">
      <c r="A1711" s="7" t="s">
        <v>12742</v>
      </c>
      <c r="B1711" s="7" t="s">
        <v>13531</v>
      </c>
      <c r="C1711" s="7" t="s">
        <v>13264</v>
      </c>
      <c r="D1711" s="10">
        <v>6199</v>
      </c>
      <c r="E1711" s="10">
        <v>10999</v>
      </c>
      <c r="F1711" s="8">
        <v>0.44</v>
      </c>
      <c r="G1711" s="8">
        <v>4.2</v>
      </c>
      <c r="H1711" s="8">
        <v>10429</v>
      </c>
      <c r="I1711" s="8">
        <v>43.64</v>
      </c>
      <c r="J1711" s="8" t="str">
        <f t="shared" si="26"/>
        <v>25–50%</v>
      </c>
      <c r="K1711" s="10">
        <v>114708571</v>
      </c>
      <c r="L1711" s="7" t="s">
        <v>13087</v>
      </c>
      <c r="M1711" s="8">
        <v>14.63</v>
      </c>
      <c r="N1711" s="7" t="s">
        <v>13089</v>
      </c>
      <c r="O1711" s="7" t="s">
        <v>13089</v>
      </c>
      <c r="P1711" s="8">
        <v>4</v>
      </c>
    </row>
    <row r="1712" spans="1:16" ht="15.6">
      <c r="A1712" s="7" t="s">
        <v>12752</v>
      </c>
      <c r="B1712" s="7" t="s">
        <v>13373</v>
      </c>
      <c r="C1712" s="7" t="s">
        <v>13264</v>
      </c>
      <c r="D1712" s="10">
        <v>6790</v>
      </c>
      <c r="E1712" s="10">
        <v>10995</v>
      </c>
      <c r="F1712" s="8">
        <v>0.38</v>
      </c>
      <c r="G1712" s="8">
        <v>4.5</v>
      </c>
      <c r="H1712" s="8">
        <v>3192</v>
      </c>
      <c r="I1712" s="8">
        <v>38.24</v>
      </c>
      <c r="J1712" s="8" t="str">
        <f t="shared" si="26"/>
        <v>25–50%</v>
      </c>
      <c r="K1712" s="10">
        <v>35096040</v>
      </c>
      <c r="L1712" s="7" t="s">
        <v>13087</v>
      </c>
      <c r="M1712" s="8">
        <v>7.69</v>
      </c>
      <c r="N1712" s="7" t="s">
        <v>13089</v>
      </c>
      <c r="O1712" s="7" t="s">
        <v>13089</v>
      </c>
      <c r="P1712" s="8">
        <v>4</v>
      </c>
    </row>
    <row r="1713" spans="1:16" ht="15.6">
      <c r="A1713" s="7" t="s">
        <v>12762</v>
      </c>
      <c r="B1713" s="7" t="s">
        <v>13105</v>
      </c>
      <c r="C1713" s="7" t="s">
        <v>13264</v>
      </c>
      <c r="D1713" s="10">
        <v>1982.84</v>
      </c>
      <c r="E1713" s="10">
        <v>3300</v>
      </c>
      <c r="F1713" s="8">
        <v>0.4</v>
      </c>
      <c r="G1713" s="8">
        <v>4.0999999999999996</v>
      </c>
      <c r="H1713" s="8">
        <v>5873</v>
      </c>
      <c r="I1713" s="8">
        <v>39.909999999999997</v>
      </c>
      <c r="J1713" s="8" t="str">
        <f t="shared" si="26"/>
        <v>25–50%</v>
      </c>
      <c r="K1713" s="10">
        <v>19380900</v>
      </c>
      <c r="L1713" s="7" t="s">
        <v>13087</v>
      </c>
      <c r="M1713" s="8">
        <v>9.9700000000000006</v>
      </c>
      <c r="N1713" s="7" t="s">
        <v>13089</v>
      </c>
      <c r="O1713" s="7" t="s">
        <v>13089</v>
      </c>
      <c r="P1713" s="8">
        <v>4</v>
      </c>
    </row>
    <row r="1714" spans="1:16" ht="15.6">
      <c r="A1714" s="7" t="s">
        <v>12773</v>
      </c>
      <c r="B1714" s="7" t="s">
        <v>13532</v>
      </c>
      <c r="C1714" s="7" t="s">
        <v>13264</v>
      </c>
      <c r="D1714" s="10">
        <v>199</v>
      </c>
      <c r="E1714" s="10">
        <v>400</v>
      </c>
      <c r="F1714" s="8">
        <v>0.5</v>
      </c>
      <c r="G1714" s="8">
        <v>4.0999999999999996</v>
      </c>
      <c r="H1714" s="8">
        <v>1379</v>
      </c>
      <c r="I1714" s="8">
        <v>50.25</v>
      </c>
      <c r="J1714" s="8" t="str">
        <f t="shared" si="26"/>
        <v>&gt;50%</v>
      </c>
      <c r="K1714" s="10">
        <v>551600</v>
      </c>
      <c r="L1714" s="7" t="s">
        <v>13090</v>
      </c>
      <c r="M1714" s="8">
        <v>5.48</v>
      </c>
      <c r="N1714" s="7" t="s">
        <v>13088</v>
      </c>
      <c r="O1714" s="7" t="s">
        <v>13089</v>
      </c>
      <c r="P1714" s="8">
        <v>4</v>
      </c>
    </row>
    <row r="1715" spans="1:16" ht="15.6">
      <c r="A1715" s="7" t="s">
        <v>12783</v>
      </c>
      <c r="B1715" s="7" t="s">
        <v>13385</v>
      </c>
      <c r="C1715" s="7" t="s">
        <v>13264</v>
      </c>
      <c r="D1715" s="10">
        <v>1180</v>
      </c>
      <c r="E1715" s="10">
        <v>1440</v>
      </c>
      <c r="F1715" s="8">
        <v>0.18</v>
      </c>
      <c r="G1715" s="8">
        <v>4.2</v>
      </c>
      <c r="H1715" s="8">
        <v>1527</v>
      </c>
      <c r="I1715" s="8">
        <v>18.059999999999999</v>
      </c>
      <c r="J1715" s="8" t="str">
        <f t="shared" si="26"/>
        <v>10–25%</v>
      </c>
      <c r="K1715" s="10">
        <v>2198880</v>
      </c>
      <c r="L1715" s="7" t="s">
        <v>13087</v>
      </c>
      <c r="M1715" s="8">
        <v>5.73</v>
      </c>
      <c r="N1715" s="7" t="s">
        <v>13089</v>
      </c>
      <c r="O1715" s="7" t="s">
        <v>13089</v>
      </c>
      <c r="P1715" s="8">
        <v>4</v>
      </c>
    </row>
    <row r="1716" spans="1:16" ht="15.6">
      <c r="A1716" s="7" t="s">
        <v>12793</v>
      </c>
      <c r="B1716" s="7" t="s">
        <v>13368</v>
      </c>
      <c r="C1716" s="7" t="s">
        <v>13264</v>
      </c>
      <c r="D1716" s="10">
        <v>2199</v>
      </c>
      <c r="E1716" s="10">
        <v>3045</v>
      </c>
      <c r="F1716" s="8">
        <v>0.28000000000000003</v>
      </c>
      <c r="G1716" s="8">
        <v>4.2</v>
      </c>
      <c r="H1716" s="8">
        <v>2686</v>
      </c>
      <c r="I1716" s="8">
        <v>27.78</v>
      </c>
      <c r="J1716" s="8" t="str">
        <f t="shared" si="26"/>
        <v>25–50%</v>
      </c>
      <c r="K1716" s="10">
        <v>8178870</v>
      </c>
      <c r="L1716" s="7" t="s">
        <v>13087</v>
      </c>
      <c r="M1716" s="8">
        <v>6.89</v>
      </c>
      <c r="N1716" s="7" t="s">
        <v>13089</v>
      </c>
      <c r="O1716" s="7" t="s">
        <v>13089</v>
      </c>
      <c r="P1716" s="8">
        <v>4</v>
      </c>
    </row>
    <row r="1717" spans="1:16" ht="15.6">
      <c r="A1717" s="7" t="s">
        <v>12803</v>
      </c>
      <c r="B1717" s="7" t="s">
        <v>13381</v>
      </c>
      <c r="C1717" s="7" t="s">
        <v>13264</v>
      </c>
      <c r="D1717" s="10">
        <v>2999</v>
      </c>
      <c r="E1717" s="10">
        <v>3595</v>
      </c>
      <c r="F1717" s="8">
        <v>0.17</v>
      </c>
      <c r="G1717" s="8">
        <v>4</v>
      </c>
      <c r="H1717" s="8">
        <v>178</v>
      </c>
      <c r="I1717" s="8">
        <v>16.579999999999998</v>
      </c>
      <c r="J1717" s="8" t="str">
        <f t="shared" si="26"/>
        <v>10–25%</v>
      </c>
      <c r="K1717" s="10">
        <v>639910</v>
      </c>
      <c r="L1717" s="7" t="s">
        <v>13087</v>
      </c>
      <c r="M1717" s="8">
        <v>4.18</v>
      </c>
      <c r="N1717" s="7" t="s">
        <v>13089</v>
      </c>
      <c r="O1717" s="7" t="s">
        <v>13088</v>
      </c>
      <c r="P1717" s="8">
        <v>4</v>
      </c>
    </row>
    <row r="1718" spans="1:16" ht="15.6">
      <c r="A1718" s="7" t="s">
        <v>12813</v>
      </c>
      <c r="B1718" s="7" t="s">
        <v>13390</v>
      </c>
      <c r="C1718" s="7" t="s">
        <v>13264</v>
      </c>
      <c r="D1718" s="10">
        <v>253</v>
      </c>
      <c r="E1718" s="10">
        <v>500</v>
      </c>
      <c r="F1718" s="8">
        <v>0.49</v>
      </c>
      <c r="G1718" s="8">
        <v>4.3</v>
      </c>
      <c r="H1718" s="8">
        <v>2664</v>
      </c>
      <c r="I1718" s="8">
        <v>49.4</v>
      </c>
      <c r="J1718" s="8" t="str">
        <f t="shared" si="26"/>
        <v>25–50%</v>
      </c>
      <c r="K1718" s="10">
        <v>1332000</v>
      </c>
      <c r="L1718" s="7" t="s">
        <v>13090</v>
      </c>
      <c r="M1718" s="8">
        <v>6.96</v>
      </c>
      <c r="N1718" s="7" t="s">
        <v>13089</v>
      </c>
      <c r="O1718" s="7" t="s">
        <v>13089</v>
      </c>
      <c r="P1718" s="8">
        <v>4</v>
      </c>
    </row>
    <row r="1719" spans="1:16" ht="15.6">
      <c r="A1719" s="7" t="s">
        <v>12824</v>
      </c>
      <c r="B1719" s="7" t="s">
        <v>13533</v>
      </c>
      <c r="C1719" s="7" t="s">
        <v>13264</v>
      </c>
      <c r="D1719" s="10">
        <v>499</v>
      </c>
      <c r="E1719" s="10">
        <v>799</v>
      </c>
      <c r="F1719" s="8">
        <v>0.38</v>
      </c>
      <c r="G1719" s="8">
        <v>3.6</v>
      </c>
      <c r="H1719" s="8">
        <v>212</v>
      </c>
      <c r="I1719" s="8">
        <v>37.549999999999997</v>
      </c>
      <c r="J1719" s="8" t="str">
        <f t="shared" si="26"/>
        <v>25–50%</v>
      </c>
      <c r="K1719" s="10">
        <v>169388</v>
      </c>
      <c r="L1719" s="7" t="s">
        <v>13087</v>
      </c>
      <c r="M1719" s="8">
        <v>3.81</v>
      </c>
      <c r="N1719" s="7" t="s">
        <v>13089</v>
      </c>
      <c r="O1719" s="7" t="s">
        <v>13088</v>
      </c>
      <c r="P1719" s="8">
        <v>4</v>
      </c>
    </row>
    <row r="1720" spans="1:16" ht="15.6">
      <c r="A1720" s="7" t="s">
        <v>12834</v>
      </c>
      <c r="B1720" s="7" t="s">
        <v>13534</v>
      </c>
      <c r="C1720" s="7" t="s">
        <v>13264</v>
      </c>
      <c r="D1720" s="10">
        <v>1149</v>
      </c>
      <c r="E1720" s="10">
        <v>1899</v>
      </c>
      <c r="F1720" s="8">
        <v>0.39</v>
      </c>
      <c r="G1720" s="8">
        <v>3.5</v>
      </c>
      <c r="H1720" s="8">
        <v>24</v>
      </c>
      <c r="I1720" s="8">
        <v>39.49</v>
      </c>
      <c r="J1720" s="8" t="str">
        <f t="shared" si="26"/>
        <v>25–50%</v>
      </c>
      <c r="K1720" s="10">
        <v>45576</v>
      </c>
      <c r="L1720" s="7" t="s">
        <v>13087</v>
      </c>
      <c r="M1720" s="8">
        <v>3.52</v>
      </c>
      <c r="N1720" s="7" t="s">
        <v>13089</v>
      </c>
      <c r="O1720" s="7" t="s">
        <v>13088</v>
      </c>
      <c r="P1720" s="8">
        <v>4</v>
      </c>
    </row>
    <row r="1721" spans="1:16" ht="15.6">
      <c r="A1721" s="7" t="s">
        <v>12844</v>
      </c>
      <c r="B1721" s="7" t="s">
        <v>13535</v>
      </c>
      <c r="C1721" s="7" t="s">
        <v>13264</v>
      </c>
      <c r="D1721" s="10">
        <v>457</v>
      </c>
      <c r="E1721" s="10">
        <v>799</v>
      </c>
      <c r="F1721" s="8">
        <v>0.43</v>
      </c>
      <c r="G1721" s="8">
        <v>4.3</v>
      </c>
      <c r="H1721" s="8">
        <v>1868</v>
      </c>
      <c r="I1721" s="8">
        <v>42.8</v>
      </c>
      <c r="J1721" s="8" t="str">
        <f t="shared" si="26"/>
        <v>25–50%</v>
      </c>
      <c r="K1721" s="10">
        <v>1492532</v>
      </c>
      <c r="L1721" s="7" t="s">
        <v>13087</v>
      </c>
      <c r="M1721" s="8">
        <v>6.17</v>
      </c>
      <c r="N1721" s="7" t="s">
        <v>13089</v>
      </c>
      <c r="O1721" s="7" t="s">
        <v>13089</v>
      </c>
      <c r="P1721" s="8">
        <v>4</v>
      </c>
    </row>
    <row r="1722" spans="1:16" ht="15.6">
      <c r="A1722" s="7" t="s">
        <v>12854</v>
      </c>
      <c r="B1722" s="7" t="s">
        <v>13395</v>
      </c>
      <c r="C1722" s="7" t="s">
        <v>13264</v>
      </c>
      <c r="D1722" s="10">
        <v>229</v>
      </c>
      <c r="E1722" s="10">
        <v>399</v>
      </c>
      <c r="F1722" s="8">
        <v>0.43</v>
      </c>
      <c r="G1722" s="8">
        <v>3.6</v>
      </c>
      <c r="H1722" s="8">
        <v>451</v>
      </c>
      <c r="I1722" s="8">
        <v>42.61</v>
      </c>
      <c r="J1722" s="8" t="str">
        <f t="shared" si="26"/>
        <v>25–50%</v>
      </c>
      <c r="K1722" s="10">
        <v>179949</v>
      </c>
      <c r="L1722" s="7" t="s">
        <v>13090</v>
      </c>
      <c r="M1722" s="8">
        <v>4.05</v>
      </c>
      <c r="N1722" s="7" t="s">
        <v>13089</v>
      </c>
      <c r="O1722" s="7" t="s">
        <v>13088</v>
      </c>
      <c r="P1722" s="8">
        <v>4</v>
      </c>
    </row>
    <row r="1723" spans="1:16" ht="15.6">
      <c r="A1723" s="7" t="s">
        <v>12864</v>
      </c>
      <c r="B1723" s="7" t="s">
        <v>13506</v>
      </c>
      <c r="C1723" s="7" t="s">
        <v>13264</v>
      </c>
      <c r="D1723" s="10">
        <v>199</v>
      </c>
      <c r="E1723" s="10">
        <v>699</v>
      </c>
      <c r="F1723" s="8">
        <v>0.72</v>
      </c>
      <c r="G1723" s="8">
        <v>2.9</v>
      </c>
      <c r="H1723" s="8">
        <v>159</v>
      </c>
      <c r="I1723" s="8">
        <v>71.53</v>
      </c>
      <c r="J1723" s="8" t="str">
        <f t="shared" si="26"/>
        <v>&gt;50%</v>
      </c>
      <c r="K1723" s="10">
        <v>111141</v>
      </c>
      <c r="L1723" s="7" t="s">
        <v>13087</v>
      </c>
      <c r="M1723" s="8">
        <v>3.06</v>
      </c>
      <c r="N1723" s="7" t="s">
        <v>13088</v>
      </c>
      <c r="O1723" s="7" t="s">
        <v>13088</v>
      </c>
      <c r="P1723" s="8">
        <v>3</v>
      </c>
    </row>
    <row r="1724" spans="1:16" ht="15.6">
      <c r="A1724" s="7" t="s">
        <v>12874</v>
      </c>
      <c r="B1724" s="7" t="s">
        <v>13536</v>
      </c>
      <c r="C1724" s="7" t="s">
        <v>13264</v>
      </c>
      <c r="D1724" s="10">
        <v>899</v>
      </c>
      <c r="E1724" s="10">
        <v>1999</v>
      </c>
      <c r="F1724" s="8">
        <v>0.55000000000000004</v>
      </c>
      <c r="G1724" s="8">
        <v>4.2</v>
      </c>
      <c r="H1724" s="8">
        <v>39</v>
      </c>
      <c r="I1724" s="8">
        <v>55.03</v>
      </c>
      <c r="J1724" s="8" t="str">
        <f t="shared" si="26"/>
        <v>&gt;50%</v>
      </c>
      <c r="K1724" s="10">
        <v>77961</v>
      </c>
      <c r="L1724" s="7" t="s">
        <v>13087</v>
      </c>
      <c r="M1724" s="8">
        <v>4.24</v>
      </c>
      <c r="N1724" s="7" t="s">
        <v>13088</v>
      </c>
      <c r="O1724" s="7" t="s">
        <v>13088</v>
      </c>
      <c r="P1724" s="8">
        <v>4</v>
      </c>
    </row>
    <row r="1725" spans="1:16" ht="15.6">
      <c r="A1725" s="7" t="s">
        <v>12884</v>
      </c>
      <c r="B1725" s="7" t="s">
        <v>13364</v>
      </c>
      <c r="C1725" s="7" t="s">
        <v>13264</v>
      </c>
      <c r="D1725" s="10">
        <v>1499</v>
      </c>
      <c r="E1725" s="10">
        <v>2199</v>
      </c>
      <c r="F1725" s="8">
        <v>0.32</v>
      </c>
      <c r="G1725" s="8">
        <v>4.4000000000000004</v>
      </c>
      <c r="H1725" s="8">
        <v>6531</v>
      </c>
      <c r="I1725" s="8">
        <v>31.83</v>
      </c>
      <c r="J1725" s="8" t="str">
        <f t="shared" si="26"/>
        <v>25–50%</v>
      </c>
      <c r="K1725" s="10">
        <v>14361669</v>
      </c>
      <c r="L1725" s="7" t="s">
        <v>13087</v>
      </c>
      <c r="M1725" s="8">
        <v>10.93</v>
      </c>
      <c r="N1725" s="7" t="s">
        <v>13089</v>
      </c>
      <c r="O1725" s="7" t="s">
        <v>13089</v>
      </c>
      <c r="P1725" s="8">
        <v>4</v>
      </c>
    </row>
    <row r="1726" spans="1:16" ht="15.6">
      <c r="A1726" s="7" t="s">
        <v>12894</v>
      </c>
      <c r="B1726" s="7" t="s">
        <v>13537</v>
      </c>
      <c r="C1726" s="7" t="s">
        <v>13264</v>
      </c>
      <c r="D1726" s="10">
        <v>426</v>
      </c>
      <c r="E1726" s="10">
        <v>999</v>
      </c>
      <c r="F1726" s="8">
        <v>0.56999999999999995</v>
      </c>
      <c r="G1726" s="8">
        <v>4.0999999999999996</v>
      </c>
      <c r="H1726" s="8">
        <v>222</v>
      </c>
      <c r="I1726" s="8">
        <v>57.36</v>
      </c>
      <c r="J1726" s="8" t="str">
        <f t="shared" si="26"/>
        <v>&gt;50%</v>
      </c>
      <c r="K1726" s="10">
        <v>221778</v>
      </c>
      <c r="L1726" s="7" t="s">
        <v>13087</v>
      </c>
      <c r="M1726" s="8">
        <v>4.32</v>
      </c>
      <c r="N1726" s="7" t="s">
        <v>13088</v>
      </c>
      <c r="O1726" s="7" t="s">
        <v>13088</v>
      </c>
      <c r="P1726" s="8">
        <v>4</v>
      </c>
    </row>
    <row r="1727" spans="1:16" ht="15.6">
      <c r="A1727" s="7" t="s">
        <v>12904</v>
      </c>
      <c r="B1727" s="7" t="s">
        <v>13414</v>
      </c>
      <c r="C1727" s="7" t="s">
        <v>13264</v>
      </c>
      <c r="D1727" s="10">
        <v>2320</v>
      </c>
      <c r="E1727" s="10">
        <v>3290</v>
      </c>
      <c r="F1727" s="8">
        <v>0.28999999999999998</v>
      </c>
      <c r="G1727" s="8">
        <v>3.8</v>
      </c>
      <c r="H1727" s="8">
        <v>195</v>
      </c>
      <c r="I1727" s="8">
        <v>29.48</v>
      </c>
      <c r="J1727" s="8" t="str">
        <f t="shared" si="26"/>
        <v>25–50%</v>
      </c>
      <c r="K1727" s="10">
        <v>641550</v>
      </c>
      <c r="L1727" s="7" t="s">
        <v>13087</v>
      </c>
      <c r="M1727" s="8">
        <v>4</v>
      </c>
      <c r="N1727" s="7" t="s">
        <v>13089</v>
      </c>
      <c r="O1727" s="7" t="s">
        <v>13088</v>
      </c>
      <c r="P1727" s="8">
        <v>4</v>
      </c>
    </row>
    <row r="1728" spans="1:16" ht="15.6">
      <c r="A1728" s="7" t="s">
        <v>12914</v>
      </c>
      <c r="B1728" s="7" t="s">
        <v>13459</v>
      </c>
      <c r="C1728" s="7" t="s">
        <v>13264</v>
      </c>
      <c r="D1728" s="10">
        <v>1563</v>
      </c>
      <c r="E1728" s="10">
        <v>3098</v>
      </c>
      <c r="F1728" s="8">
        <v>0.5</v>
      </c>
      <c r="G1728" s="8">
        <v>3.5</v>
      </c>
      <c r="H1728" s="8">
        <v>2283</v>
      </c>
      <c r="I1728" s="8">
        <v>49.55</v>
      </c>
      <c r="J1728" s="8" t="str">
        <f t="shared" si="26"/>
        <v>25–50%</v>
      </c>
      <c r="K1728" s="10">
        <v>7072734</v>
      </c>
      <c r="L1728" s="7" t="s">
        <v>13087</v>
      </c>
      <c r="M1728" s="8">
        <v>5.78</v>
      </c>
      <c r="N1728" s="7" t="s">
        <v>13089</v>
      </c>
      <c r="O1728" s="7" t="s">
        <v>13089</v>
      </c>
      <c r="P1728" s="8">
        <v>4</v>
      </c>
    </row>
    <row r="1729" spans="1:16" ht="15.6">
      <c r="A1729" s="7" t="s">
        <v>12924</v>
      </c>
      <c r="B1729" s="7" t="s">
        <v>13359</v>
      </c>
      <c r="C1729" s="7" t="s">
        <v>13264</v>
      </c>
      <c r="D1729" s="10">
        <v>3487.77</v>
      </c>
      <c r="E1729" s="10">
        <v>4990</v>
      </c>
      <c r="F1729" s="8">
        <v>0.3</v>
      </c>
      <c r="G1729" s="8">
        <v>4.0999999999999996</v>
      </c>
      <c r="H1729" s="8">
        <v>1127</v>
      </c>
      <c r="I1729" s="8">
        <v>30.1</v>
      </c>
      <c r="J1729" s="8" t="str">
        <f t="shared" si="26"/>
        <v>25–50%</v>
      </c>
      <c r="K1729" s="10">
        <v>5623730</v>
      </c>
      <c r="L1729" s="7" t="s">
        <v>13087</v>
      </c>
      <c r="M1729" s="8">
        <v>5.23</v>
      </c>
      <c r="N1729" s="7" t="s">
        <v>13089</v>
      </c>
      <c r="O1729" s="7" t="s">
        <v>13089</v>
      </c>
      <c r="P1729" s="8">
        <v>4</v>
      </c>
    </row>
    <row r="1730" spans="1:16" ht="15.6">
      <c r="A1730" s="7" t="s">
        <v>12934</v>
      </c>
      <c r="B1730" s="7" t="s">
        <v>13538</v>
      </c>
      <c r="C1730" s="7" t="s">
        <v>13264</v>
      </c>
      <c r="D1730" s="10">
        <v>498</v>
      </c>
      <c r="E1730" s="10">
        <v>1200</v>
      </c>
      <c r="F1730" s="8">
        <v>0.59</v>
      </c>
      <c r="G1730" s="8">
        <v>3.2</v>
      </c>
      <c r="H1730" s="8">
        <v>113</v>
      </c>
      <c r="I1730" s="8">
        <v>58.5</v>
      </c>
      <c r="J1730" s="8" t="str">
        <f t="shared" ref="J1730:J1793" si="27">IF(I1730&lt;10, "&lt;10%", IF(I1730&lt;=25, "10–25%", IF(I1730&lt;=50, "25–50%", "&gt;50%")))</f>
        <v>&gt;50%</v>
      </c>
      <c r="K1730" s="10">
        <v>135600</v>
      </c>
      <c r="L1730" s="7" t="s">
        <v>13087</v>
      </c>
      <c r="M1730" s="8">
        <v>3.31</v>
      </c>
      <c r="N1730" s="7" t="s">
        <v>13088</v>
      </c>
      <c r="O1730" s="7" t="s">
        <v>13088</v>
      </c>
      <c r="P1730" s="8">
        <v>3</v>
      </c>
    </row>
    <row r="1731" spans="1:16" ht="15.6">
      <c r="A1731" s="7" t="s">
        <v>12944</v>
      </c>
      <c r="B1731" s="7" t="s">
        <v>13375</v>
      </c>
      <c r="C1731" s="7" t="s">
        <v>13264</v>
      </c>
      <c r="D1731" s="10">
        <v>2695</v>
      </c>
      <c r="E1731" s="10">
        <v>2695</v>
      </c>
      <c r="F1731" s="8">
        <v>0</v>
      </c>
      <c r="G1731" s="8">
        <v>4.4000000000000004</v>
      </c>
      <c r="H1731" s="8">
        <v>2518</v>
      </c>
      <c r="I1731" s="8">
        <v>0</v>
      </c>
      <c r="J1731" s="8" t="str">
        <f t="shared" si="27"/>
        <v>&lt;10%</v>
      </c>
      <c r="K1731" s="10">
        <v>6786010</v>
      </c>
      <c r="L1731" s="7" t="s">
        <v>13087</v>
      </c>
      <c r="M1731" s="8">
        <v>6.92</v>
      </c>
      <c r="N1731" s="7" t="s">
        <v>13089</v>
      </c>
      <c r="O1731" s="7" t="s">
        <v>13089</v>
      </c>
      <c r="P1731" s="8">
        <v>4</v>
      </c>
    </row>
    <row r="1732" spans="1:16" ht="15.6">
      <c r="A1732" s="7" t="s">
        <v>12954</v>
      </c>
      <c r="B1732" s="7" t="s">
        <v>13525</v>
      </c>
      <c r="C1732" s="7" t="s">
        <v>13264</v>
      </c>
      <c r="D1732" s="10">
        <v>949</v>
      </c>
      <c r="E1732" s="10">
        <v>2299</v>
      </c>
      <c r="F1732" s="8">
        <v>0.59</v>
      </c>
      <c r="G1732" s="8">
        <v>3.6</v>
      </c>
      <c r="H1732" s="8">
        <v>550</v>
      </c>
      <c r="I1732" s="8">
        <v>58.72</v>
      </c>
      <c r="J1732" s="8" t="str">
        <f t="shared" si="27"/>
        <v>&gt;50%</v>
      </c>
      <c r="K1732" s="10">
        <v>1264450</v>
      </c>
      <c r="L1732" s="7" t="s">
        <v>13087</v>
      </c>
      <c r="M1732" s="8">
        <v>4.1500000000000004</v>
      </c>
      <c r="N1732" s="7" t="s">
        <v>13088</v>
      </c>
      <c r="O1732" s="7" t="s">
        <v>13088</v>
      </c>
      <c r="P1732" s="8">
        <v>4</v>
      </c>
    </row>
    <row r="1733" spans="1:16" ht="15.6">
      <c r="A1733" s="7" t="s">
        <v>12964</v>
      </c>
      <c r="B1733" s="7" t="s">
        <v>13539</v>
      </c>
      <c r="C1733" s="7" t="s">
        <v>13264</v>
      </c>
      <c r="D1733" s="10">
        <v>199</v>
      </c>
      <c r="E1733" s="10">
        <v>999</v>
      </c>
      <c r="F1733" s="8">
        <v>0.8</v>
      </c>
      <c r="G1733" s="8">
        <v>3.1</v>
      </c>
      <c r="H1733" s="8">
        <v>2</v>
      </c>
      <c r="I1733" s="8">
        <v>80.08</v>
      </c>
      <c r="J1733" s="8" t="str">
        <f t="shared" si="27"/>
        <v>&gt;50%</v>
      </c>
      <c r="K1733" s="10">
        <v>1998</v>
      </c>
      <c r="L1733" s="7" t="s">
        <v>13087</v>
      </c>
      <c r="M1733" s="8">
        <v>3.1</v>
      </c>
      <c r="N1733" s="7" t="s">
        <v>13088</v>
      </c>
      <c r="O1733" s="7" t="s">
        <v>13088</v>
      </c>
      <c r="P1733" s="8">
        <v>3</v>
      </c>
    </row>
    <row r="1734" spans="1:16" ht="15.6">
      <c r="A1734" s="7" t="s">
        <v>12974</v>
      </c>
      <c r="B1734" s="7" t="s">
        <v>13540</v>
      </c>
      <c r="C1734" s="7" t="s">
        <v>13264</v>
      </c>
      <c r="D1734" s="10">
        <v>379</v>
      </c>
      <c r="E1734" s="10">
        <v>919</v>
      </c>
      <c r="F1734" s="8">
        <v>0.59</v>
      </c>
      <c r="G1734" s="8">
        <v>4</v>
      </c>
      <c r="H1734" s="8">
        <v>1090</v>
      </c>
      <c r="I1734" s="8">
        <v>58.76</v>
      </c>
      <c r="J1734" s="8" t="str">
        <f t="shared" si="27"/>
        <v>&gt;50%</v>
      </c>
      <c r="K1734" s="10">
        <v>1001710</v>
      </c>
      <c r="L1734" s="7" t="s">
        <v>13087</v>
      </c>
      <c r="M1734" s="8">
        <v>5.09</v>
      </c>
      <c r="N1734" s="7" t="s">
        <v>13088</v>
      </c>
      <c r="O1734" s="7" t="s">
        <v>13089</v>
      </c>
      <c r="P1734" s="8">
        <v>4</v>
      </c>
    </row>
    <row r="1735" spans="1:16" ht="15.6">
      <c r="A1735" s="7" t="s">
        <v>12984</v>
      </c>
      <c r="B1735" s="7" t="s">
        <v>13363</v>
      </c>
      <c r="C1735" s="7" t="s">
        <v>13264</v>
      </c>
      <c r="D1735" s="10">
        <v>2280</v>
      </c>
      <c r="E1735" s="10">
        <v>3045</v>
      </c>
      <c r="F1735" s="8">
        <v>0.25</v>
      </c>
      <c r="G1735" s="8">
        <v>4.0999999999999996</v>
      </c>
      <c r="H1735" s="8">
        <v>4118</v>
      </c>
      <c r="I1735" s="8">
        <v>25.12</v>
      </c>
      <c r="J1735" s="8" t="str">
        <f t="shared" si="27"/>
        <v>25–50%</v>
      </c>
      <c r="K1735" s="10">
        <v>12539310</v>
      </c>
      <c r="L1735" s="7" t="s">
        <v>13087</v>
      </c>
      <c r="M1735" s="8">
        <v>8.2200000000000006</v>
      </c>
      <c r="N1735" s="7" t="s">
        <v>13089</v>
      </c>
      <c r="O1735" s="7" t="s">
        <v>13089</v>
      </c>
      <c r="P1735" s="8">
        <v>4</v>
      </c>
    </row>
    <row r="1736" spans="1:16" ht="15.6">
      <c r="A1736" s="7" t="s">
        <v>12994</v>
      </c>
      <c r="B1736" s="7" t="s">
        <v>13364</v>
      </c>
      <c r="C1736" s="7" t="s">
        <v>13264</v>
      </c>
      <c r="D1736" s="10">
        <v>2219</v>
      </c>
      <c r="E1736" s="10">
        <v>3080</v>
      </c>
      <c r="F1736" s="8">
        <v>0.28000000000000003</v>
      </c>
      <c r="G1736" s="8">
        <v>3.6</v>
      </c>
      <c r="H1736" s="8">
        <v>468</v>
      </c>
      <c r="I1736" s="8">
        <v>27.95</v>
      </c>
      <c r="J1736" s="8" t="str">
        <f t="shared" si="27"/>
        <v>25–50%</v>
      </c>
      <c r="K1736" s="10">
        <v>1441440</v>
      </c>
      <c r="L1736" s="7" t="s">
        <v>13087</v>
      </c>
      <c r="M1736" s="8">
        <v>4.07</v>
      </c>
      <c r="N1736" s="7" t="s">
        <v>13089</v>
      </c>
      <c r="O1736" s="7" t="s">
        <v>13088</v>
      </c>
      <c r="P1736" s="8">
        <v>4</v>
      </c>
    </row>
    <row r="1737" spans="1:16" ht="15.6">
      <c r="A1737" s="7" t="s">
        <v>13004</v>
      </c>
      <c r="B1737" s="7" t="s">
        <v>13368</v>
      </c>
      <c r="C1737" s="7" t="s">
        <v>13264</v>
      </c>
      <c r="D1737" s="10">
        <v>1399</v>
      </c>
      <c r="E1737" s="10">
        <v>1890</v>
      </c>
      <c r="F1737" s="8">
        <v>0.26</v>
      </c>
      <c r="G1737" s="8">
        <v>4</v>
      </c>
      <c r="H1737" s="8">
        <v>8031</v>
      </c>
      <c r="I1737" s="8">
        <v>25.98</v>
      </c>
      <c r="J1737" s="8" t="str">
        <f t="shared" si="27"/>
        <v>25–50%</v>
      </c>
      <c r="K1737" s="10">
        <v>15178590</v>
      </c>
      <c r="L1737" s="7" t="s">
        <v>13087</v>
      </c>
      <c r="M1737" s="8">
        <v>12.03</v>
      </c>
      <c r="N1737" s="7" t="s">
        <v>13089</v>
      </c>
      <c r="O1737" s="7" t="s">
        <v>13089</v>
      </c>
      <c r="P1737" s="8">
        <v>4</v>
      </c>
    </row>
    <row r="1738" spans="1:16" ht="15.6">
      <c r="A1738" s="7" t="s">
        <v>13014</v>
      </c>
      <c r="B1738" s="7" t="s">
        <v>13385</v>
      </c>
      <c r="C1738" s="7" t="s">
        <v>13264</v>
      </c>
      <c r="D1738" s="10">
        <v>2863</v>
      </c>
      <c r="E1738" s="10">
        <v>3690</v>
      </c>
      <c r="F1738" s="8">
        <v>0.22</v>
      </c>
      <c r="G1738" s="8">
        <v>4.3</v>
      </c>
      <c r="H1738" s="8">
        <v>6987</v>
      </c>
      <c r="I1738" s="8">
        <v>22.41</v>
      </c>
      <c r="J1738" s="8" t="str">
        <f t="shared" si="27"/>
        <v>10–25%</v>
      </c>
      <c r="K1738" s="10">
        <v>25782030</v>
      </c>
      <c r="L1738" s="7" t="s">
        <v>13087</v>
      </c>
      <c r="M1738" s="8">
        <v>11.29</v>
      </c>
      <c r="N1738" s="7" t="s">
        <v>13089</v>
      </c>
      <c r="O1738" s="7" t="s">
        <v>13089</v>
      </c>
      <c r="P1738" s="8">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7741-1F36-42FB-B273-520A7BE0752F}">
  <dimension ref="A1:H1956"/>
  <sheetViews>
    <sheetView zoomScale="85" zoomScaleNormal="85" workbookViewId="0">
      <selection activeCell="I5" sqref="I5"/>
    </sheetView>
  </sheetViews>
  <sheetFormatPr defaultRowHeight="15"/>
  <cols>
    <col min="1" max="1" width="9.90625" bestFit="1" customWidth="1"/>
    <col min="2" max="2" width="15.54296875" bestFit="1" customWidth="1"/>
    <col min="3" max="3" width="14.7265625" bestFit="1" customWidth="1"/>
    <col min="4" max="5" width="4.81640625" bestFit="1" customWidth="1"/>
    <col min="6" max="6" width="9.90625" bestFit="1" customWidth="1"/>
    <col min="7" max="7" width="16.1796875" bestFit="1" customWidth="1"/>
    <col min="8" max="868" width="11.90625" bestFit="1" customWidth="1"/>
    <col min="869" max="870" width="8.26953125" bestFit="1" customWidth="1"/>
    <col min="871" max="880" width="4.90625" bestFit="1" customWidth="1"/>
    <col min="881" max="881" width="4.81640625" bestFit="1" customWidth="1"/>
    <col min="882" max="892" width="4.90625" bestFit="1" customWidth="1"/>
    <col min="893" max="893" width="4.81640625" bestFit="1" customWidth="1"/>
    <col min="894" max="894" width="4.90625" bestFit="1" customWidth="1"/>
    <col min="895" max="895" width="4.81640625" bestFit="1" customWidth="1"/>
    <col min="896" max="899" width="4.90625" bestFit="1" customWidth="1"/>
    <col min="900" max="900" width="4.81640625" bestFit="1" customWidth="1"/>
    <col min="901" max="904" width="4.90625" bestFit="1" customWidth="1"/>
    <col min="905" max="905" width="4.81640625" bestFit="1" customWidth="1"/>
    <col min="906" max="910" width="4.90625" bestFit="1" customWidth="1"/>
    <col min="911" max="911" width="4.81640625" bestFit="1" customWidth="1"/>
    <col min="912" max="937" width="4.90625" bestFit="1" customWidth="1"/>
    <col min="938" max="938" width="4.81640625" bestFit="1" customWidth="1"/>
    <col min="939" max="940" width="4.90625" bestFit="1" customWidth="1"/>
    <col min="941" max="941" width="4.81640625" bestFit="1" customWidth="1"/>
    <col min="942" max="946" width="4.90625" bestFit="1" customWidth="1"/>
    <col min="947" max="947" width="4.81640625" bestFit="1" customWidth="1"/>
    <col min="948" max="955" width="4.90625" bestFit="1" customWidth="1"/>
    <col min="956" max="956" width="4.81640625" bestFit="1" customWidth="1"/>
    <col min="957" max="957" width="4.90625" bestFit="1" customWidth="1"/>
    <col min="958" max="958" width="8.26953125" bestFit="1" customWidth="1"/>
  </cols>
  <sheetData>
    <row r="1" spans="1:7">
      <c r="A1">
        <v>1</v>
      </c>
      <c r="F1">
        <v>8</v>
      </c>
    </row>
    <row r="2" spans="1:7" ht="15.6">
      <c r="A2" s="16" t="s">
        <v>13094</v>
      </c>
      <c r="B2" s="11"/>
      <c r="F2" s="16" t="s">
        <v>13550</v>
      </c>
      <c r="G2" s="11"/>
    </row>
    <row r="3" spans="1:7" ht="15.6">
      <c r="A3" s="12" t="s">
        <v>13075</v>
      </c>
      <c r="B3" s="11" t="s">
        <v>13092</v>
      </c>
      <c r="F3" s="12" t="s">
        <v>13075</v>
      </c>
      <c r="G3" s="11" t="s">
        <v>13541</v>
      </c>
    </row>
    <row r="4" spans="1:7" ht="15.6">
      <c r="A4" s="13" t="s">
        <v>13416</v>
      </c>
      <c r="B4" s="15">
        <v>41.52</v>
      </c>
      <c r="F4" s="13">
        <v>4.5</v>
      </c>
      <c r="G4" s="14">
        <v>42</v>
      </c>
    </row>
    <row r="5" spans="1:7" ht="15.6">
      <c r="A5" s="13" t="s">
        <v>13106</v>
      </c>
      <c r="B5" s="15">
        <v>52.327307692307585</v>
      </c>
      <c r="F5" s="13">
        <v>4.4000000000000004</v>
      </c>
      <c r="G5" s="14">
        <v>79</v>
      </c>
    </row>
    <row r="6" spans="1:7" ht="15.6">
      <c r="A6" s="13" t="s">
        <v>13457</v>
      </c>
      <c r="B6" s="15">
        <v>52.68</v>
      </c>
      <c r="F6" s="13">
        <v>4.3</v>
      </c>
      <c r="G6" s="14">
        <v>151</v>
      </c>
    </row>
    <row r="7" spans="1:7" ht="15.6">
      <c r="A7" s="13" t="s">
        <v>13264</v>
      </c>
      <c r="B7" s="15">
        <v>40.116674107142842</v>
      </c>
      <c r="F7" s="13">
        <v>4.2</v>
      </c>
      <c r="G7" s="14">
        <v>170</v>
      </c>
    </row>
    <row r="8" spans="1:7" ht="15.6">
      <c r="A8" s="13" t="s">
        <v>13305</v>
      </c>
      <c r="B8" s="15">
        <v>57.945</v>
      </c>
      <c r="F8" s="13">
        <v>4.0999999999999996</v>
      </c>
      <c r="G8" s="14">
        <v>196</v>
      </c>
    </row>
    <row r="9" spans="1:7" ht="15.6">
      <c r="A9" s="13" t="s">
        <v>13260</v>
      </c>
      <c r="B9" s="15">
        <v>45.81</v>
      </c>
      <c r="F9" s="13">
        <v>4</v>
      </c>
      <c r="G9" s="14">
        <v>133</v>
      </c>
    </row>
    <row r="10" spans="1:7" ht="15.6">
      <c r="A10" s="13" t="s">
        <v>13262</v>
      </c>
      <c r="B10" s="15">
        <v>12.360322580645162</v>
      </c>
      <c r="F10" s="13">
        <v>3.9</v>
      </c>
      <c r="G10" s="14">
        <v>94</v>
      </c>
    </row>
    <row r="11" spans="1:7" ht="15.6">
      <c r="A11" s="13" t="s">
        <v>13337</v>
      </c>
      <c r="B11" s="15">
        <v>0</v>
      </c>
      <c r="F11" s="13">
        <v>3.8</v>
      </c>
      <c r="G11" s="14">
        <v>78</v>
      </c>
    </row>
    <row r="12" spans="1:7" ht="15.6">
      <c r="A12" s="13" t="s">
        <v>13077</v>
      </c>
      <c r="B12" s="15">
        <v>46.078302583025746</v>
      </c>
      <c r="F12" s="13">
        <v>3.7</v>
      </c>
      <c r="G12" s="14">
        <v>38</v>
      </c>
    </row>
    <row r="13" spans="1:7" ht="15.6">
      <c r="F13" s="13">
        <v>3.6</v>
      </c>
      <c r="G13" s="14">
        <v>28</v>
      </c>
    </row>
    <row r="14" spans="1:7" ht="15.6">
      <c r="A14" s="13"/>
      <c r="B14" s="15"/>
      <c r="F14" s="13" t="s">
        <v>13077</v>
      </c>
      <c r="G14" s="14">
        <v>1009</v>
      </c>
    </row>
    <row r="15" spans="1:7" ht="15.6">
      <c r="A15">
        <v>2</v>
      </c>
    </row>
    <row r="16" spans="1:7" ht="15.6">
      <c r="A16" s="16" t="s">
        <v>13095</v>
      </c>
      <c r="B16" s="11"/>
    </row>
    <row r="17" spans="1:7" ht="15.6">
      <c r="A17" s="12" t="s">
        <v>13075</v>
      </c>
      <c r="B17" s="11" t="s">
        <v>13541</v>
      </c>
    </row>
    <row r="18" spans="1:7" ht="15.6">
      <c r="A18" s="13" t="s">
        <v>13416</v>
      </c>
      <c r="B18" s="14">
        <v>1</v>
      </c>
      <c r="F18">
        <v>9</v>
      </c>
    </row>
    <row r="19" spans="1:7" ht="15.6">
      <c r="A19" s="13" t="s">
        <v>13106</v>
      </c>
      <c r="B19" s="14">
        <v>598</v>
      </c>
      <c r="F19" s="16" t="s">
        <v>13551</v>
      </c>
      <c r="G19" s="11"/>
    </row>
    <row r="20" spans="1:7" ht="15.6">
      <c r="A20" s="13" t="s">
        <v>13457</v>
      </c>
      <c r="B20" s="14">
        <v>1</v>
      </c>
      <c r="F20" s="12" t="s">
        <v>13075</v>
      </c>
      <c r="G20" s="11" t="s">
        <v>13552</v>
      </c>
    </row>
    <row r="21" spans="1:7" ht="15.6">
      <c r="A21" s="13" t="s">
        <v>13264</v>
      </c>
      <c r="B21" s="14">
        <v>448</v>
      </c>
      <c r="F21" s="13" t="s">
        <v>13416</v>
      </c>
      <c r="G21" s="19">
        <v>4472000</v>
      </c>
    </row>
    <row r="22" spans="1:7" ht="15.6">
      <c r="A22" s="13" t="s">
        <v>13305</v>
      </c>
      <c r="B22" s="14">
        <v>2</v>
      </c>
      <c r="F22" s="13" t="s">
        <v>13106</v>
      </c>
      <c r="G22" s="19">
        <v>111414333343</v>
      </c>
    </row>
    <row r="23" spans="1:7" ht="15.6">
      <c r="A23" s="13" t="s">
        <v>13260</v>
      </c>
      <c r="B23" s="14">
        <v>2</v>
      </c>
      <c r="F23" s="13" t="s">
        <v>13457</v>
      </c>
      <c r="G23" s="19">
        <v>6959700</v>
      </c>
    </row>
    <row r="24" spans="1:7" ht="15.6">
      <c r="A24" s="13" t="s">
        <v>13262</v>
      </c>
      <c r="B24" s="14">
        <v>31</v>
      </c>
      <c r="F24" s="13" t="s">
        <v>13264</v>
      </c>
      <c r="G24" s="19">
        <v>10459722337</v>
      </c>
    </row>
    <row r="25" spans="1:7" ht="15.6">
      <c r="A25" s="13" t="s">
        <v>13337</v>
      </c>
      <c r="B25" s="14">
        <v>1</v>
      </c>
      <c r="F25" s="13" t="s">
        <v>13305</v>
      </c>
      <c r="G25" s="19">
        <v>6163434</v>
      </c>
    </row>
    <row r="26" spans="1:7" ht="15.6">
      <c r="A26" s="13" t="s">
        <v>13077</v>
      </c>
      <c r="B26" s="14">
        <v>1084</v>
      </c>
      <c r="F26" s="13" t="s">
        <v>13260</v>
      </c>
      <c r="G26" s="19">
        <v>151117062</v>
      </c>
    </row>
    <row r="27" spans="1:7" ht="15.6">
      <c r="F27" s="13" t="s">
        <v>13262</v>
      </c>
      <c r="G27" s="19">
        <v>60778817</v>
      </c>
    </row>
    <row r="28" spans="1:7" ht="15.6">
      <c r="A28" s="13"/>
      <c r="B28" s="14"/>
      <c r="F28" s="13" t="s">
        <v>13337</v>
      </c>
      <c r="G28" s="19">
        <v>2380050</v>
      </c>
    </row>
    <row r="29" spans="1:7" ht="15.6">
      <c r="A29">
        <v>3</v>
      </c>
      <c r="F29" s="13" t="s">
        <v>13077</v>
      </c>
      <c r="G29" s="19">
        <v>122105926743</v>
      </c>
    </row>
    <row r="30" spans="1:7" ht="15.6">
      <c r="A30" s="16" t="s">
        <v>13542</v>
      </c>
      <c r="B30" s="11"/>
    </row>
    <row r="31" spans="1:7" ht="15.6">
      <c r="A31" s="12" t="s">
        <v>13075</v>
      </c>
      <c r="B31" s="11" t="s">
        <v>13079</v>
      </c>
    </row>
    <row r="32" spans="1:7" ht="15.6">
      <c r="A32" s="13" t="s">
        <v>13416</v>
      </c>
      <c r="B32" s="14">
        <v>1118</v>
      </c>
      <c r="F32">
        <v>10</v>
      </c>
    </row>
    <row r="33" spans="1:7" ht="15.6">
      <c r="A33" s="13" t="s">
        <v>13106</v>
      </c>
      <c r="B33" s="14">
        <v>18919709</v>
      </c>
      <c r="F33" s="16" t="s">
        <v>13553</v>
      </c>
      <c r="G33" s="11"/>
    </row>
    <row r="34" spans="1:7" ht="15.6">
      <c r="A34" s="13" t="s">
        <v>13457</v>
      </c>
      <c r="B34" s="14">
        <v>3663</v>
      </c>
      <c r="F34" s="12" t="s">
        <v>13075</v>
      </c>
      <c r="G34" s="11" t="s">
        <v>13541</v>
      </c>
    </row>
    <row r="35" spans="1:7" ht="15.6">
      <c r="A35" s="13" t="s">
        <v>13264</v>
      </c>
      <c r="B35" s="14">
        <v>2991069</v>
      </c>
      <c r="F35" s="13" t="s">
        <v>13087</v>
      </c>
      <c r="G35" s="14">
        <v>961</v>
      </c>
    </row>
    <row r="36" spans="1:7" ht="15.6">
      <c r="A36" s="13" t="s">
        <v>13305</v>
      </c>
      <c r="B36" s="14">
        <v>8566</v>
      </c>
      <c r="F36" s="13" t="s">
        <v>13090</v>
      </c>
      <c r="G36" s="14">
        <v>97</v>
      </c>
    </row>
    <row r="37" spans="1:7" ht="15.6">
      <c r="A37" s="13" t="s">
        <v>13260</v>
      </c>
      <c r="B37" s="14">
        <v>88882</v>
      </c>
      <c r="F37" s="13" t="s">
        <v>13091</v>
      </c>
      <c r="G37" s="14">
        <v>26</v>
      </c>
    </row>
    <row r="38" spans="1:7" ht="15.6">
      <c r="A38" s="13" t="s">
        <v>13262</v>
      </c>
      <c r="B38" s="14">
        <v>149675</v>
      </c>
      <c r="F38" s="13" t="s">
        <v>13077</v>
      </c>
      <c r="G38" s="14">
        <v>1084</v>
      </c>
    </row>
    <row r="39" spans="1:7" ht="15.6">
      <c r="A39" s="13" t="s">
        <v>13337</v>
      </c>
      <c r="B39" s="14">
        <v>15867</v>
      </c>
    </row>
    <row r="40" spans="1:7" ht="15.6">
      <c r="A40" s="13" t="s">
        <v>13077</v>
      </c>
      <c r="B40" s="14">
        <v>22178549</v>
      </c>
    </row>
    <row r="41" spans="1:7" ht="15.6">
      <c r="F41">
        <v>11</v>
      </c>
    </row>
    <row r="42" spans="1:7" ht="15.6">
      <c r="F42" s="16" t="s">
        <v>13554</v>
      </c>
      <c r="G42" s="11"/>
    </row>
    <row r="43" spans="1:7" ht="15.6">
      <c r="A43">
        <v>4</v>
      </c>
      <c r="F43" s="12" t="s">
        <v>13075</v>
      </c>
      <c r="G43" s="11" t="s">
        <v>13544</v>
      </c>
    </row>
    <row r="44" spans="1:7" ht="15.6">
      <c r="A44" s="16" t="s">
        <v>13543</v>
      </c>
      <c r="B44" s="11"/>
      <c r="F44" s="13" t="s">
        <v>13556</v>
      </c>
      <c r="G44" s="15">
        <v>4.2531250000000007</v>
      </c>
    </row>
    <row r="45" spans="1:7" ht="15.6">
      <c r="A45" s="12" t="s">
        <v>13075</v>
      </c>
      <c r="B45" s="11" t="s">
        <v>13544</v>
      </c>
      <c r="F45" s="13" t="s">
        <v>13559</v>
      </c>
      <c r="G45" s="15">
        <v>4.0291497975708443</v>
      </c>
    </row>
    <row r="46" spans="1:7" ht="15.6">
      <c r="A46" s="13" t="s">
        <v>13514</v>
      </c>
      <c r="B46" s="15">
        <v>4.7</v>
      </c>
      <c r="F46" s="13" t="s">
        <v>13557</v>
      </c>
      <c r="G46" s="15">
        <v>4.1462121212121197</v>
      </c>
    </row>
    <row r="47" spans="1:7" ht="15.6">
      <c r="A47" s="13" t="s">
        <v>13444</v>
      </c>
      <c r="B47" s="15">
        <v>4.7</v>
      </c>
      <c r="F47" s="13" t="s">
        <v>13558</v>
      </c>
      <c r="G47" s="15">
        <v>4.0791348600508854</v>
      </c>
    </row>
    <row r="48" spans="1:7" ht="15.6">
      <c r="A48" s="13" t="s">
        <v>13476</v>
      </c>
      <c r="B48" s="15">
        <v>4.8</v>
      </c>
      <c r="F48" s="13" t="s">
        <v>13077</v>
      </c>
      <c r="G48" s="15">
        <v>4.0747922437673205</v>
      </c>
    </row>
    <row r="49" spans="1:7" ht="15.6">
      <c r="A49" s="13" t="s">
        <v>13466</v>
      </c>
      <c r="B49" s="15">
        <v>4.7</v>
      </c>
    </row>
    <row r="50" spans="1:7" ht="15.6">
      <c r="A50" s="13" t="s">
        <v>13435</v>
      </c>
      <c r="B50" s="15">
        <v>4.8</v>
      </c>
      <c r="F50">
        <v>12</v>
      </c>
    </row>
    <row r="51" spans="1:7" ht="15.6">
      <c r="A51" s="13" t="s">
        <v>13409</v>
      </c>
      <c r="B51" s="15">
        <v>4.8</v>
      </c>
    </row>
    <row r="52" spans="1:7" ht="15.6">
      <c r="A52" s="13" t="s">
        <v>13077</v>
      </c>
      <c r="B52" s="15">
        <v>4.75</v>
      </c>
      <c r="F52" s="16" t="s">
        <v>13560</v>
      </c>
      <c r="G52" s="11"/>
    </row>
    <row r="53" spans="1:7" ht="15.6">
      <c r="F53" s="12" t="s">
        <v>13075</v>
      </c>
      <c r="G53" s="11" t="s">
        <v>13541</v>
      </c>
    </row>
    <row r="54" spans="1:7" ht="15.6">
      <c r="F54" s="13" t="s">
        <v>13561</v>
      </c>
      <c r="G54" s="14">
        <v>247</v>
      </c>
    </row>
    <row r="55" spans="1:7" ht="15.6">
      <c r="F55" s="13" t="s">
        <v>13562</v>
      </c>
      <c r="G55" s="14">
        <v>117</v>
      </c>
    </row>
    <row r="56" spans="1:7" ht="15.6">
      <c r="F56" s="13" t="s">
        <v>13563</v>
      </c>
      <c r="G56" s="14">
        <v>65</v>
      </c>
    </row>
    <row r="57" spans="1:7" ht="15.6">
      <c r="F57" s="13" t="s">
        <v>13564</v>
      </c>
      <c r="G57" s="14">
        <v>61</v>
      </c>
    </row>
    <row r="58" spans="1:7" ht="15.6">
      <c r="F58" s="13" t="s">
        <v>13565</v>
      </c>
      <c r="G58" s="14">
        <v>50</v>
      </c>
    </row>
    <row r="59" spans="1:7" ht="15.6">
      <c r="F59" s="13" t="s">
        <v>13566</v>
      </c>
      <c r="G59" s="14">
        <v>33</v>
      </c>
    </row>
    <row r="60" spans="1:7" ht="15.6">
      <c r="A60">
        <v>5</v>
      </c>
      <c r="F60" s="13" t="s">
        <v>13567</v>
      </c>
      <c r="G60" s="14">
        <v>27</v>
      </c>
    </row>
    <row r="61" spans="1:7" ht="15.6">
      <c r="A61" s="16" t="s">
        <v>13545</v>
      </c>
      <c r="B61" s="11"/>
      <c r="F61" s="13" t="s">
        <v>13568</v>
      </c>
      <c r="G61" s="14">
        <v>33</v>
      </c>
    </row>
    <row r="62" spans="1:7" ht="15.6">
      <c r="A62" s="12" t="s">
        <v>13075</v>
      </c>
      <c r="B62" s="11" t="s">
        <v>13078</v>
      </c>
      <c r="C62" s="11" t="s">
        <v>13076</v>
      </c>
      <c r="F62" s="13" t="s">
        <v>13569</v>
      </c>
      <c r="G62" s="14">
        <v>20</v>
      </c>
    </row>
    <row r="63" spans="1:7" ht="15.6">
      <c r="A63" s="13" t="s">
        <v>13416</v>
      </c>
      <c r="B63" s="17">
        <v>4000</v>
      </c>
      <c r="C63" s="18">
        <v>2339</v>
      </c>
      <c r="F63" s="13" t="s">
        <v>13570</v>
      </c>
      <c r="G63" s="14">
        <v>20</v>
      </c>
    </row>
    <row r="64" spans="1:7" ht="15.6">
      <c r="A64" s="13" t="s">
        <v>13106</v>
      </c>
      <c r="B64" s="17">
        <v>5771176</v>
      </c>
      <c r="C64" s="18">
        <v>3313008</v>
      </c>
      <c r="F64" s="13" t="s">
        <v>13571</v>
      </c>
      <c r="G64" s="14">
        <v>411</v>
      </c>
    </row>
    <row r="65" spans="1:8" ht="15.6">
      <c r="A65" s="13" t="s">
        <v>13457</v>
      </c>
      <c r="B65" s="17">
        <v>1900</v>
      </c>
      <c r="C65" s="18">
        <v>899</v>
      </c>
      <c r="F65" s="13" t="s">
        <v>13077</v>
      </c>
      <c r="G65" s="14">
        <v>1084</v>
      </c>
    </row>
    <row r="66" spans="1:8" ht="15.6">
      <c r="A66" s="13" t="s">
        <v>13264</v>
      </c>
      <c r="B66" s="17">
        <v>1864609</v>
      </c>
      <c r="C66" s="18">
        <v>1044115.81</v>
      </c>
    </row>
    <row r="67" spans="1:8" ht="15.6">
      <c r="A67" s="13" t="s">
        <v>13305</v>
      </c>
      <c r="B67" s="17">
        <v>1598</v>
      </c>
      <c r="C67" s="18">
        <v>674</v>
      </c>
    </row>
    <row r="68" spans="1:8" ht="15.6">
      <c r="A68" s="13" t="s">
        <v>13260</v>
      </c>
      <c r="B68" s="17">
        <v>2694</v>
      </c>
      <c r="C68" s="18">
        <v>1276</v>
      </c>
    </row>
    <row r="69" spans="1:8" ht="15.6">
      <c r="A69" s="13" t="s">
        <v>13262</v>
      </c>
      <c r="B69" s="17">
        <v>12313</v>
      </c>
      <c r="C69" s="18">
        <v>9349</v>
      </c>
      <c r="F69">
        <v>13</v>
      </c>
    </row>
    <row r="70" spans="1:8" ht="15.6">
      <c r="A70" s="13" t="s">
        <v>13337</v>
      </c>
      <c r="B70" s="17">
        <v>150</v>
      </c>
      <c r="C70" s="18">
        <v>150</v>
      </c>
      <c r="F70" s="16" t="s">
        <v>13572</v>
      </c>
      <c r="G70" s="11"/>
    </row>
    <row r="71" spans="1:8" ht="15.6">
      <c r="A71" s="13" t="s">
        <v>13077</v>
      </c>
      <c r="B71" s="17">
        <v>7658440</v>
      </c>
      <c r="C71" s="18">
        <v>4371810.8100000005</v>
      </c>
      <c r="F71" s="12" t="s">
        <v>13075</v>
      </c>
      <c r="G71" s="11" t="s">
        <v>13092</v>
      </c>
    </row>
    <row r="72" spans="1:8" ht="15.6">
      <c r="F72" s="13" t="s">
        <v>13305</v>
      </c>
      <c r="G72" s="15">
        <v>57.945</v>
      </c>
    </row>
    <row r="73" spans="1:8" ht="15.6">
      <c r="F73" s="13" t="s">
        <v>13457</v>
      </c>
      <c r="G73" s="15">
        <v>52.68</v>
      </c>
    </row>
    <row r="74" spans="1:8" ht="15.6">
      <c r="A74">
        <v>6</v>
      </c>
      <c r="F74" s="13" t="s">
        <v>13106</v>
      </c>
      <c r="G74" s="15">
        <v>52.327307692307585</v>
      </c>
    </row>
    <row r="75" spans="1:8" s="16" customFormat="1" ht="15.6">
      <c r="A75" s="16" t="s">
        <v>13546</v>
      </c>
      <c r="F75" s="13" t="s">
        <v>13260</v>
      </c>
      <c r="G75" s="15">
        <v>45.81</v>
      </c>
      <c r="H75"/>
    </row>
    <row r="76" spans="1:8" ht="15.6">
      <c r="A76" s="12" t="s">
        <v>13075</v>
      </c>
      <c r="B76" s="11" t="s">
        <v>13079</v>
      </c>
      <c r="F76" s="13" t="s">
        <v>13416</v>
      </c>
      <c r="G76" s="15">
        <v>41.52</v>
      </c>
    </row>
    <row r="77" spans="1:8" ht="15.6">
      <c r="A77" s="13" t="s">
        <v>13121</v>
      </c>
      <c r="B77" s="14">
        <v>906576</v>
      </c>
      <c r="F77" s="13" t="s">
        <v>13264</v>
      </c>
      <c r="G77" s="15">
        <v>40.116674107142842</v>
      </c>
    </row>
    <row r="78" spans="1:8" ht="15.6">
      <c r="A78" s="13" t="s">
        <v>13105</v>
      </c>
      <c r="B78" s="14">
        <v>1890192</v>
      </c>
      <c r="F78" s="13" t="s">
        <v>13262</v>
      </c>
      <c r="G78" s="15">
        <v>12.360322580645162</v>
      </c>
    </row>
    <row r="79" spans="1:8" ht="15.6">
      <c r="A79" s="13" t="s">
        <v>13100</v>
      </c>
      <c r="B79" s="14">
        <v>4096773</v>
      </c>
      <c r="F79" s="13" t="s">
        <v>13337</v>
      </c>
      <c r="G79" s="15">
        <v>0</v>
      </c>
    </row>
    <row r="80" spans="1:8" ht="15.6">
      <c r="A80" s="13" t="s">
        <v>13214</v>
      </c>
      <c r="B80" s="14">
        <v>771787</v>
      </c>
      <c r="F80" s="13" t="s">
        <v>13077</v>
      </c>
      <c r="G80" s="15">
        <v>46.078302583025746</v>
      </c>
    </row>
    <row r="81" spans="1:7" ht="15.6">
      <c r="A81" s="13" t="s">
        <v>13218</v>
      </c>
      <c r="B81" s="14">
        <v>1261283</v>
      </c>
    </row>
    <row r="82" spans="1:7" ht="15.6">
      <c r="A82" s="13" t="s">
        <v>13103</v>
      </c>
      <c r="B82" s="14">
        <v>891734</v>
      </c>
    </row>
    <row r="83" spans="1:7" ht="15.6">
      <c r="A83" s="13" t="s">
        <v>13216</v>
      </c>
      <c r="B83" s="14">
        <v>849566</v>
      </c>
      <c r="F83">
        <v>14</v>
      </c>
    </row>
    <row r="84" spans="1:7" ht="15.6">
      <c r="A84" s="13" t="s">
        <v>13128</v>
      </c>
      <c r="B84" s="14">
        <v>1968957</v>
      </c>
      <c r="F84" s="16" t="s">
        <v>13573</v>
      </c>
      <c r="G84" s="11"/>
    </row>
    <row r="85" spans="1:7" ht="15.6">
      <c r="A85" s="13" t="s">
        <v>13110</v>
      </c>
      <c r="B85" s="14">
        <v>1211218</v>
      </c>
      <c r="F85" s="12" t="s">
        <v>13075</v>
      </c>
      <c r="G85" s="11" t="s">
        <v>13574</v>
      </c>
    </row>
    <row r="86" spans="1:7" ht="15.6">
      <c r="A86" s="13" t="s">
        <v>13215</v>
      </c>
      <c r="B86" s="14">
        <v>832341</v>
      </c>
      <c r="F86" s="13" t="s">
        <v>13100</v>
      </c>
      <c r="G86" s="14">
        <v>4318.18</v>
      </c>
    </row>
    <row r="87" spans="1:7" ht="15.6">
      <c r="A87" s="13" t="s">
        <v>13077</v>
      </c>
      <c r="B87" s="14">
        <v>14680427</v>
      </c>
      <c r="F87" s="13" t="s">
        <v>13128</v>
      </c>
      <c r="G87" s="14">
        <v>2082.7699999999995</v>
      </c>
    </row>
    <row r="88" spans="1:7" ht="15.6">
      <c r="F88" s="13" t="s">
        <v>13105</v>
      </c>
      <c r="G88" s="14">
        <v>1954.29</v>
      </c>
    </row>
    <row r="89" spans="1:7" ht="15.6">
      <c r="F89" s="13" t="s">
        <v>13110</v>
      </c>
      <c r="G89" s="14">
        <v>1366.8599999999997</v>
      </c>
    </row>
    <row r="90" spans="1:7" ht="15.6">
      <c r="F90" s="13" t="s">
        <v>13218</v>
      </c>
      <c r="G90" s="14">
        <v>1297.8000000000002</v>
      </c>
    </row>
    <row r="91" spans="1:7" ht="15.6">
      <c r="A91">
        <v>7</v>
      </c>
      <c r="F91" s="13" t="s">
        <v>13077</v>
      </c>
      <c r="G91" s="14">
        <v>11019.900000000001</v>
      </c>
    </row>
    <row r="92" spans="1:7" ht="15.6">
      <c r="A92" s="16" t="s">
        <v>13547</v>
      </c>
      <c r="B92" s="11"/>
    </row>
    <row r="93" spans="1:7" ht="15.6">
      <c r="A93" s="12" t="s">
        <v>13075</v>
      </c>
      <c r="B93" s="11" t="s">
        <v>13549</v>
      </c>
      <c r="C93" s="11" t="s">
        <v>13548</v>
      </c>
    </row>
    <row r="94" spans="1:7" ht="15.6">
      <c r="A94" s="13" t="s">
        <v>13088</v>
      </c>
      <c r="B94" s="14">
        <v>497</v>
      </c>
      <c r="C94" s="20">
        <v>0.45848708487084872</v>
      </c>
    </row>
    <row r="95" spans="1:7" ht="15.6">
      <c r="A95" s="13" t="s">
        <v>13089</v>
      </c>
      <c r="B95" s="14">
        <v>587</v>
      </c>
      <c r="C95" s="20">
        <v>0.54151291512915134</v>
      </c>
    </row>
    <row r="96" spans="1:7" ht="15.6">
      <c r="A96" s="13" t="s">
        <v>13077</v>
      </c>
      <c r="B96" s="14">
        <v>1084</v>
      </c>
      <c r="C96" s="20">
        <v>1</v>
      </c>
    </row>
    <row r="97" spans="1:2" ht="15.6"/>
    <row r="98" spans="1:2" ht="15.6"/>
    <row r="99" spans="1:2" ht="15.6"/>
    <row r="100" spans="1:2" ht="15.6"/>
    <row r="101" spans="1:2" ht="15.6"/>
    <row r="102" spans="1:2" ht="15.6"/>
    <row r="103" spans="1:2" ht="15.6"/>
    <row r="104" spans="1:2" ht="15.6"/>
    <row r="105" spans="1:2" ht="15.6"/>
    <row r="106" spans="1:2" ht="15.6"/>
    <row r="107" spans="1:2" ht="15.6"/>
    <row r="108" spans="1:2" ht="15.6"/>
    <row r="109" spans="1:2" ht="15.6"/>
    <row r="110" spans="1:2" ht="15.6"/>
    <row r="111" spans="1:2" ht="15.6">
      <c r="A111" t="s">
        <v>13093</v>
      </c>
      <c r="B111" t="s">
        <v>13578</v>
      </c>
    </row>
    <row r="112" spans="1:2" ht="15.6">
      <c r="A112" s="13" t="s">
        <v>13476</v>
      </c>
      <c r="B112" s="15">
        <v>4.8</v>
      </c>
    </row>
    <row r="113" spans="1:2" ht="15.6">
      <c r="A113" s="13" t="s">
        <v>13435</v>
      </c>
      <c r="B113" s="15">
        <v>4.8</v>
      </c>
    </row>
    <row r="114" spans="1:2" ht="15.6">
      <c r="A114" s="13" t="s">
        <v>13212</v>
      </c>
      <c r="B114" s="15">
        <v>5</v>
      </c>
    </row>
    <row r="115" spans="1:2" ht="15.6">
      <c r="A115" s="13" t="s">
        <v>13409</v>
      </c>
      <c r="B115" s="15">
        <v>4.8</v>
      </c>
    </row>
    <row r="116" spans="1:2" ht="15.6">
      <c r="A116" s="13" t="s">
        <v>13162</v>
      </c>
      <c r="B116" s="15">
        <v>5</v>
      </c>
    </row>
    <row r="117" spans="1:2" ht="15.6">
      <c r="A117" s="30" t="s">
        <v>13077</v>
      </c>
      <c r="B117" s="31">
        <v>4.88</v>
      </c>
    </row>
    <row r="118" spans="1:2" ht="15.6"/>
    <row r="119" spans="1:2" ht="15.6"/>
    <row r="120" spans="1:2" ht="15.6"/>
    <row r="121" spans="1:2" ht="15.6"/>
    <row r="122" spans="1:2" ht="15.6"/>
    <row r="123" spans="1:2" ht="15.6"/>
    <row r="124" spans="1:2" ht="15.6"/>
    <row r="125" spans="1:2" ht="15.6"/>
    <row r="126" spans="1:2" ht="15.6"/>
    <row r="127" spans="1:2" ht="15.6"/>
    <row r="128" spans="1:2" ht="15.6"/>
    <row r="129" ht="15.6"/>
    <row r="130" ht="15.6"/>
    <row r="131" ht="15.6"/>
    <row r="132" ht="15.6"/>
    <row r="133" ht="15.6"/>
    <row r="134" ht="15.6"/>
    <row r="135" ht="15.6"/>
    <row r="136" ht="15.6"/>
    <row r="137" ht="15.6"/>
    <row r="138" ht="15.6"/>
    <row r="139" ht="15.6"/>
    <row r="140" ht="15.6"/>
    <row r="141" ht="15.6"/>
    <row r="142" ht="15.6"/>
    <row r="143" ht="15.6"/>
    <row r="144" ht="15.6"/>
    <row r="145" ht="15.6"/>
    <row r="146" ht="15.6"/>
    <row r="147" ht="15.6"/>
    <row r="148" ht="15.6"/>
    <row r="149" ht="15.6"/>
    <row r="150" ht="15.6"/>
    <row r="151" ht="15.6"/>
    <row r="152" ht="15.6"/>
    <row r="153" ht="15.6"/>
    <row r="154" ht="15.6"/>
    <row r="155" ht="15.6"/>
    <row r="156" ht="15.6"/>
    <row r="157" ht="15.6"/>
    <row r="158" ht="15.6"/>
    <row r="159" ht="15.6"/>
    <row r="160" ht="15.6"/>
    <row r="161" ht="15.6"/>
    <row r="162" ht="15.6"/>
    <row r="163" ht="15.6"/>
    <row r="164" ht="15.6"/>
    <row r="165" ht="15.6"/>
    <row r="166" ht="15.6"/>
    <row r="167" ht="15.6"/>
    <row r="168" ht="15.6"/>
    <row r="169" ht="15.6"/>
    <row r="170" ht="15.6"/>
    <row r="171" ht="15.6"/>
    <row r="172" ht="15.6"/>
    <row r="173" ht="15.6"/>
    <row r="174" ht="15.6"/>
    <row r="175" ht="15.6"/>
    <row r="176" ht="15.6"/>
    <row r="177" ht="15.6"/>
    <row r="178" ht="15.6"/>
    <row r="179" ht="15.6"/>
    <row r="180" ht="15.6"/>
    <row r="181" ht="15.6"/>
    <row r="182" ht="15.6"/>
    <row r="183" ht="15.6"/>
    <row r="184" ht="15.6"/>
    <row r="185" ht="15.6"/>
    <row r="186" ht="15.6"/>
    <row r="187" ht="15.6"/>
    <row r="188" ht="15.6"/>
    <row r="189" ht="15.6"/>
    <row r="190" ht="15.6"/>
    <row r="191" ht="15.6"/>
    <row r="192" ht="15.6"/>
    <row r="193" ht="15.6"/>
    <row r="194" ht="15.6"/>
    <row r="195" ht="15.6"/>
    <row r="196" ht="15.6"/>
    <row r="197" ht="15.6"/>
    <row r="198" ht="15.6"/>
    <row r="199" ht="15.6"/>
    <row r="200" ht="15.6"/>
    <row r="201" ht="15.6"/>
    <row r="202" ht="15.6"/>
    <row r="203" ht="15.6"/>
    <row r="204" ht="15.6"/>
    <row r="205" ht="15.6"/>
    <row r="206" ht="15.6"/>
    <row r="207" ht="15.6"/>
    <row r="208" ht="15.6"/>
    <row r="209" ht="15.6"/>
    <row r="210" ht="15.6"/>
    <row r="211" ht="15.6"/>
    <row r="212" ht="15.6"/>
    <row r="213" ht="15.6"/>
    <row r="214" ht="15.6"/>
    <row r="215" ht="15.6"/>
    <row r="216" ht="15.6"/>
    <row r="217" ht="15.6"/>
    <row r="218" ht="15.6"/>
    <row r="219" ht="15.6"/>
    <row r="220" ht="15.6"/>
    <row r="221" ht="15.6"/>
    <row r="222" ht="15.6"/>
    <row r="223" ht="15.6"/>
    <row r="224" ht="15.6"/>
    <row r="225" ht="15.6"/>
    <row r="226" ht="15.6"/>
    <row r="227" ht="15.6"/>
    <row r="228" ht="15.6"/>
    <row r="229" ht="15.6"/>
    <row r="230" ht="15.6"/>
    <row r="231" ht="15.6"/>
    <row r="232" ht="15.6"/>
    <row r="233" ht="15.6"/>
    <row r="234" ht="15.6"/>
    <row r="235" ht="15.6"/>
    <row r="236" ht="15.6"/>
    <row r="237" ht="15.6"/>
    <row r="238" ht="15.6"/>
    <row r="239" ht="15.6"/>
    <row r="240" ht="15.6"/>
    <row r="241" ht="15.6"/>
    <row r="242" ht="15.6"/>
    <row r="243" ht="15.6"/>
    <row r="244" ht="15.6"/>
    <row r="245" ht="15.6"/>
    <row r="246" ht="15.6"/>
    <row r="247" ht="15.6"/>
    <row r="248" ht="15.6"/>
    <row r="249" ht="15.6"/>
    <row r="250" ht="15.6"/>
    <row r="251" ht="15.6"/>
    <row r="252" ht="15.6"/>
    <row r="253" ht="15.6"/>
    <row r="254" ht="15.6"/>
    <row r="255" ht="15.6"/>
    <row r="256" ht="15.6"/>
    <row r="257" ht="15.6"/>
    <row r="258" ht="15.6"/>
    <row r="259" ht="15.6"/>
    <row r="260" ht="15.6"/>
    <row r="261" ht="15.6"/>
    <row r="262" ht="15.6"/>
    <row r="263" ht="15.6"/>
    <row r="264" ht="15.6"/>
    <row r="265" ht="15.6"/>
    <row r="266" ht="15.6"/>
    <row r="267" ht="15.6"/>
    <row r="268" ht="15.6"/>
    <row r="269" ht="15.6"/>
    <row r="270" ht="15.6"/>
    <row r="271" ht="15.6"/>
    <row r="272" ht="15.6"/>
    <row r="273" ht="15.6"/>
    <row r="274" ht="15.6"/>
    <row r="275" ht="15.6"/>
    <row r="276" ht="15.6"/>
    <row r="277" ht="15.6"/>
    <row r="278" ht="15.6"/>
    <row r="279" ht="15.6"/>
    <row r="280" ht="15.6"/>
    <row r="281" ht="15.6"/>
    <row r="282" ht="15.6"/>
    <row r="283" ht="15.6"/>
    <row r="284" ht="15.6"/>
    <row r="285" ht="15.6"/>
    <row r="286" ht="15.6"/>
    <row r="287" ht="15.6"/>
    <row r="288" ht="15.6"/>
    <row r="289" ht="15.6"/>
    <row r="290" ht="15.6"/>
    <row r="291" ht="15.6"/>
    <row r="292" ht="15.6"/>
    <row r="293" ht="15.6"/>
    <row r="294" ht="15.6"/>
    <row r="295" ht="15.6"/>
    <row r="296" ht="15.6"/>
    <row r="297" ht="15.6"/>
    <row r="298" ht="15.6"/>
    <row r="299" ht="15.6"/>
    <row r="300" ht="15.6"/>
    <row r="301" ht="15.6"/>
    <row r="302" ht="15.6"/>
    <row r="303" ht="15.6"/>
    <row r="304" ht="15.6"/>
    <row r="305" ht="15.6"/>
    <row r="306" ht="15.6"/>
    <row r="307" ht="15.6"/>
    <row r="308" ht="15.6"/>
    <row r="309" ht="15.6"/>
    <row r="310" ht="15.6"/>
    <row r="311" ht="15.6"/>
    <row r="312" ht="15.6"/>
    <row r="313" ht="15.6"/>
    <row r="314" ht="15.6"/>
    <row r="315" ht="15.6"/>
    <row r="316" ht="15.6"/>
    <row r="317" ht="15.6"/>
    <row r="318" ht="15.6"/>
    <row r="319" ht="15.6"/>
    <row r="320" ht="15.6"/>
    <row r="321" ht="15.6"/>
    <row r="322" ht="15.6"/>
    <row r="323" ht="15.6"/>
    <row r="324" ht="15.6"/>
    <row r="325" ht="15.6"/>
    <row r="326" ht="15.6"/>
    <row r="327" ht="15.6"/>
    <row r="328" ht="15.6"/>
    <row r="329" ht="15.6"/>
    <row r="330" ht="15.6"/>
    <row r="331" ht="15.6"/>
    <row r="332" ht="15.6"/>
    <row r="333" ht="15.6"/>
    <row r="334" ht="15.6"/>
    <row r="335" ht="15.6"/>
    <row r="336" ht="15.6"/>
    <row r="337" ht="15.6"/>
    <row r="338" ht="15.6"/>
    <row r="339" ht="15.6"/>
    <row r="340" ht="15.6"/>
    <row r="341" ht="15.6"/>
    <row r="342" ht="15.6"/>
    <row r="343" ht="15.6"/>
    <row r="344" ht="15.6"/>
    <row r="345" ht="15.6"/>
    <row r="346" ht="15.6"/>
    <row r="347" ht="15.6"/>
    <row r="348" ht="15.6"/>
    <row r="349" ht="15.6"/>
    <row r="350" ht="15.6"/>
    <row r="351" ht="15.6"/>
    <row r="352" ht="15.6"/>
    <row r="353" ht="15.6"/>
    <row r="354" ht="15.6"/>
    <row r="355" ht="15.6"/>
    <row r="356" ht="15.6"/>
    <row r="357" ht="15.6"/>
    <row r="358" ht="15.6"/>
    <row r="359" ht="15.6"/>
    <row r="360" ht="15.6"/>
    <row r="361" ht="15.6"/>
    <row r="362" ht="15.6"/>
    <row r="363" ht="15.6"/>
    <row r="364" ht="15.6"/>
    <row r="365" ht="15.6"/>
    <row r="366" ht="15.6"/>
    <row r="367" ht="15.6"/>
    <row r="368" ht="15.6"/>
    <row r="369" ht="15.6"/>
    <row r="370" ht="15.6"/>
    <row r="371" ht="15.6"/>
    <row r="372" ht="15.6"/>
    <row r="373" ht="15.6"/>
    <row r="374" ht="15.6"/>
    <row r="375" ht="15.6"/>
    <row r="376" ht="15.6"/>
    <row r="377" ht="15.6"/>
    <row r="378" ht="15.6"/>
    <row r="379" ht="15.6"/>
    <row r="380" ht="15.6"/>
    <row r="381" ht="15.6"/>
    <row r="382" ht="15.6"/>
    <row r="383" ht="15.6"/>
    <row r="384" ht="15.6"/>
    <row r="385" ht="15.6"/>
    <row r="386" ht="15.6"/>
    <row r="387" ht="15.6"/>
    <row r="388" ht="15.6"/>
    <row r="389" ht="15.6"/>
    <row r="390" ht="15.6"/>
    <row r="391" ht="15.6"/>
    <row r="392" ht="15.6"/>
    <row r="393" ht="15.6"/>
    <row r="394" ht="15.6"/>
    <row r="395" ht="15.6"/>
    <row r="396" ht="15.6"/>
    <row r="397" ht="15.6"/>
    <row r="398" ht="15.6"/>
    <row r="399" ht="15.6"/>
    <row r="400" ht="15.6"/>
    <row r="401" ht="15.6"/>
    <row r="402" ht="15.6"/>
    <row r="403" ht="15.6"/>
    <row r="404" ht="15.6"/>
    <row r="405" ht="15.6"/>
    <row r="406" ht="15.6"/>
    <row r="407" ht="15.6"/>
    <row r="408" ht="15.6"/>
    <row r="409" ht="15.6"/>
    <row r="410" ht="15.6"/>
    <row r="411" ht="15.6"/>
    <row r="412" ht="15.6"/>
    <row r="413" ht="15.6"/>
    <row r="414" ht="15.6"/>
    <row r="415" ht="15.6"/>
    <row r="416" ht="15.6"/>
    <row r="417" ht="15.6"/>
    <row r="418" ht="15.6"/>
    <row r="419" ht="15.6"/>
    <row r="420" ht="15.6"/>
    <row r="421" ht="15.6"/>
    <row r="422" ht="15.6"/>
    <row r="423" ht="15.6"/>
    <row r="424" ht="15.6"/>
    <row r="425" ht="15.6"/>
    <row r="426" ht="15.6"/>
    <row r="427" ht="15.6"/>
    <row r="428" ht="15.6"/>
    <row r="429" ht="15.6"/>
    <row r="430" ht="15.6"/>
    <row r="431" ht="15.6"/>
    <row r="432" ht="15.6"/>
    <row r="433" ht="15.6"/>
    <row r="434" ht="15.6"/>
    <row r="435" ht="15.6"/>
    <row r="436" ht="15.6"/>
    <row r="437" ht="15.6"/>
    <row r="438" ht="15.6"/>
    <row r="439" ht="15.6"/>
    <row r="440" ht="15.6"/>
    <row r="441" ht="15.6"/>
    <row r="442" ht="15.6"/>
    <row r="443" ht="15.6"/>
    <row r="444" ht="15.6"/>
    <row r="445" ht="15.6"/>
    <row r="446" ht="15.6"/>
    <row r="447" ht="15.6"/>
    <row r="448" ht="15.6"/>
    <row r="449" ht="15.6"/>
    <row r="450" ht="15.6"/>
    <row r="451" ht="15.6"/>
    <row r="452" ht="15.6"/>
    <row r="453" ht="15.6"/>
    <row r="454" ht="15.6"/>
    <row r="455" ht="15.6"/>
    <row r="456" ht="15.6"/>
    <row r="457" ht="15.6"/>
    <row r="458" ht="15.6"/>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row r="552" ht="15.6"/>
    <row r="553" ht="15.6"/>
    <row r="554" ht="15.6"/>
    <row r="555" ht="15.6"/>
    <row r="556" ht="15.6"/>
    <row r="557" ht="15.6"/>
    <row r="558" ht="15.6"/>
    <row r="559" ht="15.6"/>
    <row r="560" ht="15.6"/>
    <row r="561" ht="15.6"/>
    <row r="562" ht="15.6"/>
    <row r="563" ht="15.6"/>
    <row r="564" ht="15.6"/>
    <row r="565" ht="15.6"/>
    <row r="566" ht="15.6"/>
    <row r="567" ht="15.6"/>
    <row r="568" ht="15.6"/>
    <row r="569" ht="15.6"/>
    <row r="570" ht="15.6"/>
    <row r="571" ht="15.6"/>
    <row r="572" ht="15.6"/>
    <row r="573" ht="15.6"/>
    <row r="574" ht="15.6"/>
    <row r="575" ht="15.6"/>
    <row r="576" ht="15.6"/>
    <row r="577" ht="15.6"/>
    <row r="578" ht="15.6"/>
    <row r="579" ht="15.6"/>
    <row r="580" ht="15.6"/>
    <row r="581" ht="15.6"/>
    <row r="582" ht="15.6"/>
    <row r="583" ht="15.6"/>
    <row r="584" ht="15.6"/>
    <row r="585" ht="15.6"/>
    <row r="586" ht="15.6"/>
    <row r="587" ht="15.6"/>
    <row r="588" ht="15.6"/>
    <row r="589" ht="15.6"/>
    <row r="590" ht="15.6"/>
    <row r="591" ht="15.6"/>
    <row r="592" ht="15.6"/>
    <row r="593" ht="15.6"/>
    <row r="594" ht="15.6"/>
    <row r="595" ht="15.6"/>
    <row r="596" ht="15.6"/>
    <row r="597" ht="15.6"/>
    <row r="598" ht="15.6"/>
    <row r="599" ht="15.6"/>
    <row r="600" ht="15.6"/>
    <row r="601" ht="15.6"/>
    <row r="602" ht="15.6"/>
    <row r="603" ht="15.6"/>
    <row r="604" ht="15.6"/>
    <row r="605" ht="15.6"/>
    <row r="606" ht="15.6"/>
    <row r="607" ht="15.6"/>
    <row r="608" ht="15.6"/>
    <row r="609" ht="15.6"/>
    <row r="610" ht="15.6"/>
    <row r="611" ht="15.6"/>
    <row r="612" ht="15.6"/>
    <row r="613" ht="15.6"/>
    <row r="614" ht="15.6"/>
    <row r="615" ht="15.6"/>
    <row r="616" ht="15.6"/>
    <row r="617" ht="15.6"/>
    <row r="618" ht="15.6"/>
    <row r="619" ht="15.6"/>
    <row r="620" ht="15.6"/>
    <row r="621" ht="15.6"/>
    <row r="622" ht="15.6"/>
    <row r="623" ht="15.6"/>
    <row r="624" ht="15.6"/>
    <row r="625" ht="15.6"/>
    <row r="626" ht="15.6"/>
    <row r="627" ht="15.6"/>
    <row r="628" ht="15.6"/>
    <row r="629" ht="15.6"/>
    <row r="630" ht="15.6"/>
    <row r="631" ht="15.6"/>
    <row r="632" ht="15.6"/>
    <row r="633" ht="15.6"/>
    <row r="634" ht="15.6"/>
    <row r="635" ht="15.6"/>
    <row r="636" ht="15.6"/>
    <row r="637" ht="15.6"/>
    <row r="638" ht="15.6"/>
    <row r="639" ht="15.6"/>
    <row r="640" ht="15.6"/>
    <row r="641" ht="15.6"/>
    <row r="642" ht="15.6"/>
    <row r="643" ht="15.6"/>
    <row r="644" ht="15.6"/>
    <row r="645" ht="15.6"/>
    <row r="646" ht="15.6"/>
    <row r="647" ht="15.6"/>
    <row r="648" ht="15.6"/>
    <row r="649" ht="15.6"/>
    <row r="650" ht="15.6"/>
    <row r="651" ht="15.6"/>
    <row r="652" ht="15.6"/>
    <row r="653" ht="15.6"/>
    <row r="654" ht="15.6"/>
    <row r="655" ht="15.6"/>
    <row r="656" ht="15.6"/>
    <row r="657" ht="15.6"/>
    <row r="658" ht="15.6"/>
    <row r="659" ht="15.6"/>
    <row r="660" ht="15.6"/>
    <row r="661" ht="15.6"/>
    <row r="662" ht="15.6"/>
    <row r="663" ht="15.6"/>
    <row r="664" ht="15.6"/>
    <row r="665" ht="15.6"/>
    <row r="666" ht="15.6"/>
    <row r="667" ht="15.6"/>
    <row r="668" ht="15.6"/>
    <row r="669" ht="15.6"/>
    <row r="670" ht="15.6"/>
    <row r="671" ht="15.6"/>
    <row r="672" ht="15.6"/>
    <row r="673" ht="15.6"/>
    <row r="674" ht="15.6"/>
    <row r="675" ht="15.6"/>
    <row r="676" ht="15.6"/>
    <row r="677" ht="15.6"/>
    <row r="678" ht="15.6"/>
    <row r="679" ht="15.6"/>
    <row r="680" ht="15.6"/>
    <row r="681" ht="15.6"/>
    <row r="682" ht="15.6"/>
    <row r="683" ht="15.6"/>
    <row r="684" ht="15.6"/>
    <row r="685" ht="15.6"/>
    <row r="686" ht="15.6"/>
    <row r="687" ht="15.6"/>
    <row r="688" ht="15.6"/>
    <row r="689" ht="15.6"/>
    <row r="690" ht="15.6"/>
    <row r="691" ht="15.6"/>
    <row r="692" ht="15.6"/>
    <row r="693" ht="15.6"/>
    <row r="694" ht="15.6"/>
    <row r="695" ht="15.6"/>
    <row r="696" ht="15.6"/>
    <row r="697" ht="15.6"/>
    <row r="698" ht="15.6"/>
    <row r="699" ht="15.6"/>
    <row r="700" ht="15.6"/>
    <row r="701" ht="15.6"/>
    <row r="702" ht="15.6"/>
    <row r="703" ht="15.6"/>
    <row r="704" ht="15.6"/>
    <row r="705" ht="15.6"/>
    <row r="706" ht="15.6"/>
    <row r="707" ht="15.6"/>
    <row r="708" ht="15.6"/>
    <row r="709" ht="15.6"/>
    <row r="710" ht="15.6"/>
    <row r="711" ht="15.6"/>
    <row r="712" ht="15.6"/>
    <row r="713" ht="15.6"/>
    <row r="714" ht="15.6"/>
    <row r="715" ht="15.6"/>
    <row r="716" ht="15.6"/>
    <row r="717" ht="15.6"/>
    <row r="718" ht="15.6"/>
    <row r="719" ht="15.6"/>
    <row r="720" ht="15.6"/>
    <row r="721" ht="15.6"/>
    <row r="722" ht="15.6"/>
    <row r="723" ht="15.6"/>
    <row r="724" ht="15.6"/>
    <row r="725" ht="15.6"/>
    <row r="726" ht="15.6"/>
    <row r="727" ht="15.6"/>
    <row r="728" ht="15.6"/>
    <row r="729" ht="15.6"/>
    <row r="730" ht="15.6"/>
    <row r="731" ht="15.6"/>
    <row r="732" ht="15.6"/>
    <row r="733" ht="15.6"/>
    <row r="734" ht="15.6"/>
    <row r="735" ht="15.6"/>
    <row r="736" ht="15.6"/>
    <row r="737" ht="15.6"/>
    <row r="738" ht="15.6"/>
    <row r="739" ht="15.6"/>
    <row r="740" ht="15.6"/>
    <row r="741" ht="15.6"/>
    <row r="742" ht="15.6"/>
    <row r="743" ht="15.6"/>
    <row r="744" ht="15.6"/>
    <row r="745" ht="15.6"/>
    <row r="746" ht="15.6"/>
    <row r="747" ht="15.6"/>
    <row r="748" ht="15.6"/>
    <row r="749" ht="15.6"/>
    <row r="750" ht="15.6"/>
    <row r="751" ht="15.6"/>
    <row r="752" ht="15.6"/>
    <row r="753" ht="15.6"/>
    <row r="754" ht="15.6"/>
    <row r="755" ht="15.6"/>
    <row r="756" ht="15.6"/>
    <row r="757" ht="15.6"/>
    <row r="758" ht="15.6"/>
    <row r="759" ht="15.6"/>
    <row r="760" ht="15.6"/>
    <row r="761" ht="15.6"/>
    <row r="762" ht="15.6"/>
    <row r="763" ht="15.6"/>
    <row r="764" ht="15.6"/>
    <row r="765" ht="15.6"/>
    <row r="766" ht="15.6"/>
    <row r="767" ht="15.6"/>
    <row r="768" ht="15.6"/>
    <row r="769" ht="15.6"/>
    <row r="770" ht="15.6"/>
    <row r="771" ht="15.6"/>
    <row r="772" ht="15.6"/>
    <row r="773" ht="15.6"/>
    <row r="774" ht="15.6"/>
    <row r="775" ht="15.6"/>
    <row r="776" ht="15.6"/>
    <row r="777" ht="15.6"/>
    <row r="778" ht="15.6"/>
    <row r="779" ht="15.6"/>
    <row r="780" ht="15.6"/>
    <row r="781" ht="15.6"/>
    <row r="782" ht="15.6"/>
    <row r="783" ht="15.6"/>
    <row r="784" ht="15.6"/>
    <row r="785" ht="15.6"/>
    <row r="786" ht="15.6"/>
    <row r="787" ht="15.6"/>
    <row r="788" ht="15.6"/>
    <row r="789" ht="15.6"/>
    <row r="790" ht="15.6"/>
    <row r="791" ht="15.6"/>
    <row r="792" ht="15.6"/>
    <row r="793" ht="15.6"/>
    <row r="794" ht="15.6"/>
    <row r="795" ht="15.6"/>
    <row r="796" ht="15.6"/>
    <row r="797" ht="15.6"/>
    <row r="798" ht="15.6"/>
    <row r="799" ht="15.6"/>
    <row r="800" ht="15.6"/>
    <row r="801" ht="15.6"/>
    <row r="802" ht="15.6"/>
    <row r="803" ht="15.6"/>
    <row r="804" ht="15.6"/>
    <row r="805" ht="15.6"/>
    <row r="806" ht="15.6"/>
    <row r="807" ht="15.6"/>
    <row r="808" ht="15.6"/>
    <row r="809" ht="15.6"/>
    <row r="810" ht="15.6"/>
    <row r="811" ht="15.6"/>
    <row r="812" ht="15.6"/>
    <row r="813" ht="15.6"/>
    <row r="814" ht="15.6"/>
    <row r="815" ht="15.6"/>
    <row r="816" ht="15.6"/>
    <row r="817" ht="15.6"/>
    <row r="818" ht="15.6"/>
    <row r="819" ht="15.6"/>
    <row r="820" ht="15.6"/>
    <row r="821" ht="15.6"/>
    <row r="822" ht="15.6"/>
    <row r="823" ht="15.6"/>
    <row r="824" ht="15.6"/>
    <row r="825" ht="15.6"/>
    <row r="826" ht="15.6"/>
    <row r="827" ht="15.6"/>
    <row r="828" ht="15.6"/>
    <row r="829" ht="15.6"/>
    <row r="830" ht="15.6"/>
    <row r="831" ht="15.6"/>
    <row r="832" ht="15.6"/>
    <row r="833" ht="15.6"/>
    <row r="834" ht="15.6"/>
    <row r="835" ht="15.6"/>
    <row r="836" ht="15.6"/>
    <row r="837" ht="15.6"/>
    <row r="838" ht="15.6"/>
    <row r="839" ht="15.6"/>
    <row r="840" ht="15.6"/>
    <row r="841" ht="15.6"/>
    <row r="842" ht="15.6"/>
    <row r="843" ht="15.6"/>
    <row r="844" ht="15.6"/>
    <row r="845" ht="15.6"/>
    <row r="846" ht="15.6"/>
    <row r="847" ht="15.6"/>
    <row r="848" ht="15.6"/>
    <row r="849" ht="15.6"/>
    <row r="850" ht="15.6"/>
    <row r="851" ht="15.6"/>
    <row r="852" ht="15.6"/>
    <row r="853" ht="15.6"/>
    <row r="854" ht="15.6"/>
    <row r="855" ht="15.6"/>
    <row r="856" ht="15.6"/>
    <row r="857" ht="15.6"/>
    <row r="858" ht="15.6"/>
    <row r="859" ht="15.6"/>
    <row r="860" ht="15.6"/>
    <row r="861" ht="15.6"/>
    <row r="862" ht="15.6"/>
    <row r="863" ht="15.6"/>
    <row r="864" ht="15.6"/>
    <row r="865" ht="15.6"/>
    <row r="866" ht="15.6"/>
    <row r="867" ht="15.6"/>
    <row r="868" ht="15.6"/>
    <row r="869" ht="15.6"/>
    <row r="870" ht="15.6"/>
    <row r="871" ht="15.6"/>
    <row r="872" ht="15.6"/>
    <row r="873" ht="15.6"/>
    <row r="874" ht="15.6"/>
    <row r="875" ht="15.6"/>
    <row r="876" ht="15.6"/>
    <row r="877" ht="15.6"/>
    <row r="878" ht="15.6"/>
    <row r="879" ht="15.6"/>
    <row r="880" ht="15.6"/>
    <row r="881" ht="15.6"/>
    <row r="882" ht="15.6"/>
    <row r="883" ht="15.6"/>
    <row r="884" ht="15.6"/>
    <row r="885" ht="15.6"/>
    <row r="886" ht="15.6"/>
    <row r="887" ht="15.6"/>
    <row r="888" ht="15.6"/>
    <row r="889" ht="15.6"/>
    <row r="890" ht="15.6"/>
    <row r="891" ht="15.6"/>
    <row r="892" ht="15.6"/>
    <row r="893" ht="15.6"/>
    <row r="894" ht="15.6"/>
    <row r="895" ht="15.6"/>
    <row r="896" ht="15.6"/>
    <row r="897" ht="15.6"/>
    <row r="898" ht="15.6"/>
    <row r="899" ht="15.6"/>
    <row r="900" ht="15.6"/>
    <row r="901" ht="15.6"/>
    <row r="902" ht="15.6"/>
    <row r="903" ht="15.6"/>
    <row r="904" ht="15.6"/>
    <row r="905" ht="15.6"/>
    <row r="906" ht="15.6"/>
    <row r="907" ht="15.6"/>
    <row r="908" ht="15.6"/>
    <row r="909" ht="15.6"/>
    <row r="910" ht="15.6"/>
    <row r="911" ht="15.6"/>
    <row r="912" ht="15.6"/>
    <row r="913" ht="15.6"/>
    <row r="914" ht="15.6"/>
    <row r="915" ht="15.6"/>
    <row r="916" ht="15.6"/>
    <row r="917" ht="15.6"/>
    <row r="918" ht="15.6"/>
    <row r="919" ht="15.6"/>
    <row r="920" ht="15.6"/>
    <row r="921" ht="15.6"/>
    <row r="922" ht="15.6"/>
    <row r="923" ht="15.6"/>
    <row r="924" ht="15.6"/>
    <row r="925" ht="15.6"/>
    <row r="926" ht="15.6"/>
    <row r="927" ht="15.6"/>
    <row r="928" ht="15.6"/>
    <row r="929" ht="15.6"/>
    <row r="930" ht="15.6"/>
    <row r="931" ht="15.6"/>
    <row r="932" ht="15.6"/>
    <row r="933" ht="15.6"/>
    <row r="934" ht="15.6"/>
    <row r="935" ht="15.6"/>
    <row r="936" ht="15.6"/>
    <row r="937" ht="15.6"/>
    <row r="938" ht="15.6"/>
    <row r="939" ht="15.6"/>
    <row r="940" ht="15.6"/>
    <row r="941" ht="15.6"/>
    <row r="942" ht="15.6"/>
    <row r="943" ht="15.6"/>
    <row r="944" ht="15.6"/>
    <row r="945" ht="15.6"/>
    <row r="946" ht="15.6"/>
    <row r="947" ht="15.6"/>
    <row r="948" ht="15.6"/>
    <row r="949" ht="15.6"/>
    <row r="950" ht="15.6"/>
    <row r="951" ht="15.6"/>
    <row r="952" ht="15.6"/>
    <row r="953" ht="15.6"/>
    <row r="954" ht="15.6"/>
    <row r="955" ht="15.6"/>
    <row r="956" ht="15.6"/>
    <row r="957" ht="15.6"/>
    <row r="958" ht="15.6"/>
    <row r="959" ht="15.6"/>
    <row r="960" ht="15.6"/>
    <row r="961" ht="15.6"/>
    <row r="962" ht="15.6"/>
    <row r="963" ht="15.6"/>
    <row r="964" ht="15.6"/>
    <row r="965" ht="15.6"/>
    <row r="966" ht="15.6"/>
    <row r="967" ht="15.6"/>
    <row r="968" ht="15.6"/>
    <row r="969" ht="15.6"/>
    <row r="970" ht="15.6"/>
    <row r="971" ht="15.6"/>
    <row r="972" ht="15.6"/>
    <row r="973" ht="15.6"/>
    <row r="974" ht="15.6"/>
    <row r="975" ht="15.6"/>
    <row r="976" ht="15.6"/>
    <row r="977" ht="15.6"/>
    <row r="978" ht="15.6"/>
    <row r="979" ht="15.6"/>
    <row r="980" ht="15.6"/>
    <row r="981" ht="15.6"/>
    <row r="982" ht="15.6"/>
    <row r="983" ht="15.6"/>
    <row r="984" ht="15.6"/>
    <row r="985" ht="15.6"/>
    <row r="986" ht="15.6"/>
    <row r="987" ht="15.6"/>
    <row r="988" ht="15.6"/>
    <row r="989" ht="15.6"/>
    <row r="990" ht="15.6"/>
    <row r="991" ht="15.6"/>
    <row r="992" ht="15.6"/>
    <row r="993" ht="15.6"/>
    <row r="994" ht="15.6"/>
    <row r="995" ht="15.6"/>
    <row r="996" ht="15.6"/>
    <row r="997" ht="15.6"/>
    <row r="998" ht="15.6"/>
    <row r="999" ht="15.6"/>
    <row r="1000" ht="15.6"/>
    <row r="1001" ht="15.6"/>
    <row r="1002" ht="15.6"/>
    <row r="1003" ht="15.6"/>
    <row r="1004" ht="15.6"/>
    <row r="1005" ht="15.6"/>
    <row r="1006" ht="15.6"/>
    <row r="1007" ht="15.6"/>
    <row r="1008" ht="15.6"/>
    <row r="1009" ht="15.6"/>
    <row r="1010" ht="15.6"/>
    <row r="1011" ht="15.6"/>
    <row r="1012" ht="15.6"/>
    <row r="1013" ht="15.6"/>
    <row r="1014" ht="15.6"/>
    <row r="1015" ht="15.6"/>
    <row r="1016" ht="15.6"/>
    <row r="1017" ht="15.6"/>
    <row r="1018" ht="15.6"/>
    <row r="1019" ht="15.6"/>
    <row r="1020" ht="15.6"/>
    <row r="1021" ht="15.6"/>
    <row r="1022" ht="15.6"/>
    <row r="1023" ht="15.6"/>
    <row r="1024" ht="15.6"/>
    <row r="1025" ht="15.6"/>
    <row r="1026" ht="15.6"/>
    <row r="1027" ht="15.6"/>
    <row r="1028" ht="15.6"/>
    <row r="1029" ht="15.6"/>
    <row r="1030" ht="15.6"/>
    <row r="1031" ht="15.6"/>
    <row r="1032" ht="15.6"/>
    <row r="1033" ht="15.6"/>
    <row r="1034" ht="15.6"/>
    <row r="1035" ht="15.6"/>
    <row r="1036" ht="15.6"/>
    <row r="1037" ht="15.6"/>
    <row r="1038" ht="15.6"/>
    <row r="1039" ht="15.6"/>
    <row r="1040" ht="15.6"/>
    <row r="1041" ht="15.6"/>
    <row r="1042" ht="15.6"/>
    <row r="1043" ht="15.6"/>
    <row r="1044" ht="15.6"/>
    <row r="1045" ht="15.6"/>
    <row r="1046" ht="15.6"/>
    <row r="1047" ht="15.6"/>
    <row r="1048" ht="15.6"/>
    <row r="1049" ht="15.6"/>
    <row r="1050" ht="15.6"/>
    <row r="1051" ht="15.6"/>
    <row r="1052" ht="15.6"/>
    <row r="1053" ht="15.6"/>
    <row r="1054" ht="15.6"/>
    <row r="1055" ht="15.6"/>
    <row r="1056" ht="15.6"/>
    <row r="1057" ht="15.6"/>
    <row r="1058" ht="15.6"/>
    <row r="1059" ht="15.6"/>
    <row r="1060" ht="15.6"/>
    <row r="1061" ht="15.6"/>
    <row r="1062" ht="15.6"/>
    <row r="1063" ht="15.6"/>
    <row r="1064" ht="15.6"/>
    <row r="1065" ht="15.6"/>
    <row r="1066" ht="15.6"/>
    <row r="1067" ht="15.6"/>
    <row r="1068" ht="15.6"/>
    <row r="1069" ht="15.6"/>
    <row r="1070" ht="15.6"/>
    <row r="1071" ht="15.6"/>
    <row r="1072" ht="15.6"/>
    <row r="1073" ht="15.6"/>
    <row r="1074" ht="15.6"/>
    <row r="1075" ht="15.6"/>
    <row r="1076" ht="15.6"/>
    <row r="1077" ht="15.6"/>
    <row r="1078" ht="15.6"/>
    <row r="1079" ht="15.6"/>
    <row r="1080" ht="15.6"/>
    <row r="1081" ht="15.6"/>
    <row r="1082" ht="15.6"/>
    <row r="1083" ht="15.6"/>
    <row r="1084" ht="15.6"/>
    <row r="1085" ht="15.6"/>
    <row r="1086" ht="15.6"/>
    <row r="1087" ht="15.6"/>
    <row r="1088" ht="15.6"/>
    <row r="1089" ht="15.6"/>
    <row r="1090" ht="15.6"/>
    <row r="1091" ht="15.6"/>
    <row r="1092" ht="15.6"/>
    <row r="1093" ht="15.6"/>
    <row r="1094" ht="15.6"/>
    <row r="1095" ht="15.6"/>
    <row r="1096" ht="15.6"/>
    <row r="1097" ht="15.6"/>
    <row r="1098" ht="15.6"/>
    <row r="1099" ht="15.6"/>
    <row r="1100" ht="15.6"/>
    <row r="1101" ht="15.6"/>
    <row r="1102" ht="15.6"/>
    <row r="1103" ht="15.6"/>
    <row r="1104" ht="15.6"/>
    <row r="1105" ht="15.6"/>
    <row r="1106" ht="15.6"/>
    <row r="1107" ht="15.6"/>
    <row r="1108" ht="15.6"/>
    <row r="1109" ht="15.6"/>
    <row r="1110" ht="15.6"/>
    <row r="1111" ht="15.6"/>
    <row r="1112" ht="15.6"/>
    <row r="1113" ht="15.6"/>
    <row r="1114" ht="15.6"/>
    <row r="1115" ht="15.6"/>
    <row r="1116" ht="15.6"/>
    <row r="1117" ht="15.6"/>
    <row r="1118" ht="15.6"/>
    <row r="1119" ht="15.6"/>
    <row r="1120" ht="15.6"/>
    <row r="1121" ht="15.6"/>
    <row r="1122" ht="15.6"/>
    <row r="1123" ht="15.6"/>
    <row r="1124" ht="15.6"/>
    <row r="1125" ht="15.6"/>
    <row r="1126" ht="15.6"/>
    <row r="1127" ht="15.6"/>
    <row r="1128" ht="15.6"/>
    <row r="1129" ht="15.6"/>
    <row r="1130" ht="15.6"/>
    <row r="1131" ht="15.6"/>
    <row r="1132" ht="15.6"/>
    <row r="1133" ht="15.6"/>
    <row r="1134" ht="15.6"/>
    <row r="1135" ht="15.6"/>
    <row r="1136" ht="15.6"/>
    <row r="1137" ht="15.6"/>
    <row r="1138" ht="15.6"/>
    <row r="1139" ht="15.6"/>
    <row r="1140" ht="15.6"/>
    <row r="1141" ht="15.6"/>
    <row r="1142" ht="15.6"/>
    <row r="1143" ht="15.6"/>
    <row r="1144" ht="15.6"/>
    <row r="1145" ht="15.6"/>
    <row r="1146" ht="15.6"/>
    <row r="1147" ht="15.6"/>
    <row r="1148" ht="15.6"/>
    <row r="1149" ht="15.6"/>
    <row r="1150" ht="15.6"/>
    <row r="1151" ht="15.6"/>
    <row r="1152" ht="15.6"/>
    <row r="1153" ht="15.6"/>
    <row r="1154" ht="15.6"/>
    <row r="1155" ht="15.6"/>
    <row r="1156" ht="15.6"/>
    <row r="1157" ht="15.6"/>
    <row r="1158" ht="15.6"/>
    <row r="1159" ht="15.6"/>
    <row r="1160" ht="15.6"/>
    <row r="1161" ht="15.6"/>
    <row r="1162" ht="15.6"/>
    <row r="1163" ht="15.6"/>
    <row r="1164" ht="15.6"/>
    <row r="1165" ht="15.6"/>
    <row r="1166" ht="15.6"/>
    <row r="1167" ht="15.6"/>
    <row r="1168" ht="15.6"/>
    <row r="1169" ht="15.6"/>
    <row r="1170" ht="15.6"/>
    <row r="1171" ht="15.6"/>
    <row r="1172" ht="15.6"/>
    <row r="1173" ht="15.6"/>
    <row r="1174" ht="15.6"/>
    <row r="1175" ht="15.6"/>
    <row r="1176" ht="15.6"/>
    <row r="1177" ht="15.6"/>
    <row r="1178" ht="15.6"/>
    <row r="1179" ht="15.6"/>
    <row r="1180" ht="15.6"/>
    <row r="1181" ht="15.6"/>
    <row r="1182" ht="15.6"/>
    <row r="1183" ht="15.6"/>
    <row r="1184" ht="15.6"/>
    <row r="1185" ht="15.6"/>
    <row r="1186" ht="15.6"/>
    <row r="1187" ht="15.6"/>
    <row r="1188" ht="15.6"/>
    <row r="1189" ht="15.6"/>
    <row r="1190" ht="15.6"/>
    <row r="1191" ht="15.6"/>
    <row r="1192" ht="15.6"/>
    <row r="1193" ht="15.6"/>
    <row r="1194" ht="15.6"/>
    <row r="1195" ht="15.6"/>
    <row r="1196" ht="15.6"/>
    <row r="1197" ht="15.6"/>
    <row r="1198" ht="15.6"/>
    <row r="1199" ht="15.6"/>
    <row r="1200" ht="15.6"/>
    <row r="1201" ht="15.6"/>
    <row r="1202" ht="15.6"/>
    <row r="1203" ht="15.6"/>
    <row r="1204" ht="15.6"/>
    <row r="1205" ht="15.6"/>
    <row r="1206" ht="15.6"/>
    <row r="1207" ht="15.6"/>
    <row r="1208" ht="15.6"/>
    <row r="1209" ht="15.6"/>
    <row r="1210" ht="15.6"/>
    <row r="1211" ht="15.6"/>
    <row r="1212" ht="15.6"/>
    <row r="1213" ht="15.6"/>
    <row r="1214" ht="15.6"/>
    <row r="1215" ht="15.6"/>
    <row r="1216" ht="15.6"/>
    <row r="1217" ht="15.6"/>
    <row r="1218" ht="15.6"/>
    <row r="1219" ht="15.6"/>
    <row r="1220" ht="15.6"/>
    <row r="1221" ht="15.6"/>
    <row r="1222" ht="15.6"/>
    <row r="1223" ht="15.6"/>
    <row r="1224" ht="15.6"/>
    <row r="1225" ht="15.6"/>
    <row r="1226" ht="15.6"/>
    <row r="1227" ht="15.6"/>
    <row r="1228" ht="15.6"/>
    <row r="1229" ht="15.6"/>
    <row r="1230" ht="15.6"/>
    <row r="1231" ht="15.6"/>
    <row r="1232" ht="15.6"/>
    <row r="1233" ht="15.6"/>
    <row r="1234" ht="15.6"/>
    <row r="1235" ht="15.6"/>
    <row r="1236" ht="15.6"/>
    <row r="1237" ht="15.6"/>
    <row r="1238" ht="15.6"/>
    <row r="1239" ht="15.6"/>
    <row r="1240" ht="15.6"/>
    <row r="1241" ht="15.6"/>
    <row r="1242" ht="15.6"/>
    <row r="1243" ht="15.6"/>
    <row r="1244" ht="15.6"/>
    <row r="1245" ht="15.6"/>
    <row r="1246" ht="15.6"/>
    <row r="1247" ht="15.6"/>
    <row r="1248" ht="15.6"/>
    <row r="1249" ht="15.6"/>
    <row r="1250" ht="15.6"/>
    <row r="1251" ht="15.6"/>
    <row r="1252" ht="15.6"/>
    <row r="1253" ht="15.6"/>
    <row r="1254" ht="15.6"/>
    <row r="1255" ht="15.6"/>
    <row r="1256" ht="15.6"/>
    <row r="1257" ht="15.6"/>
    <row r="1258" ht="15.6"/>
    <row r="1259" ht="15.6"/>
    <row r="1260" ht="15.6"/>
    <row r="1261" ht="15.6"/>
    <row r="1262" ht="15.6"/>
    <row r="1263" ht="15.6"/>
    <row r="1264" ht="15.6"/>
    <row r="1265" ht="15.6"/>
    <row r="1266" ht="15.6"/>
    <row r="1267" ht="15.6"/>
    <row r="1268" ht="15.6"/>
    <row r="1269" ht="15.6"/>
    <row r="1270" ht="15.6"/>
    <row r="1271" ht="15.6"/>
    <row r="1272" ht="15.6"/>
    <row r="1273" ht="15.6"/>
    <row r="1274" ht="15.6"/>
    <row r="1275" ht="15.6"/>
    <row r="1276" ht="15.6"/>
    <row r="1277" ht="15.6"/>
    <row r="1278" ht="15.6"/>
    <row r="1279" ht="15.6"/>
    <row r="1280" ht="15.6"/>
    <row r="1281" ht="15.6"/>
    <row r="1282" ht="15.6"/>
    <row r="1283" ht="15.6"/>
    <row r="1284" ht="15.6"/>
    <row r="1285" ht="15.6"/>
    <row r="1286" ht="15.6"/>
    <row r="1287" ht="15.6"/>
    <row r="1288" ht="15.6"/>
    <row r="1289" ht="15.6"/>
    <row r="1290" ht="15.6"/>
    <row r="1291" ht="15.6"/>
    <row r="1292" ht="15.6"/>
    <row r="1293" ht="15.6"/>
    <row r="1294" ht="15.6"/>
    <row r="1295" ht="15.6"/>
    <row r="1296" ht="15.6"/>
    <row r="1297" ht="15.6"/>
    <row r="1298" ht="15.6"/>
    <row r="1299" ht="15.6"/>
    <row r="1300" ht="15.6"/>
    <row r="1301" ht="15.6"/>
    <row r="1302" ht="15.6"/>
    <row r="1303" ht="15.6"/>
    <row r="1304" ht="15.6"/>
    <row r="1305" ht="15.6"/>
    <row r="1306" ht="15.6"/>
    <row r="1307" ht="15.6"/>
    <row r="1308" ht="15.6"/>
    <row r="1309" ht="15.6"/>
    <row r="1310" ht="15.6"/>
    <row r="1311" ht="15.6"/>
    <row r="1312" ht="15.6"/>
    <row r="1313" ht="15.6"/>
    <row r="1314" ht="15.6"/>
    <row r="1315" ht="15.6"/>
    <row r="1316" ht="15.6"/>
    <row r="1317" ht="15.6"/>
    <row r="1318" ht="15.6"/>
    <row r="1319" ht="15.6"/>
    <row r="1320" ht="15.6"/>
    <row r="1321" ht="15.6"/>
    <row r="1322" ht="15.6"/>
    <row r="1323" ht="15.6"/>
    <row r="1324" ht="15.6"/>
    <row r="1325" ht="15.6"/>
    <row r="1326" ht="15.6"/>
    <row r="1327" ht="15.6"/>
    <row r="1328" ht="15.6"/>
    <row r="1329" ht="15.6"/>
    <row r="1330" ht="15.6"/>
    <row r="1331" ht="15.6"/>
    <row r="1332" ht="15.6"/>
    <row r="1333" ht="15.6"/>
    <row r="1334" ht="15.6"/>
    <row r="1335" ht="15.6"/>
    <row r="1336" ht="15.6"/>
    <row r="1337" ht="15.6"/>
    <row r="1338" ht="15.6"/>
    <row r="1339" ht="15.6"/>
    <row r="1340" ht="15.6"/>
    <row r="1341" ht="15.6"/>
    <row r="1342" ht="15.6"/>
    <row r="1343" ht="15.6"/>
    <row r="1344" ht="15.6"/>
    <row r="1345" ht="15.6"/>
    <row r="1346" ht="15.6"/>
    <row r="1347" ht="15.6"/>
    <row r="1348" ht="15.6"/>
    <row r="1349" ht="15.6"/>
    <row r="1350" ht="15.6"/>
    <row r="1351" ht="15.6"/>
    <row r="1352" ht="15.6"/>
    <row r="1353" ht="15.6"/>
    <row r="1354" ht="15.6"/>
    <row r="1355" ht="15.6"/>
    <row r="1356" ht="15.6"/>
    <row r="1357" ht="15.6"/>
    <row r="1358" ht="15.6"/>
    <row r="1359" ht="15.6"/>
    <row r="1360" ht="15.6"/>
    <row r="1361" ht="15.6"/>
    <row r="1362" ht="15.6"/>
    <row r="1363" ht="15.6"/>
    <row r="1364" ht="15.6"/>
    <row r="1365" ht="15.6"/>
    <row r="1366" ht="15.6"/>
    <row r="1367" ht="15.6"/>
    <row r="1368" ht="15.6"/>
    <row r="1369" ht="15.6"/>
    <row r="1370" ht="15.6"/>
    <row r="1371" ht="15.6"/>
    <row r="1372" ht="15.6"/>
    <row r="1373" ht="15.6"/>
    <row r="1374" ht="15.6"/>
    <row r="1375" ht="15.6"/>
    <row r="1376" ht="15.6"/>
    <row r="1377" ht="15.6"/>
    <row r="1378" ht="15.6"/>
    <row r="1379" ht="15.6"/>
    <row r="1380" ht="15.6"/>
    <row r="1381" ht="15.6"/>
    <row r="1382" ht="15.6"/>
    <row r="1383" ht="15.6"/>
    <row r="1384" ht="15.6"/>
    <row r="1385" ht="15.6"/>
    <row r="1386" ht="15.6"/>
    <row r="1387" ht="15.6"/>
    <row r="1388" ht="15.6"/>
    <row r="1389" ht="15.6"/>
    <row r="1390" ht="15.6"/>
    <row r="1391" ht="15.6"/>
    <row r="1392" ht="15.6"/>
    <row r="1393" ht="15.6"/>
    <row r="1394" ht="15.6"/>
    <row r="1395" ht="15.6"/>
    <row r="1396" ht="15.6"/>
    <row r="1397" ht="15.6"/>
    <row r="1398" ht="15.6"/>
    <row r="1399" ht="15.6"/>
    <row r="1400" ht="15.6"/>
    <row r="1401" ht="15.6"/>
    <row r="1402" ht="15.6"/>
    <row r="1403" ht="15.6"/>
    <row r="1404" ht="15.6"/>
    <row r="1405" ht="15.6"/>
    <row r="1406" ht="15.6"/>
    <row r="1407" ht="15.6"/>
    <row r="1408" ht="15.6"/>
    <row r="1409" ht="15.6"/>
    <row r="1410" ht="15.6"/>
    <row r="1411" ht="15.6"/>
    <row r="1412" ht="15.6"/>
    <row r="1413" ht="15.6"/>
    <row r="1414" ht="15.6"/>
    <row r="1415" ht="15.6"/>
    <row r="1416" ht="15.6"/>
    <row r="1417" ht="15.6"/>
    <row r="1418" ht="15.6"/>
    <row r="1419" ht="15.6"/>
    <row r="1420" ht="15.6"/>
    <row r="1421" ht="15.6"/>
    <row r="1422" ht="15.6"/>
    <row r="1423" ht="15.6"/>
    <row r="1424" ht="15.6"/>
    <row r="1425" ht="15.6"/>
    <row r="1426" ht="15.6"/>
    <row r="1427" ht="15.6"/>
    <row r="1428" ht="15.6"/>
    <row r="1429" ht="15.6"/>
    <row r="1430" ht="15.6"/>
    <row r="1431" ht="15.6"/>
    <row r="1432" ht="15.6"/>
    <row r="1433" ht="15.6"/>
    <row r="1434" ht="15.6"/>
    <row r="1435" ht="15.6"/>
    <row r="1436" ht="15.6"/>
    <row r="1437" ht="15.6"/>
    <row r="1438" ht="15.6"/>
    <row r="1439" ht="15.6"/>
    <row r="1440" ht="15.6"/>
    <row r="1441" ht="15.6"/>
    <row r="1442" ht="15.6"/>
    <row r="1443" ht="15.6"/>
    <row r="1444" ht="15.6"/>
    <row r="1445" ht="15.6"/>
    <row r="1446" ht="15.6"/>
    <row r="1447" ht="15.6"/>
    <row r="1448" ht="15.6"/>
    <row r="1449" ht="15.6"/>
    <row r="1450" ht="15.6"/>
    <row r="1451" ht="15.6"/>
    <row r="1452" ht="15.6"/>
    <row r="1453" ht="15.6"/>
    <row r="1454" ht="15.6"/>
    <row r="1455" ht="15.6"/>
    <row r="1456" ht="15.6"/>
    <row r="1457" ht="15.6"/>
    <row r="1458" ht="15.6"/>
    <row r="1459" ht="15.6"/>
    <row r="1460" ht="15.6"/>
    <row r="1461" ht="15.6"/>
    <row r="1462" ht="15.6"/>
    <row r="1463" ht="15.6"/>
    <row r="1464" ht="15.6"/>
    <row r="1465" ht="15.6"/>
    <row r="1466" ht="15.6"/>
    <row r="1467" ht="15.6"/>
    <row r="1468" ht="15.6"/>
    <row r="1469" ht="15.6"/>
    <row r="1470" ht="15.6"/>
    <row r="1471" ht="15.6"/>
    <row r="1472" ht="15.6"/>
    <row r="1473" ht="15.6"/>
    <row r="1474" ht="15.6"/>
    <row r="1475" ht="15.6"/>
    <row r="1476" ht="15.6"/>
    <row r="1477" ht="15.6"/>
    <row r="1478" ht="15.6"/>
    <row r="1479" ht="15.6"/>
    <row r="1480" ht="15.6"/>
    <row r="1481" ht="15.6"/>
    <row r="1482" ht="15.6"/>
    <row r="1483" ht="15.6"/>
    <row r="1484" ht="15.6"/>
    <row r="1485" ht="15.6"/>
    <row r="1486" ht="15.6"/>
    <row r="1487" ht="15.6"/>
    <row r="1488" ht="15.6"/>
    <row r="1489" ht="15.6"/>
    <row r="1490" ht="15.6"/>
    <row r="1491" ht="15.6"/>
    <row r="1492" ht="15.6"/>
    <row r="1493" ht="15.6"/>
    <row r="1494" ht="15.6"/>
    <row r="1495" ht="15.6"/>
    <row r="1496" ht="15.6"/>
    <row r="1497" ht="15.6"/>
    <row r="1498" ht="15.6"/>
    <row r="1499" ht="15.6"/>
    <row r="1500" ht="15.6"/>
    <row r="1501" ht="15.6"/>
    <row r="1502" ht="15.6"/>
    <row r="1503" ht="15.6"/>
    <row r="1504" ht="15.6"/>
    <row r="1505" ht="15.6"/>
    <row r="1506" ht="15.6"/>
    <row r="1507" ht="15.6"/>
    <row r="1508" ht="15.6"/>
    <row r="1509" ht="15.6"/>
    <row r="1510" ht="15.6"/>
    <row r="1511" ht="15.6"/>
    <row r="1512" ht="15.6"/>
    <row r="1513" ht="15.6"/>
    <row r="1514" ht="15.6"/>
    <row r="1515" ht="15.6"/>
    <row r="1516" ht="15.6"/>
    <row r="1517" ht="15.6"/>
    <row r="1518" ht="15.6"/>
    <row r="1519" ht="15.6"/>
    <row r="1520" ht="15.6"/>
    <row r="1521" ht="15.6"/>
    <row r="1522" ht="15.6"/>
    <row r="1523" ht="15.6"/>
    <row r="1524" ht="15.6"/>
    <row r="1525" ht="15.6"/>
    <row r="1526" ht="15.6"/>
    <row r="1527" ht="15.6"/>
    <row r="1528" ht="15.6"/>
    <row r="1529" ht="15.6"/>
    <row r="1530" ht="15.6"/>
    <row r="1531" ht="15.6"/>
    <row r="1532" ht="15.6"/>
    <row r="1533" ht="15.6"/>
    <row r="1534" ht="15.6"/>
    <row r="1535" ht="15.6"/>
    <row r="1536" ht="15.6"/>
    <row r="1537" ht="15.6"/>
    <row r="1538" ht="15.6"/>
    <row r="1539" ht="15.6"/>
    <row r="1540" ht="15.6"/>
    <row r="1541" ht="15.6"/>
    <row r="1542" ht="15.6"/>
    <row r="1543" ht="15.6"/>
    <row r="1544" ht="15.6"/>
    <row r="1545" ht="15.6"/>
    <row r="1546" ht="15.6"/>
    <row r="1547" ht="15.6"/>
    <row r="1548" ht="15.6"/>
    <row r="1549" ht="15.6"/>
    <row r="1550" ht="15.6"/>
    <row r="1551" ht="15.6"/>
    <row r="1552" ht="15.6"/>
    <row r="1553" ht="15.6"/>
    <row r="1554" ht="15.6"/>
    <row r="1555" ht="15.6"/>
    <row r="1556" ht="15.6"/>
    <row r="1557" ht="15.6"/>
    <row r="1558" ht="15.6"/>
    <row r="1559" ht="15.6"/>
    <row r="1560" ht="15.6"/>
    <row r="1561" ht="15.6"/>
    <row r="1562" ht="15.6"/>
    <row r="1563" ht="15.6"/>
    <row r="1564" ht="15.6"/>
    <row r="1565" ht="15.6"/>
    <row r="1566" ht="15.6"/>
    <row r="1567" ht="15.6"/>
    <row r="1568" ht="15.6"/>
    <row r="1569" ht="15.6"/>
    <row r="1570" ht="15.6"/>
    <row r="1571" ht="15.6"/>
    <row r="1572" ht="15.6"/>
    <row r="1573" ht="15.6"/>
    <row r="1574" ht="15.6"/>
    <row r="1575" ht="15.6"/>
    <row r="1576" ht="15.6"/>
    <row r="1577" ht="15.6"/>
    <row r="1578" ht="15.6"/>
    <row r="1579" ht="15.6"/>
    <row r="1580" ht="15.6"/>
    <row r="1581" ht="15.6"/>
    <row r="1582" ht="15.6"/>
    <row r="1583" ht="15.6"/>
    <row r="1584" ht="15.6"/>
    <row r="1585" ht="15.6"/>
    <row r="1586" ht="15.6"/>
    <row r="1587" ht="15.6"/>
    <row r="1588" ht="15.6"/>
    <row r="1589" ht="15.6"/>
    <row r="1590" ht="15.6"/>
    <row r="1591" ht="15.6"/>
    <row r="1592" ht="15.6"/>
    <row r="1593" ht="15.6"/>
    <row r="1594" ht="15.6"/>
    <row r="1595" ht="15.6"/>
    <row r="1596" ht="15.6"/>
    <row r="1597" ht="15.6"/>
    <row r="1598" ht="15.6"/>
    <row r="1599" ht="15.6"/>
    <row r="1600" ht="15.6"/>
    <row r="1601" ht="15.6"/>
    <row r="1602" ht="15.6"/>
    <row r="1603" ht="15.6"/>
    <row r="1604" ht="15.6"/>
    <row r="1605" ht="15.6"/>
    <row r="1606" ht="15.6"/>
    <row r="1607" ht="15.6"/>
    <row r="1608" ht="15.6"/>
    <row r="1609" ht="15.6"/>
    <row r="1610" ht="15.6"/>
    <row r="1611" ht="15.6"/>
    <row r="1612" ht="15.6"/>
    <row r="1613" ht="15.6"/>
    <row r="1614" ht="15.6"/>
    <row r="1615" ht="15.6"/>
    <row r="1616" ht="15.6"/>
    <row r="1617" ht="15.6"/>
    <row r="1618" ht="15.6"/>
    <row r="1619" ht="15.6"/>
    <row r="1620" ht="15.6"/>
    <row r="1621" ht="15.6"/>
    <row r="1622" ht="15.6"/>
    <row r="1623" ht="15.6"/>
    <row r="1624" ht="15.6"/>
    <row r="1625" ht="15.6"/>
    <row r="1626" ht="15.6"/>
    <row r="1627" ht="15.6"/>
    <row r="1628" ht="15.6"/>
    <row r="1629" ht="15.6"/>
    <row r="1630" ht="15.6"/>
    <row r="1631" ht="15.6"/>
    <row r="1632" ht="15.6"/>
    <row r="1633" ht="15.6"/>
    <row r="1634" ht="15.6"/>
    <row r="1635" ht="15.6"/>
    <row r="1636" ht="15.6"/>
    <row r="1637" ht="15.6"/>
    <row r="1638" ht="15.6"/>
    <row r="1639" ht="15.6"/>
    <row r="1640" ht="15.6"/>
    <row r="1641" ht="15.6"/>
    <row r="1642" ht="15.6"/>
    <row r="1643" ht="15.6"/>
    <row r="1644" ht="15.6"/>
    <row r="1645" ht="15.6"/>
    <row r="1646" ht="15.6"/>
    <row r="1647" ht="15.6"/>
    <row r="1648" ht="15.6"/>
    <row r="1649" ht="15.6"/>
    <row r="1650" ht="15.6"/>
    <row r="1651" ht="15.6"/>
    <row r="1652" ht="15.6"/>
    <row r="1653" ht="15.6"/>
    <row r="1654" ht="15.6"/>
    <row r="1655" ht="15.6"/>
    <row r="1656" ht="15.6"/>
    <row r="1657" ht="15.6"/>
    <row r="1658" ht="15.6"/>
    <row r="1659" ht="15.6"/>
    <row r="1660" ht="15.6"/>
    <row r="1661" ht="15.6"/>
    <row r="1662" ht="15.6"/>
    <row r="1663" ht="15.6"/>
    <row r="1664" ht="15.6"/>
    <row r="1665" ht="15.6"/>
    <row r="1666" ht="15.6"/>
    <row r="1667" ht="15.6"/>
    <row r="1668" ht="15.6"/>
    <row r="1669" ht="15.6"/>
    <row r="1670" ht="15.6"/>
    <row r="1671" ht="15.6"/>
    <row r="1672" ht="15.6"/>
    <row r="1673" ht="15.6"/>
    <row r="1674" ht="15.6"/>
    <row r="1675" ht="15.6"/>
    <row r="1676" ht="15.6"/>
    <row r="1677" ht="15.6"/>
    <row r="1678" ht="15.6"/>
    <row r="1679" ht="15.6"/>
    <row r="1680" ht="15.6"/>
    <row r="1681" ht="15.6"/>
    <row r="1682" ht="15.6"/>
    <row r="1683" ht="15.6"/>
    <row r="1684" ht="15.6"/>
    <row r="1685" ht="15.6"/>
    <row r="1686" ht="15.6"/>
    <row r="1687" ht="15.6"/>
    <row r="1688" ht="15.6"/>
    <row r="1689" ht="15.6"/>
    <row r="1690" ht="15.6"/>
    <row r="1691" ht="15.6"/>
    <row r="1692" ht="15.6"/>
    <row r="1693" ht="15.6"/>
    <row r="1694" ht="15.6"/>
    <row r="1695" ht="15.6"/>
    <row r="1696" ht="15.6"/>
    <row r="1697" ht="15.6"/>
    <row r="1698" ht="15.6"/>
    <row r="1699" ht="15.6"/>
    <row r="1700" ht="15.6"/>
    <row r="1701" ht="15.6"/>
    <row r="1702" ht="15.6"/>
    <row r="1703" ht="15.6"/>
    <row r="1704" ht="15.6"/>
    <row r="1705" ht="15.6"/>
    <row r="1706" ht="15.6"/>
    <row r="1707" ht="15.6"/>
    <row r="1708" ht="15.6"/>
    <row r="1709" ht="15.6"/>
    <row r="1710" ht="15.6"/>
    <row r="1711" ht="15.6"/>
    <row r="1712" ht="15.6"/>
    <row r="1713" ht="15.6"/>
    <row r="1714" ht="15.6"/>
    <row r="1715" ht="15.6"/>
    <row r="1716" ht="15.6"/>
    <row r="1717" ht="15.6"/>
    <row r="1718" ht="15.6"/>
    <row r="1719" ht="15.6"/>
    <row r="1720" ht="15.6"/>
    <row r="1721" ht="15.6"/>
    <row r="1722" ht="15.6"/>
    <row r="1723" ht="15.6"/>
    <row r="1724" ht="15.6"/>
    <row r="1725" ht="15.6"/>
    <row r="1726" ht="15.6"/>
    <row r="1727" ht="15.6"/>
    <row r="1728" ht="15.6"/>
    <row r="1729" ht="15.6"/>
    <row r="1730" ht="15.6"/>
    <row r="1731" ht="15.6"/>
    <row r="1732" ht="15.6"/>
    <row r="1733" ht="15.6"/>
    <row r="1734" ht="15.6"/>
    <row r="1735" ht="15.6"/>
    <row r="1736" ht="15.6"/>
    <row r="1737" ht="15.6"/>
    <row r="1738" ht="15.6"/>
    <row r="1739" ht="15.6"/>
    <row r="1740" ht="15.6"/>
    <row r="1741" ht="15.6"/>
    <row r="1742" ht="15.6"/>
    <row r="1743" ht="15.6"/>
    <row r="1744" ht="15.6"/>
    <row r="1745" ht="15.6"/>
    <row r="1746" ht="15.6"/>
    <row r="1747" ht="15.6"/>
    <row r="1748" ht="15.6"/>
    <row r="1749" ht="15.6"/>
    <row r="1750" ht="15.6"/>
    <row r="1751" ht="15.6"/>
    <row r="1752" ht="15.6"/>
    <row r="1753" ht="15.6"/>
    <row r="1754" ht="15.6"/>
    <row r="1755" ht="15.6"/>
    <row r="1756" ht="15.6"/>
    <row r="1757" ht="15.6"/>
    <row r="1758" ht="15.6"/>
    <row r="1759" ht="15.6"/>
    <row r="1760" ht="15.6"/>
    <row r="1761" ht="15.6"/>
    <row r="1762" ht="15.6"/>
    <row r="1763" ht="15.6"/>
    <row r="1764" ht="15.6"/>
    <row r="1765" ht="15.6"/>
    <row r="1766" ht="15.6"/>
    <row r="1767" ht="15.6"/>
    <row r="1768" ht="15.6"/>
    <row r="1769" ht="15.6"/>
    <row r="1770" ht="15.6"/>
    <row r="1771" ht="15.6"/>
    <row r="1772" ht="15.6"/>
    <row r="1773" ht="15.6"/>
    <row r="1774" ht="15.6"/>
    <row r="1775" ht="15.6"/>
    <row r="1776" ht="15.6"/>
    <row r="1777" ht="15.6"/>
    <row r="1778" ht="15.6"/>
    <row r="1779" ht="15.6"/>
    <row r="1780" ht="15.6"/>
    <row r="1781" ht="15.6"/>
    <row r="1782" ht="15.6"/>
    <row r="1783" ht="15.6"/>
    <row r="1784" ht="15.6"/>
    <row r="1785" ht="15.6"/>
    <row r="1786" ht="15.6"/>
    <row r="1787" ht="15.6"/>
    <row r="1788" ht="15.6"/>
    <row r="1789" ht="15.6"/>
    <row r="1790" ht="15.6"/>
    <row r="1791" ht="15.6"/>
    <row r="1792" ht="15.6"/>
    <row r="1793" ht="15.6"/>
    <row r="1794" ht="15.6"/>
    <row r="1795" ht="15.6"/>
    <row r="1796" ht="15.6"/>
    <row r="1797" ht="15.6"/>
    <row r="1798" ht="15.6"/>
    <row r="1799" ht="15.6"/>
    <row r="1800" ht="15.6"/>
    <row r="1801" ht="15.6"/>
    <row r="1802" ht="15.6"/>
    <row r="1803" ht="15.6"/>
    <row r="1804" ht="15.6"/>
    <row r="1805" ht="15.6"/>
    <row r="1806" ht="15.6"/>
    <row r="1807" ht="15.6"/>
    <row r="1808" ht="15.6"/>
    <row r="1809" ht="15.6"/>
    <row r="1810" ht="15.6"/>
    <row r="1811" ht="15.6"/>
    <row r="1812" ht="15.6"/>
    <row r="1813" ht="15.6"/>
    <row r="1814" ht="15.6"/>
    <row r="1815" ht="15.6"/>
    <row r="1816" ht="15.6"/>
    <row r="1817" ht="15.6"/>
    <row r="1818" ht="15.6"/>
    <row r="1819" ht="15.6"/>
    <row r="1820" ht="15.6"/>
    <row r="1821" ht="15.6"/>
    <row r="1822" ht="15.6"/>
    <row r="1823" ht="15.6"/>
    <row r="1824" ht="15.6"/>
    <row r="1825" ht="15.6"/>
    <row r="1826" ht="15.6"/>
    <row r="1827" ht="15.6"/>
    <row r="1828" ht="15.6"/>
    <row r="1829" ht="15.6"/>
    <row r="1830" ht="15.6"/>
    <row r="1831" ht="15.6"/>
    <row r="1832" ht="15.6"/>
    <row r="1833" ht="15.6"/>
    <row r="1834" ht="15.6"/>
    <row r="1835" ht="15.6"/>
    <row r="1836" ht="15.6"/>
    <row r="1837" ht="15.6"/>
    <row r="1838" ht="15.6"/>
    <row r="1839" ht="15.6"/>
    <row r="1840" ht="15.6"/>
    <row r="1841" ht="15.6"/>
    <row r="1842" ht="15.6"/>
    <row r="1843" ht="15.6"/>
    <row r="1844" ht="15.6"/>
    <row r="1845" ht="15.6"/>
    <row r="1846" ht="15.6"/>
    <row r="1847" ht="15.6"/>
    <row r="1848" ht="15.6"/>
    <row r="1849" ht="15.6"/>
    <row r="1850" ht="15.6"/>
    <row r="1851" ht="15.6"/>
    <row r="1852" ht="15.6"/>
    <row r="1853" ht="15.6"/>
    <row r="1854" ht="15.6"/>
    <row r="1855" ht="15.6"/>
    <row r="1856" ht="15.6"/>
    <row r="1857" ht="15.6"/>
    <row r="1858" ht="15.6"/>
    <row r="1859" ht="15.6"/>
    <row r="1860" ht="15.6"/>
    <row r="1861" ht="15.6"/>
    <row r="1862" ht="15.6"/>
    <row r="1863" ht="15.6"/>
    <row r="1864" ht="15.6"/>
    <row r="1865" ht="15.6"/>
    <row r="1866" ht="15.6"/>
    <row r="1867" ht="15.6"/>
    <row r="1868" ht="15.6"/>
    <row r="1869" ht="15.6"/>
    <row r="1870" ht="15.6"/>
    <row r="1871" ht="15.6"/>
    <row r="1872" ht="15.6"/>
    <row r="1873" ht="15.6"/>
    <row r="1874" ht="15.6"/>
    <row r="1875" ht="15.6"/>
    <row r="1876" ht="15.6"/>
    <row r="1877" ht="15.6"/>
    <row r="1878" ht="15.6"/>
    <row r="1879" ht="15.6"/>
    <row r="1880" ht="15.6"/>
    <row r="1881" ht="15.6"/>
    <row r="1882" ht="15.6"/>
    <row r="1883" ht="15.6"/>
    <row r="1884" ht="15.6"/>
    <row r="1885" ht="15.6"/>
    <row r="1886" ht="15.6"/>
    <row r="1887" ht="15.6"/>
    <row r="1888" ht="15.6"/>
    <row r="1889" ht="15.6"/>
    <row r="1890" ht="15.6"/>
    <row r="1891" ht="15.6"/>
    <row r="1892" ht="15.6"/>
    <row r="1893" ht="15.6"/>
    <row r="1894" ht="15.6"/>
    <row r="1895" ht="15.6"/>
    <row r="1896" ht="15.6"/>
    <row r="1897" ht="15.6"/>
    <row r="1898" ht="15.6"/>
    <row r="1899" ht="15.6"/>
    <row r="1900" ht="15.6"/>
    <row r="1901" ht="15.6"/>
    <row r="1902" ht="15.6"/>
    <row r="1903" ht="15.6"/>
    <row r="1904" ht="15.6"/>
    <row r="1905" ht="15.6"/>
    <row r="1906" ht="15.6"/>
    <row r="1907" ht="15.6"/>
    <row r="1908" ht="15.6"/>
    <row r="1909" ht="15.6"/>
    <row r="1910" ht="15.6"/>
    <row r="1911" ht="15.6"/>
    <row r="1912" ht="15.6"/>
    <row r="1913" ht="15.6"/>
    <row r="1914" ht="15.6"/>
    <row r="1915" ht="15.6"/>
    <row r="1916" ht="15.6"/>
    <row r="1917" ht="15.6"/>
    <row r="1918" ht="15.6"/>
    <row r="1919" ht="15.6"/>
    <row r="1920" ht="15.6"/>
    <row r="1921" ht="15.6"/>
    <row r="1922" ht="15.6"/>
    <row r="1923" ht="15.6"/>
    <row r="1924" ht="15.6"/>
    <row r="1925" ht="15.6"/>
    <row r="1926" ht="15.6"/>
    <row r="1927" ht="15.6"/>
    <row r="1928" ht="15.6"/>
    <row r="1929" ht="15.6"/>
    <row r="1930" ht="15.6"/>
    <row r="1931" ht="15.6"/>
    <row r="1932" ht="15.6"/>
    <row r="1933" ht="15.6"/>
    <row r="1934" ht="15.6"/>
    <row r="1935" ht="15.6"/>
    <row r="1936" ht="15.6"/>
    <row r="1937" ht="15.6"/>
    <row r="1938" ht="15.6"/>
    <row r="1939" ht="15.6"/>
    <row r="1940" ht="15.6"/>
    <row r="1941" ht="15.6"/>
    <row r="1942" ht="15.6"/>
    <row r="1943" ht="15.6"/>
    <row r="1944" ht="15.6"/>
    <row r="1945" ht="15.6"/>
    <row r="1946" ht="15.6"/>
    <row r="1947" ht="15.6"/>
    <row r="1948" ht="15.6"/>
    <row r="1949" ht="15.6"/>
    <row r="1950" ht="15.6"/>
    <row r="1951" ht="15.6"/>
    <row r="1952" ht="15.6"/>
    <row r="1953" ht="15.6"/>
    <row r="1954" ht="15.6"/>
    <row r="1955" ht="15.6"/>
    <row r="1956" ht="15.6"/>
  </sheetData>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0795E-4202-4546-A1BA-228EACB114D8}">
  <dimension ref="A1:P15"/>
  <sheetViews>
    <sheetView showGridLines="0" tabSelected="1" zoomScaleNormal="100" workbookViewId="0">
      <selection activeCell="P16" sqref="P16"/>
    </sheetView>
  </sheetViews>
  <sheetFormatPr defaultRowHeight="15"/>
  <cols>
    <col min="2" max="2" width="11.81640625" bestFit="1" customWidth="1"/>
    <col min="3" max="3" width="12.453125" customWidth="1"/>
    <col min="4" max="4" width="17.26953125" bestFit="1" customWidth="1"/>
    <col min="5" max="5" width="11.7265625" customWidth="1"/>
    <col min="6" max="6" width="21.7265625" bestFit="1" customWidth="1"/>
    <col min="7" max="7" width="4.08984375" customWidth="1"/>
  </cols>
  <sheetData>
    <row r="1" spans="1:16" ht="15" customHeight="1">
      <c r="A1" s="21" t="s">
        <v>13575</v>
      </c>
      <c r="B1" s="21"/>
      <c r="C1" s="21"/>
      <c r="D1" s="21"/>
      <c r="E1" s="21"/>
      <c r="F1" s="21"/>
      <c r="G1" s="21"/>
      <c r="H1" s="21"/>
      <c r="I1" s="21"/>
      <c r="J1" s="21"/>
      <c r="K1" s="21"/>
      <c r="L1" s="21"/>
      <c r="M1" s="21"/>
      <c r="N1" s="21"/>
      <c r="O1" s="21"/>
      <c r="P1" s="21"/>
    </row>
    <row r="2" spans="1:16" ht="15" customHeight="1">
      <c r="A2" s="21"/>
      <c r="B2" s="21"/>
      <c r="C2" s="21"/>
      <c r="D2" s="21"/>
      <c r="E2" s="21"/>
      <c r="F2" s="21"/>
      <c r="G2" s="21"/>
      <c r="H2" s="21"/>
      <c r="I2" s="21"/>
      <c r="J2" s="21"/>
      <c r="K2" s="21"/>
      <c r="L2" s="21"/>
      <c r="M2" s="21"/>
      <c r="N2" s="21"/>
      <c r="O2" s="21"/>
      <c r="P2" s="21"/>
    </row>
    <row r="3" spans="1:16" ht="15.6">
      <c r="A3" s="32" t="s">
        <v>13576</v>
      </c>
      <c r="B3" s="32"/>
      <c r="C3" s="32"/>
      <c r="D3" s="32"/>
      <c r="E3" s="32"/>
      <c r="F3" s="32"/>
      <c r="G3" s="32"/>
      <c r="H3" s="32"/>
      <c r="I3" s="32"/>
      <c r="J3" s="32"/>
      <c r="K3" s="32"/>
      <c r="L3" s="32"/>
      <c r="M3" s="32"/>
      <c r="N3" s="32"/>
      <c r="O3" s="32"/>
      <c r="P3" s="32"/>
    </row>
    <row r="10" spans="1:16" hidden="1">
      <c r="B10" s="23">
        <f>COUNTA(AmazonIncubatorHub!A2:I1738)</f>
        <v>15630</v>
      </c>
      <c r="C10" s="22">
        <f>AVERAGE(AmazonIncubatorHub!G2:G1738)</f>
        <v>4.1062211981566925</v>
      </c>
      <c r="D10" s="23">
        <f>SUM(AmazonIncubatorHub!H2:H1738)</f>
        <v>33454033</v>
      </c>
      <c r="E10" s="25">
        <f>COUNTIF(AmazonIncubatorHub!I2:N1738,"Yes")/COUNTA(AmazonIncubatorHub!I2:N1738)</f>
        <v>9.1476291034747553E-2</v>
      </c>
      <c r="F10" s="28">
        <f>SUM(AmazonIncubatorHub!K2:K1738)</f>
        <v>137240954061</v>
      </c>
    </row>
    <row r="11" spans="1:16" ht="15.6" hidden="1" thickBot="1">
      <c r="B11" s="24"/>
      <c r="C11" s="22"/>
      <c r="D11" s="24"/>
      <c r="E11" s="25"/>
      <c r="F11" s="29"/>
    </row>
    <row r="12" spans="1:16" ht="17.399999999999999">
      <c r="B12" s="35"/>
      <c r="C12" s="33"/>
      <c r="D12" s="35"/>
      <c r="E12" s="34"/>
      <c r="F12" s="36"/>
    </row>
    <row r="13" spans="1:16" ht="17.399999999999999">
      <c r="B13" s="35"/>
      <c r="C13" s="33"/>
      <c r="D13" s="35"/>
      <c r="E13" s="34"/>
      <c r="F13" s="36"/>
    </row>
    <row r="14" spans="1:16" ht="17.399999999999999">
      <c r="B14" s="35"/>
      <c r="C14" s="33"/>
      <c r="D14" s="35"/>
      <c r="E14" s="34"/>
      <c r="F14" s="36"/>
    </row>
    <row r="15" spans="1:16" s="26" customFormat="1" ht="15.6" hidden="1">
      <c r="B15" s="27" t="s">
        <v>13577</v>
      </c>
      <c r="C15" s="27" t="s">
        <v>13578</v>
      </c>
      <c r="D15" s="27" t="s">
        <v>13579</v>
      </c>
      <c r="E15" s="27" t="s">
        <v>13580</v>
      </c>
      <c r="F15" s="27" t="s">
        <v>13577</v>
      </c>
    </row>
  </sheetData>
  <mergeCells count="7">
    <mergeCell ref="A1:P2"/>
    <mergeCell ref="A3:P3"/>
    <mergeCell ref="B10:B11"/>
    <mergeCell ref="C10:C11"/>
    <mergeCell ref="D10:D11"/>
    <mergeCell ref="E10:E11"/>
    <mergeCell ref="F10:F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466"/>
  <sheetViews>
    <sheetView workbookViewId="0">
      <selection activeCell="C6" sqref="C6"/>
    </sheetView>
  </sheetViews>
  <sheetFormatPr defaultColWidth="11.54296875" defaultRowHeight="15"/>
  <cols>
    <col min="1" max="1" width="14.453125" bestFit="1" customWidth="1"/>
    <col min="2" max="2" width="14.7265625" customWidth="1"/>
    <col min="4" max="4" width="17.1796875" customWidth="1"/>
    <col min="5" max="5" width="12.81640625" customWidth="1"/>
    <col min="6" max="6" width="20.453125" customWidth="1"/>
    <col min="8" max="8" width="14.54296875" style="4" customWidth="1"/>
    <col min="9" max="9" width="18" customWidth="1"/>
    <col min="11" max="11" width="11.81640625" customWidth="1"/>
    <col min="13" max="13" width="12.08984375" customWidth="1"/>
    <col min="14" max="14" width="15.453125" customWidth="1"/>
    <col min="16" max="16" width="13.08984375" customWidth="1"/>
  </cols>
  <sheetData>
    <row r="1" spans="1:17">
      <c r="A1" t="s">
        <v>0</v>
      </c>
      <c r="B1" t="s">
        <v>1</v>
      </c>
      <c r="C1" t="s">
        <v>2</v>
      </c>
      <c r="D1" t="s">
        <v>3</v>
      </c>
      <c r="E1" t="s">
        <v>4</v>
      </c>
      <c r="F1" t="s">
        <v>5</v>
      </c>
      <c r="G1" t="s">
        <v>6</v>
      </c>
      <c r="H1" s="4" t="s">
        <v>7</v>
      </c>
      <c r="I1" t="s">
        <v>8</v>
      </c>
      <c r="J1" t="s">
        <v>9</v>
      </c>
      <c r="K1" t="s">
        <v>10</v>
      </c>
      <c r="L1" t="s">
        <v>11</v>
      </c>
      <c r="M1" t="s">
        <v>12</v>
      </c>
      <c r="N1" t="s">
        <v>13</v>
      </c>
      <c r="O1" t="s">
        <v>14</v>
      </c>
      <c r="P1" t="s">
        <v>15</v>
      </c>
      <c r="Q1" t="s">
        <v>13093</v>
      </c>
    </row>
    <row r="2" spans="1:17">
      <c r="A2" t="s">
        <v>16</v>
      </c>
      <c r="B2" t="s">
        <v>17</v>
      </c>
      <c r="C2" t="s">
        <v>18</v>
      </c>
      <c r="D2">
        <v>399</v>
      </c>
      <c r="E2" s="2">
        <v>1099</v>
      </c>
      <c r="F2" s="1">
        <v>0.64</v>
      </c>
      <c r="G2">
        <v>4.2</v>
      </c>
      <c r="H2" s="4">
        <v>24269</v>
      </c>
      <c r="I2" t="s">
        <v>19</v>
      </c>
      <c r="J2" t="s">
        <v>20</v>
      </c>
      <c r="K2" t="s">
        <v>21</v>
      </c>
      <c r="L2" t="s">
        <v>22</v>
      </c>
      <c r="M2" t="s">
        <v>23</v>
      </c>
      <c r="N2" t="s">
        <v>24</v>
      </c>
      <c r="O2" t="s">
        <v>25</v>
      </c>
      <c r="P2" t="s">
        <v>26</v>
      </c>
      <c r="Q2" s="5">
        <v>63.69</v>
      </c>
    </row>
    <row r="3" spans="1:17">
      <c r="A3" t="s">
        <v>27</v>
      </c>
      <c r="B3" t="s">
        <v>28</v>
      </c>
      <c r="C3" t="s">
        <v>18</v>
      </c>
      <c r="D3">
        <v>199</v>
      </c>
      <c r="E3">
        <v>349</v>
      </c>
      <c r="F3" s="1">
        <v>0.43</v>
      </c>
      <c r="G3">
        <v>4</v>
      </c>
      <c r="H3" s="4">
        <v>43994</v>
      </c>
      <c r="I3" t="s">
        <v>29</v>
      </c>
      <c r="J3" t="s">
        <v>30</v>
      </c>
      <c r="K3" t="s">
        <v>31</v>
      </c>
      <c r="L3" t="s">
        <v>32</v>
      </c>
      <c r="M3" t="s">
        <v>33</v>
      </c>
      <c r="N3" t="s">
        <v>34</v>
      </c>
      <c r="O3" t="s">
        <v>35</v>
      </c>
      <c r="P3" t="s">
        <v>36</v>
      </c>
      <c r="Q3" s="6">
        <v>42.98</v>
      </c>
    </row>
    <row r="4" spans="1:17">
      <c r="A4" t="s">
        <v>37</v>
      </c>
      <c r="B4" t="s">
        <v>38</v>
      </c>
      <c r="C4" t="s">
        <v>18</v>
      </c>
      <c r="D4">
        <v>199</v>
      </c>
      <c r="E4" s="2">
        <v>1899</v>
      </c>
      <c r="F4" s="1">
        <v>0.9</v>
      </c>
      <c r="G4">
        <v>3.9</v>
      </c>
      <c r="H4" s="4">
        <v>7928</v>
      </c>
      <c r="I4" t="s">
        <v>39</v>
      </c>
      <c r="J4" t="s">
        <v>40</v>
      </c>
      <c r="K4" t="s">
        <v>41</v>
      </c>
      <c r="L4" t="s">
        <v>42</v>
      </c>
      <c r="M4" t="s">
        <v>43</v>
      </c>
      <c r="N4" t="s">
        <v>44</v>
      </c>
      <c r="O4" t="s">
        <v>45</v>
      </c>
      <c r="P4" t="s">
        <v>46</v>
      </c>
      <c r="Q4" s="5">
        <v>89.52</v>
      </c>
    </row>
    <row r="5" spans="1:17">
      <c r="A5" t="s">
        <v>47</v>
      </c>
      <c r="B5" t="s">
        <v>48</v>
      </c>
      <c r="C5" t="s">
        <v>18</v>
      </c>
      <c r="D5">
        <v>329</v>
      </c>
      <c r="E5">
        <v>699</v>
      </c>
      <c r="F5" s="1">
        <v>0.53</v>
      </c>
      <c r="G5">
        <v>4.2</v>
      </c>
      <c r="H5" s="4">
        <v>94363</v>
      </c>
      <c r="I5" t="s">
        <v>49</v>
      </c>
      <c r="J5" t="s">
        <v>50</v>
      </c>
      <c r="K5" t="s">
        <v>51</v>
      </c>
      <c r="L5" t="s">
        <v>52</v>
      </c>
      <c r="M5" t="s">
        <v>53</v>
      </c>
      <c r="N5" t="s">
        <v>54</v>
      </c>
      <c r="O5" t="s">
        <v>55</v>
      </c>
      <c r="P5" t="s">
        <v>56</v>
      </c>
      <c r="Q5" s="6">
        <v>52.93</v>
      </c>
    </row>
    <row r="6" spans="1:17">
      <c r="A6" t="s">
        <v>57</v>
      </c>
      <c r="B6" t="s">
        <v>58</v>
      </c>
      <c r="C6" t="s">
        <v>18</v>
      </c>
      <c r="D6">
        <v>154</v>
      </c>
      <c r="E6">
        <v>399</v>
      </c>
      <c r="F6" s="1">
        <v>0.61</v>
      </c>
      <c r="G6">
        <v>4.2</v>
      </c>
      <c r="H6" s="4">
        <v>16905</v>
      </c>
      <c r="I6" t="s">
        <v>59</v>
      </c>
      <c r="J6" t="s">
        <v>60</v>
      </c>
      <c r="K6" t="s">
        <v>61</v>
      </c>
      <c r="L6" t="s">
        <v>62</v>
      </c>
      <c r="M6" t="s">
        <v>63</v>
      </c>
      <c r="N6" t="s">
        <v>13023</v>
      </c>
      <c r="O6" t="s">
        <v>64</v>
      </c>
      <c r="P6" t="s">
        <v>65</v>
      </c>
      <c r="Q6" s="5">
        <v>61.4</v>
      </c>
    </row>
    <row r="7" spans="1:17">
      <c r="A7" t="s">
        <v>66</v>
      </c>
      <c r="B7" t="s">
        <v>67</v>
      </c>
      <c r="C7" t="s">
        <v>18</v>
      </c>
      <c r="D7">
        <v>149</v>
      </c>
      <c r="E7" s="2">
        <v>1000</v>
      </c>
      <c r="F7" s="1">
        <v>0.85</v>
      </c>
      <c r="G7">
        <v>3.9</v>
      </c>
      <c r="H7" s="4">
        <v>24871</v>
      </c>
      <c r="I7" t="s">
        <v>68</v>
      </c>
      <c r="J7" t="s">
        <v>69</v>
      </c>
      <c r="K7" t="s">
        <v>70</v>
      </c>
      <c r="L7" t="s">
        <v>71</v>
      </c>
      <c r="M7" t="s">
        <v>72</v>
      </c>
      <c r="N7" t="s">
        <v>73</v>
      </c>
      <c r="O7" t="s">
        <v>74</v>
      </c>
      <c r="P7" t="s">
        <v>75</v>
      </c>
      <c r="Q7" s="6">
        <v>85.1</v>
      </c>
    </row>
    <row r="8" spans="1:17">
      <c r="A8" t="s">
        <v>76</v>
      </c>
      <c r="B8" t="s">
        <v>77</v>
      </c>
      <c r="C8" t="s">
        <v>18</v>
      </c>
      <c r="D8">
        <v>176.63</v>
      </c>
      <c r="E8">
        <v>499</v>
      </c>
      <c r="F8" s="1">
        <v>0.65</v>
      </c>
      <c r="G8">
        <v>4.0999999999999996</v>
      </c>
      <c r="H8" s="4">
        <v>15188</v>
      </c>
      <c r="I8" t="s">
        <v>78</v>
      </c>
      <c r="J8" t="s">
        <v>79</v>
      </c>
      <c r="K8" t="s">
        <v>80</v>
      </c>
      <c r="L8" t="s">
        <v>81</v>
      </c>
      <c r="M8" t="s">
        <v>82</v>
      </c>
      <c r="N8" t="s">
        <v>83</v>
      </c>
      <c r="O8" t="s">
        <v>84</v>
      </c>
      <c r="P8" t="s">
        <v>85</v>
      </c>
      <c r="Q8" s="5">
        <v>64.599999999999994</v>
      </c>
    </row>
    <row r="9" spans="1:17">
      <c r="A9" t="s">
        <v>86</v>
      </c>
      <c r="B9" t="s">
        <v>87</v>
      </c>
      <c r="C9" t="s">
        <v>18</v>
      </c>
      <c r="D9">
        <v>229</v>
      </c>
      <c r="E9">
        <v>299</v>
      </c>
      <c r="F9" s="1">
        <v>0.23</v>
      </c>
      <c r="G9">
        <v>4.3</v>
      </c>
      <c r="H9" s="4">
        <v>30411</v>
      </c>
      <c r="I9" t="s">
        <v>88</v>
      </c>
      <c r="J9" t="s">
        <v>89</v>
      </c>
      <c r="K9" t="s">
        <v>90</v>
      </c>
      <c r="L9" t="s">
        <v>91</v>
      </c>
      <c r="M9" t="s">
        <v>92</v>
      </c>
      <c r="N9" t="s">
        <v>93</v>
      </c>
      <c r="O9" t="s">
        <v>94</v>
      </c>
      <c r="P9" t="s">
        <v>95</v>
      </c>
      <c r="Q9" s="6">
        <v>23.41</v>
      </c>
    </row>
    <row r="10" spans="1:17">
      <c r="A10" t="s">
        <v>96</v>
      </c>
      <c r="B10" t="s">
        <v>97</v>
      </c>
      <c r="C10" t="s">
        <v>98</v>
      </c>
      <c r="D10">
        <v>499</v>
      </c>
      <c r="E10">
        <v>999</v>
      </c>
      <c r="F10" s="1">
        <v>0.5</v>
      </c>
      <c r="G10">
        <v>4.2</v>
      </c>
      <c r="H10" s="4">
        <v>179691</v>
      </c>
      <c r="I10" t="s">
        <v>99</v>
      </c>
      <c r="J10" t="s">
        <v>100</v>
      </c>
      <c r="K10" t="s">
        <v>101</v>
      </c>
      <c r="L10" t="s">
        <v>102</v>
      </c>
      <c r="M10" t="s">
        <v>103</v>
      </c>
      <c r="N10" t="s">
        <v>104</v>
      </c>
      <c r="O10" t="s">
        <v>105</v>
      </c>
      <c r="P10" t="s">
        <v>106</v>
      </c>
      <c r="Q10" s="5">
        <v>50.05</v>
      </c>
    </row>
    <row r="11" spans="1:17">
      <c r="A11" t="s">
        <v>107</v>
      </c>
      <c r="B11" t="s">
        <v>108</v>
      </c>
      <c r="C11" t="s">
        <v>18</v>
      </c>
      <c r="D11">
        <v>199</v>
      </c>
      <c r="E11">
        <v>299</v>
      </c>
      <c r="F11" s="1">
        <v>0.33</v>
      </c>
      <c r="G11">
        <v>4</v>
      </c>
      <c r="H11" s="4">
        <v>43994</v>
      </c>
      <c r="I11" t="s">
        <v>109</v>
      </c>
      <c r="J11" t="s">
        <v>30</v>
      </c>
      <c r="K11" t="s">
        <v>31</v>
      </c>
      <c r="L11" t="s">
        <v>32</v>
      </c>
      <c r="M11" t="s">
        <v>33</v>
      </c>
      <c r="N11" t="s">
        <v>34</v>
      </c>
      <c r="O11" t="s">
        <v>110</v>
      </c>
      <c r="P11" t="s">
        <v>111</v>
      </c>
      <c r="Q11" s="6">
        <v>33.44</v>
      </c>
    </row>
    <row r="12" spans="1:17">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c r="Q12" s="5">
        <v>54.57</v>
      </c>
    </row>
    <row r="13" spans="1:17">
      <c r="A13" t="s">
        <v>122</v>
      </c>
      <c r="B13" t="s">
        <v>123</v>
      </c>
      <c r="C13" t="s">
        <v>18</v>
      </c>
      <c r="D13">
        <v>299</v>
      </c>
      <c r="E13">
        <v>799</v>
      </c>
      <c r="F13" s="1">
        <v>0.63</v>
      </c>
      <c r="G13">
        <v>4.2</v>
      </c>
      <c r="H13" s="4">
        <v>94363</v>
      </c>
      <c r="I13" t="s">
        <v>124</v>
      </c>
      <c r="J13" t="s">
        <v>50</v>
      </c>
      <c r="K13" t="s">
        <v>51</v>
      </c>
      <c r="L13" t="s">
        <v>52</v>
      </c>
      <c r="M13" t="s">
        <v>53</v>
      </c>
      <c r="N13" t="s">
        <v>54</v>
      </c>
      <c r="O13" t="s">
        <v>125</v>
      </c>
      <c r="P13" t="s">
        <v>126</v>
      </c>
      <c r="Q13" s="6">
        <v>62.58</v>
      </c>
    </row>
    <row r="14" spans="1:17">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c r="Q14" s="5">
        <v>68.709999999999994</v>
      </c>
    </row>
    <row r="15" spans="1:17">
      <c r="A15" t="s">
        <v>138</v>
      </c>
      <c r="B15" t="s">
        <v>139</v>
      </c>
      <c r="C15" t="s">
        <v>18</v>
      </c>
      <c r="D15">
        <v>350</v>
      </c>
      <c r="E15">
        <v>899</v>
      </c>
      <c r="F15" s="1">
        <v>0.61</v>
      </c>
      <c r="G15">
        <v>4.2</v>
      </c>
      <c r="H15" s="4">
        <v>2262</v>
      </c>
      <c r="I15" t="s">
        <v>140</v>
      </c>
      <c r="J15" t="s">
        <v>141</v>
      </c>
      <c r="K15" t="s">
        <v>142</v>
      </c>
      <c r="L15" t="s">
        <v>143</v>
      </c>
      <c r="M15" t="s">
        <v>144</v>
      </c>
      <c r="N15" t="s">
        <v>145</v>
      </c>
      <c r="O15" t="s">
        <v>146</v>
      </c>
      <c r="P15" t="s">
        <v>147</v>
      </c>
      <c r="Q15" s="6">
        <v>61.07</v>
      </c>
    </row>
    <row r="16" spans="1:17">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c r="Q16" s="5">
        <v>60.15</v>
      </c>
    </row>
    <row r="17" spans="1:17">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c r="Q17" s="6">
        <v>12.53</v>
      </c>
    </row>
    <row r="18" spans="1:17">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c r="Q18" s="5">
        <v>44</v>
      </c>
    </row>
    <row r="19" spans="1:17">
      <c r="A19" t="s">
        <v>178</v>
      </c>
      <c r="B19" t="s">
        <v>179</v>
      </c>
      <c r="C19" t="s">
        <v>18</v>
      </c>
      <c r="D19">
        <v>249</v>
      </c>
      <c r="E19">
        <v>399</v>
      </c>
      <c r="F19" s="1">
        <v>0.38</v>
      </c>
      <c r="G19">
        <v>4</v>
      </c>
      <c r="H19" s="4">
        <v>43994</v>
      </c>
      <c r="I19" t="s">
        <v>180</v>
      </c>
      <c r="J19" t="s">
        <v>30</v>
      </c>
      <c r="K19" t="s">
        <v>31</v>
      </c>
      <c r="L19" t="s">
        <v>32</v>
      </c>
      <c r="M19" t="s">
        <v>33</v>
      </c>
      <c r="N19" t="s">
        <v>34</v>
      </c>
      <c r="O19" t="s">
        <v>181</v>
      </c>
      <c r="P19" t="s">
        <v>182</v>
      </c>
      <c r="Q19" s="6">
        <v>37.590000000000003</v>
      </c>
    </row>
    <row r="20" spans="1:17">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c r="Q20" s="5">
        <v>60.12</v>
      </c>
    </row>
    <row r="21" spans="1:17">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c r="Q21" s="6">
        <v>38.65</v>
      </c>
    </row>
    <row r="22" spans="1:17">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c r="Q22" s="5">
        <v>46.08</v>
      </c>
    </row>
    <row r="23" spans="1:17">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c r="Q23" s="6">
        <v>44.09</v>
      </c>
    </row>
    <row r="24" spans="1:17">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c r="Q24" s="5">
        <v>41.09</v>
      </c>
    </row>
    <row r="25" spans="1:17">
      <c r="A25" t="s">
        <v>233</v>
      </c>
      <c r="B25" t="s">
        <v>234</v>
      </c>
      <c r="C25" t="s">
        <v>18</v>
      </c>
      <c r="D25">
        <v>59</v>
      </c>
      <c r="E25">
        <v>199</v>
      </c>
      <c r="F25" s="1">
        <v>0.7</v>
      </c>
      <c r="G25">
        <v>4</v>
      </c>
      <c r="H25" s="4">
        <v>9378</v>
      </c>
      <c r="I25" t="s">
        <v>235</v>
      </c>
      <c r="J25" t="s">
        <v>236</v>
      </c>
      <c r="K25" t="s">
        <v>237</v>
      </c>
      <c r="L25" t="s">
        <v>238</v>
      </c>
      <c r="M25" t="s">
        <v>239</v>
      </c>
      <c r="N25" t="s">
        <v>240</v>
      </c>
      <c r="O25" t="s">
        <v>241</v>
      </c>
      <c r="P25" t="s">
        <v>242</v>
      </c>
      <c r="Q25" s="6">
        <v>70.349999999999994</v>
      </c>
    </row>
    <row r="26" spans="1:17">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c r="Q26" s="5">
        <v>42.48</v>
      </c>
    </row>
    <row r="27" spans="1:17">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c r="Q27" s="6">
        <v>71.53</v>
      </c>
    </row>
    <row r="28" spans="1:17">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c r="Q28" s="5">
        <v>25</v>
      </c>
    </row>
    <row r="29" spans="1:17">
      <c r="A29" t="s">
        <v>272</v>
      </c>
      <c r="B29" t="s">
        <v>273</v>
      </c>
      <c r="C29" t="s">
        <v>18</v>
      </c>
      <c r="D29">
        <v>299</v>
      </c>
      <c r="E29">
        <v>399</v>
      </c>
      <c r="F29" s="1">
        <v>0.25</v>
      </c>
      <c r="G29">
        <v>4</v>
      </c>
      <c r="H29" s="4">
        <v>2766</v>
      </c>
      <c r="I29" t="s">
        <v>274</v>
      </c>
      <c r="J29" t="s">
        <v>275</v>
      </c>
      <c r="K29" t="s">
        <v>276</v>
      </c>
      <c r="L29" t="s">
        <v>277</v>
      </c>
      <c r="M29" t="s">
        <v>278</v>
      </c>
      <c r="N29" t="s">
        <v>279</v>
      </c>
      <c r="O29" t="s">
        <v>280</v>
      </c>
      <c r="P29" t="s">
        <v>281</v>
      </c>
      <c r="Q29" s="6">
        <v>25.06</v>
      </c>
    </row>
    <row r="30" spans="1:17">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c r="Q30" s="5">
        <v>51.48</v>
      </c>
    </row>
    <row r="31" spans="1:17">
      <c r="A31" t="s">
        <v>292</v>
      </c>
      <c r="B31" t="s">
        <v>293</v>
      </c>
      <c r="C31" t="s">
        <v>18</v>
      </c>
      <c r="D31">
        <v>299</v>
      </c>
      <c r="E31">
        <v>999</v>
      </c>
      <c r="F31" s="1">
        <v>0.7</v>
      </c>
      <c r="G31">
        <v>4.3</v>
      </c>
      <c r="H31" s="4">
        <v>20850</v>
      </c>
      <c r="I31" t="s">
        <v>294</v>
      </c>
      <c r="J31" t="s">
        <v>295</v>
      </c>
      <c r="K31" t="s">
        <v>296</v>
      </c>
      <c r="L31" t="s">
        <v>297</v>
      </c>
      <c r="M31" t="s">
        <v>298</v>
      </c>
      <c r="N31" t="s">
        <v>299</v>
      </c>
      <c r="O31" t="s">
        <v>300</v>
      </c>
      <c r="P31" t="s">
        <v>301</v>
      </c>
      <c r="Q31" s="6">
        <v>70.069999999999993</v>
      </c>
    </row>
    <row r="32" spans="1:17">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c r="Q32" s="5">
        <v>73.47</v>
      </c>
    </row>
    <row r="33" spans="1:17">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c r="Q33" s="6">
        <v>64.13</v>
      </c>
    </row>
    <row r="34" spans="1:17">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c r="Q34" s="5">
        <v>64.599999999999994</v>
      </c>
    </row>
    <row r="35" spans="1:17">
      <c r="A35" t="s">
        <v>330</v>
      </c>
      <c r="B35" t="s">
        <v>331</v>
      </c>
      <c r="C35" t="s">
        <v>18</v>
      </c>
      <c r="D35">
        <v>599</v>
      </c>
      <c r="E35">
        <v>599</v>
      </c>
      <c r="F35" s="1">
        <v>0</v>
      </c>
      <c r="G35">
        <v>4.3</v>
      </c>
      <c r="H35" s="4">
        <v>355</v>
      </c>
      <c r="I35" t="s">
        <v>332</v>
      </c>
      <c r="J35" t="s">
        <v>333</v>
      </c>
      <c r="K35" t="s">
        <v>334</v>
      </c>
      <c r="L35" t="s">
        <v>335</v>
      </c>
      <c r="M35" t="s">
        <v>336</v>
      </c>
      <c r="N35" t="s">
        <v>337</v>
      </c>
      <c r="O35" t="s">
        <v>338</v>
      </c>
      <c r="P35" t="s">
        <v>339</v>
      </c>
      <c r="Q35" s="6">
        <v>0</v>
      </c>
    </row>
    <row r="36" spans="1:17">
      <c r="A36" t="s">
        <v>340</v>
      </c>
      <c r="B36" t="s">
        <v>341</v>
      </c>
      <c r="C36" t="s">
        <v>18</v>
      </c>
      <c r="D36">
        <v>199</v>
      </c>
      <c r="E36">
        <v>999</v>
      </c>
      <c r="F36" s="1">
        <v>0.8</v>
      </c>
      <c r="G36">
        <v>3.9</v>
      </c>
      <c r="H36" s="4">
        <v>1075</v>
      </c>
      <c r="I36" t="s">
        <v>342</v>
      </c>
      <c r="J36" t="s">
        <v>343</v>
      </c>
      <c r="K36" t="s">
        <v>344</v>
      </c>
      <c r="L36" t="s">
        <v>345</v>
      </c>
      <c r="M36" t="s">
        <v>346</v>
      </c>
      <c r="N36" t="s">
        <v>347</v>
      </c>
      <c r="O36" t="s">
        <v>348</v>
      </c>
      <c r="P36" t="s">
        <v>349</v>
      </c>
      <c r="Q36" s="5">
        <v>80.08</v>
      </c>
    </row>
    <row r="37" spans="1:17">
      <c r="A37" t="s">
        <v>350</v>
      </c>
      <c r="B37" t="s">
        <v>351</v>
      </c>
      <c r="C37" t="s">
        <v>18</v>
      </c>
      <c r="D37">
        <v>99</v>
      </c>
      <c r="E37">
        <v>666.66</v>
      </c>
      <c r="F37" s="1">
        <v>0.85</v>
      </c>
      <c r="G37">
        <v>3.9</v>
      </c>
      <c r="H37" s="4">
        <v>24871</v>
      </c>
      <c r="I37" t="s">
        <v>352</v>
      </c>
      <c r="J37" t="s">
        <v>69</v>
      </c>
      <c r="K37" t="s">
        <v>70</v>
      </c>
      <c r="L37" t="s">
        <v>71</v>
      </c>
      <c r="M37" t="s">
        <v>72</v>
      </c>
      <c r="N37" t="s">
        <v>353</v>
      </c>
      <c r="O37" t="s">
        <v>354</v>
      </c>
      <c r="P37" t="s">
        <v>355</v>
      </c>
      <c r="Q37" s="6">
        <v>85.15</v>
      </c>
    </row>
    <row r="38" spans="1:17">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c r="Q38" s="5">
        <v>52.68</v>
      </c>
    </row>
    <row r="39" spans="1:17">
      <c r="A39" t="s">
        <v>366</v>
      </c>
      <c r="B39" t="s">
        <v>367</v>
      </c>
      <c r="C39" t="s">
        <v>18</v>
      </c>
      <c r="D39">
        <v>199</v>
      </c>
      <c r="E39">
        <v>999</v>
      </c>
      <c r="F39" s="1">
        <v>0.8</v>
      </c>
      <c r="G39">
        <v>4</v>
      </c>
      <c r="H39" s="4">
        <v>576</v>
      </c>
      <c r="I39" t="s">
        <v>368</v>
      </c>
      <c r="J39" t="s">
        <v>369</v>
      </c>
      <c r="K39" t="s">
        <v>370</v>
      </c>
      <c r="L39" t="s">
        <v>371</v>
      </c>
      <c r="M39" t="s">
        <v>372</v>
      </c>
      <c r="N39" t="s">
        <v>373</v>
      </c>
      <c r="O39" t="s">
        <v>374</v>
      </c>
      <c r="P39" t="s">
        <v>375</v>
      </c>
      <c r="Q39" s="6">
        <v>80.08</v>
      </c>
    </row>
    <row r="40" spans="1:17">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c r="Q40" s="5">
        <v>28.26</v>
      </c>
    </row>
    <row r="41" spans="1:17">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c r="Q41" s="6">
        <v>51.48</v>
      </c>
    </row>
    <row r="42" spans="1:17">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c r="Q42" s="5">
        <v>69.930000000000007</v>
      </c>
    </row>
    <row r="43" spans="1:17">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c r="Q43" s="6">
        <v>42.86</v>
      </c>
    </row>
    <row r="44" spans="1:17">
      <c r="A44" t="s">
        <v>415</v>
      </c>
      <c r="B44" t="s">
        <v>416</v>
      </c>
      <c r="C44" t="s">
        <v>18</v>
      </c>
      <c r="D44">
        <v>399</v>
      </c>
      <c r="E44" s="2">
        <v>1099</v>
      </c>
      <c r="F44" s="1">
        <v>0.64</v>
      </c>
      <c r="G44">
        <v>4.2</v>
      </c>
      <c r="H44" s="4">
        <v>24269</v>
      </c>
      <c r="I44" t="s">
        <v>417</v>
      </c>
      <c r="J44" t="s">
        <v>20</v>
      </c>
      <c r="K44" t="s">
        <v>21</v>
      </c>
      <c r="L44" t="s">
        <v>22</v>
      </c>
      <c r="M44" t="s">
        <v>23</v>
      </c>
      <c r="N44" t="s">
        <v>24</v>
      </c>
      <c r="O44" t="s">
        <v>418</v>
      </c>
      <c r="P44" t="s">
        <v>419</v>
      </c>
      <c r="Q44" s="5">
        <v>63.69</v>
      </c>
    </row>
    <row r="45" spans="1:17">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c r="Q45" s="6">
        <v>37.520000000000003</v>
      </c>
    </row>
    <row r="46" spans="1:17">
      <c r="A46" t="s">
        <v>430</v>
      </c>
      <c r="B46" t="s">
        <v>431</v>
      </c>
      <c r="C46" t="s">
        <v>18</v>
      </c>
      <c r="D46">
        <v>59</v>
      </c>
      <c r="E46">
        <v>199</v>
      </c>
      <c r="F46" s="1">
        <v>0.7</v>
      </c>
      <c r="G46">
        <v>4</v>
      </c>
      <c r="H46" s="4">
        <v>9378</v>
      </c>
      <c r="I46" t="s">
        <v>432</v>
      </c>
      <c r="J46" t="s">
        <v>236</v>
      </c>
      <c r="K46" t="s">
        <v>237</v>
      </c>
      <c r="L46" t="s">
        <v>238</v>
      </c>
      <c r="M46" t="s">
        <v>239</v>
      </c>
      <c r="N46" t="s">
        <v>240</v>
      </c>
      <c r="O46" t="s">
        <v>433</v>
      </c>
      <c r="P46" t="s">
        <v>434</v>
      </c>
      <c r="Q46" s="5">
        <v>70.349999999999994</v>
      </c>
    </row>
    <row r="47" spans="1:17">
      <c r="A47" t="s">
        <v>435</v>
      </c>
      <c r="B47" t="s">
        <v>436</v>
      </c>
      <c r="C47" t="s">
        <v>18</v>
      </c>
      <c r="D47">
        <v>333</v>
      </c>
      <c r="E47">
        <v>999</v>
      </c>
      <c r="F47" s="1">
        <v>0.67</v>
      </c>
      <c r="G47">
        <v>3.3</v>
      </c>
      <c r="H47" s="4">
        <v>9792</v>
      </c>
      <c r="I47" t="s">
        <v>437</v>
      </c>
      <c r="J47" t="s">
        <v>438</v>
      </c>
      <c r="K47" t="s">
        <v>439</v>
      </c>
      <c r="L47" t="s">
        <v>440</v>
      </c>
      <c r="M47" t="s">
        <v>441</v>
      </c>
      <c r="N47" t="s">
        <v>442</v>
      </c>
      <c r="O47" t="s">
        <v>443</v>
      </c>
      <c r="P47" t="s">
        <v>444</v>
      </c>
      <c r="Q47" s="6">
        <v>66.67</v>
      </c>
    </row>
    <row r="48" spans="1:17">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c r="Q48" s="5">
        <v>58.03</v>
      </c>
    </row>
    <row r="49" spans="1:17">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c r="Q49" s="6">
        <v>34.950000000000003</v>
      </c>
    </row>
    <row r="50" spans="1:17">
      <c r="A50" t="s">
        <v>460</v>
      </c>
      <c r="B50" t="s">
        <v>461</v>
      </c>
      <c r="C50" t="s">
        <v>462</v>
      </c>
      <c r="D50">
        <v>399</v>
      </c>
      <c r="E50">
        <v>999</v>
      </c>
      <c r="F50" s="1">
        <v>0.6</v>
      </c>
      <c r="G50">
        <v>3.6</v>
      </c>
      <c r="H50" s="4">
        <v>493</v>
      </c>
      <c r="I50" t="s">
        <v>463</v>
      </c>
      <c r="J50" t="s">
        <v>464</v>
      </c>
      <c r="K50" t="s">
        <v>465</v>
      </c>
      <c r="L50" t="s">
        <v>466</v>
      </c>
      <c r="M50" t="s">
        <v>467</v>
      </c>
      <c r="N50" t="s">
        <v>468</v>
      </c>
      <c r="O50" t="s">
        <v>469</v>
      </c>
      <c r="P50" t="s">
        <v>470</v>
      </c>
      <c r="Q50" s="5">
        <v>60.06</v>
      </c>
    </row>
    <row r="51" spans="1:17">
      <c r="A51" t="s">
        <v>471</v>
      </c>
      <c r="B51" t="s">
        <v>472</v>
      </c>
      <c r="C51" t="s">
        <v>18</v>
      </c>
      <c r="D51">
        <v>199</v>
      </c>
      <c r="E51">
        <v>395</v>
      </c>
      <c r="F51" s="1">
        <v>0.5</v>
      </c>
      <c r="G51">
        <v>4.2</v>
      </c>
      <c r="H51" s="4">
        <v>92595</v>
      </c>
      <c r="I51" t="s">
        <v>473</v>
      </c>
      <c r="J51" t="s">
        <v>474</v>
      </c>
      <c r="K51" t="s">
        <v>475</v>
      </c>
      <c r="L51" t="s">
        <v>476</v>
      </c>
      <c r="M51" t="s">
        <v>477</v>
      </c>
      <c r="N51" t="s">
        <v>478</v>
      </c>
      <c r="O51" t="s">
        <v>479</v>
      </c>
      <c r="P51" t="s">
        <v>480</v>
      </c>
      <c r="Q51" s="6">
        <v>49.62</v>
      </c>
    </row>
    <row r="52" spans="1:17">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c r="Q52" s="5">
        <v>45.48</v>
      </c>
    </row>
    <row r="53" spans="1:17">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c r="Q53" s="6">
        <v>64.2</v>
      </c>
    </row>
    <row r="54" spans="1:17">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c r="Q54" s="5">
        <v>61.95</v>
      </c>
    </row>
    <row r="55" spans="1:17">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c r="Q55" s="6">
        <v>46.16</v>
      </c>
    </row>
    <row r="56" spans="1:17">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c r="Q56" s="5">
        <v>42.98</v>
      </c>
    </row>
    <row r="57" spans="1:17">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c r="Q57" s="6">
        <v>53.91</v>
      </c>
    </row>
    <row r="58" spans="1:17">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c r="Q58" s="5">
        <v>53.61</v>
      </c>
    </row>
    <row r="59" spans="1:17">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c r="Q59" s="6">
        <v>27.27</v>
      </c>
    </row>
    <row r="60" spans="1:17">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c r="Q60" s="5">
        <v>76.78</v>
      </c>
    </row>
    <row r="61" spans="1:17">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c r="Q61" s="6">
        <v>55.87</v>
      </c>
    </row>
    <row r="62" spans="1:17">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c r="Q62" s="5">
        <v>77.599999999999994</v>
      </c>
    </row>
    <row r="63" spans="1:17">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c r="Q63" s="6">
        <v>31.13</v>
      </c>
    </row>
    <row r="64" spans="1:17">
      <c r="A64" t="s">
        <v>586</v>
      </c>
      <c r="B64" t="s">
        <v>587</v>
      </c>
      <c r="C64" t="s">
        <v>18</v>
      </c>
      <c r="D64">
        <v>139</v>
      </c>
      <c r="E64">
        <v>999</v>
      </c>
      <c r="F64" s="1">
        <v>0.86</v>
      </c>
      <c r="G64">
        <v>4</v>
      </c>
      <c r="H64" s="4">
        <v>1313</v>
      </c>
      <c r="I64" t="s">
        <v>588</v>
      </c>
      <c r="J64" t="s">
        <v>589</v>
      </c>
      <c r="K64" t="s">
        <v>590</v>
      </c>
      <c r="L64" t="s">
        <v>591</v>
      </c>
      <c r="M64" t="s">
        <v>592</v>
      </c>
      <c r="N64" t="s">
        <v>593</v>
      </c>
      <c r="O64" t="s">
        <v>594</v>
      </c>
      <c r="P64" t="s">
        <v>595</v>
      </c>
      <c r="Q64" s="5">
        <v>86.09</v>
      </c>
    </row>
    <row r="65" spans="1:17">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c r="Q65" s="6">
        <v>61.07</v>
      </c>
    </row>
    <row r="66" spans="1:17">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c r="Q66" s="5">
        <v>44</v>
      </c>
    </row>
    <row r="67" spans="1:17">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c r="Q67" s="6">
        <v>77.930000000000007</v>
      </c>
    </row>
    <row r="68" spans="1:17">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c r="Q68" s="5">
        <v>62.37</v>
      </c>
    </row>
    <row r="69" spans="1:17">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c r="Q69" s="6">
        <v>46.64</v>
      </c>
    </row>
    <row r="70" spans="1:17">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c r="Q70" s="5">
        <v>46.68</v>
      </c>
    </row>
    <row r="71" spans="1:17">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c r="Q71" s="6">
        <v>68.709999999999994</v>
      </c>
    </row>
    <row r="72" spans="1:17">
      <c r="A72" t="s">
        <v>662</v>
      </c>
      <c r="B72" t="s">
        <v>663</v>
      </c>
      <c r="C72" t="s">
        <v>18</v>
      </c>
      <c r="D72">
        <v>349</v>
      </c>
      <c r="E72">
        <v>899</v>
      </c>
      <c r="F72" s="1">
        <v>0.61</v>
      </c>
      <c r="G72">
        <v>4.5</v>
      </c>
      <c r="H72" s="4">
        <v>149</v>
      </c>
      <c r="I72" t="s">
        <v>664</v>
      </c>
      <c r="J72" t="s">
        <v>665</v>
      </c>
      <c r="K72" t="s">
        <v>666</v>
      </c>
      <c r="L72" t="s">
        <v>667</v>
      </c>
      <c r="M72" t="s">
        <v>668</v>
      </c>
      <c r="N72" t="s">
        <v>669</v>
      </c>
      <c r="O72" t="s">
        <v>670</v>
      </c>
      <c r="P72" t="s">
        <v>671</v>
      </c>
      <c r="Q72" s="5">
        <v>61.18</v>
      </c>
    </row>
    <row r="73" spans="1:17">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c r="Q73" s="6">
        <v>41.74</v>
      </c>
    </row>
    <row r="74" spans="1:17">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c r="Q74" s="5">
        <v>37.21</v>
      </c>
    </row>
    <row r="75" spans="1:17">
      <c r="A75" t="s">
        <v>687</v>
      </c>
      <c r="B75" t="s">
        <v>688</v>
      </c>
      <c r="C75" t="s">
        <v>18</v>
      </c>
      <c r="D75">
        <v>115</v>
      </c>
      <c r="E75">
        <v>499</v>
      </c>
      <c r="F75" s="1">
        <v>0.77</v>
      </c>
      <c r="G75">
        <v>4</v>
      </c>
      <c r="H75" s="4">
        <v>7732</v>
      </c>
      <c r="I75" t="s">
        <v>689</v>
      </c>
      <c r="J75" t="s">
        <v>690</v>
      </c>
      <c r="K75" t="s">
        <v>691</v>
      </c>
      <c r="L75" t="s">
        <v>692</v>
      </c>
      <c r="M75" t="s">
        <v>693</v>
      </c>
      <c r="N75" t="s">
        <v>694</v>
      </c>
      <c r="O75" t="s">
        <v>695</v>
      </c>
      <c r="P75" t="s">
        <v>696</v>
      </c>
      <c r="Q75" s="6">
        <v>76.95</v>
      </c>
    </row>
    <row r="76" spans="1:17">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c r="Q76" s="5">
        <v>60.06</v>
      </c>
    </row>
    <row r="77" spans="1:17">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c r="Q77" s="6">
        <v>60.12</v>
      </c>
    </row>
    <row r="78" spans="1:17">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c r="Q78" s="5">
        <v>55.14</v>
      </c>
    </row>
    <row r="79" spans="1:17">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c r="Q79" s="6">
        <v>64.819999999999993</v>
      </c>
    </row>
    <row r="80" spans="1:17">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c r="Q80" s="5">
        <v>58.12</v>
      </c>
    </row>
    <row r="81" spans="1:17">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c r="Q81" s="6">
        <v>64.14</v>
      </c>
    </row>
    <row r="82" spans="1:17">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c r="Q82" s="5">
        <v>63.69</v>
      </c>
    </row>
    <row r="83" spans="1:17">
      <c r="A83" t="s">
        <v>762</v>
      </c>
      <c r="B83" t="s">
        <v>763</v>
      </c>
      <c r="C83" t="s">
        <v>18</v>
      </c>
      <c r="D83">
        <v>139</v>
      </c>
      <c r="E83">
        <v>249</v>
      </c>
      <c r="F83" s="1">
        <v>0.44</v>
      </c>
      <c r="G83">
        <v>4</v>
      </c>
      <c r="H83" s="4">
        <v>9378</v>
      </c>
      <c r="I83" t="s">
        <v>764</v>
      </c>
      <c r="J83" t="s">
        <v>236</v>
      </c>
      <c r="K83" t="s">
        <v>237</v>
      </c>
      <c r="L83" t="s">
        <v>238</v>
      </c>
      <c r="M83" t="s">
        <v>239</v>
      </c>
      <c r="N83" t="s">
        <v>765</v>
      </c>
      <c r="O83" t="s">
        <v>766</v>
      </c>
      <c r="P83" t="s">
        <v>767</v>
      </c>
      <c r="Q83" s="6">
        <v>44.18</v>
      </c>
    </row>
    <row r="84" spans="1:17">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c r="Q84" s="5">
        <v>61.84</v>
      </c>
    </row>
    <row r="85" spans="1:17">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c r="Q85" s="6">
        <v>62.58</v>
      </c>
    </row>
    <row r="86" spans="1:17">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c r="Q86" s="5">
        <v>74.98</v>
      </c>
    </row>
    <row r="87" spans="1:17">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c r="Q87" s="6">
        <v>25</v>
      </c>
    </row>
    <row r="88" spans="1:17">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c r="Q88" s="5">
        <v>31.69</v>
      </c>
    </row>
    <row r="89" spans="1:17">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c r="Q89" s="6">
        <v>41.42</v>
      </c>
    </row>
    <row r="90" spans="1:17">
      <c r="A90" t="s">
        <v>813</v>
      </c>
      <c r="B90" t="s">
        <v>814</v>
      </c>
      <c r="C90" t="s">
        <v>18</v>
      </c>
      <c r="D90">
        <v>199</v>
      </c>
      <c r="E90">
        <v>999</v>
      </c>
      <c r="F90" s="1">
        <v>0.8</v>
      </c>
      <c r="G90">
        <v>4.5</v>
      </c>
      <c r="H90" s="4">
        <v>127</v>
      </c>
      <c r="I90" t="s">
        <v>815</v>
      </c>
      <c r="J90" t="s">
        <v>816</v>
      </c>
      <c r="K90" t="s">
        <v>817</v>
      </c>
      <c r="L90" t="s">
        <v>818</v>
      </c>
      <c r="M90" t="s">
        <v>819</v>
      </c>
      <c r="N90" t="s">
        <v>820</v>
      </c>
      <c r="O90" t="s">
        <v>821</v>
      </c>
      <c r="P90" t="s">
        <v>822</v>
      </c>
      <c r="Q90" s="5">
        <v>80.08</v>
      </c>
    </row>
    <row r="91" spans="1:17">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c r="Q91" s="6">
        <v>67.53</v>
      </c>
    </row>
    <row r="92" spans="1:17">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c r="Q92" s="5">
        <v>66.38</v>
      </c>
    </row>
    <row r="93" spans="1:17">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c r="Q93" s="6">
        <v>21.88</v>
      </c>
    </row>
    <row r="94" spans="1:17">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c r="Q94" s="5">
        <v>57.22</v>
      </c>
    </row>
    <row r="95" spans="1:17">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c r="Q95" s="6">
        <v>80.08</v>
      </c>
    </row>
    <row r="96" spans="1:17">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c r="Q96" s="5">
        <v>53.67</v>
      </c>
    </row>
    <row r="97" spans="1:17">
      <c r="A97" t="s">
        <v>867</v>
      </c>
      <c r="B97" t="s">
        <v>868</v>
      </c>
      <c r="C97" t="s">
        <v>98</v>
      </c>
      <c r="D97">
        <v>290</v>
      </c>
      <c r="E97">
        <v>349</v>
      </c>
      <c r="F97" s="1">
        <v>0.17</v>
      </c>
      <c r="G97">
        <v>3.7</v>
      </c>
      <c r="H97" s="4">
        <v>1977</v>
      </c>
      <c r="I97" t="s">
        <v>869</v>
      </c>
      <c r="J97" t="s">
        <v>870</v>
      </c>
      <c r="K97" t="s">
        <v>871</v>
      </c>
      <c r="L97" t="s">
        <v>872</v>
      </c>
      <c r="M97" t="s">
        <v>873</v>
      </c>
      <c r="N97" t="s">
        <v>874</v>
      </c>
      <c r="O97" t="s">
        <v>875</v>
      </c>
      <c r="P97" t="s">
        <v>876</v>
      </c>
      <c r="Q97" s="6">
        <v>16.91</v>
      </c>
    </row>
    <row r="98" spans="1:17">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c r="Q98" s="5">
        <v>68.84</v>
      </c>
    </row>
    <row r="99" spans="1:17">
      <c r="A99" t="s">
        <v>887</v>
      </c>
      <c r="B99" t="s">
        <v>888</v>
      </c>
      <c r="C99" t="s">
        <v>18</v>
      </c>
      <c r="D99">
        <v>345</v>
      </c>
      <c r="E99">
        <v>999</v>
      </c>
      <c r="F99" s="1">
        <v>0.65</v>
      </c>
      <c r="G99">
        <v>3.7</v>
      </c>
      <c r="H99" s="4">
        <v>1097</v>
      </c>
      <c r="I99" t="s">
        <v>889</v>
      </c>
      <c r="J99" t="s">
        <v>890</v>
      </c>
      <c r="K99" t="s">
        <v>891</v>
      </c>
      <c r="L99" t="s">
        <v>892</v>
      </c>
      <c r="M99" t="s">
        <v>893</v>
      </c>
      <c r="N99" t="s">
        <v>894</v>
      </c>
      <c r="O99" t="s">
        <v>895</v>
      </c>
      <c r="P99" t="s">
        <v>896</v>
      </c>
      <c r="Q99" s="6">
        <v>65.47</v>
      </c>
    </row>
    <row r="100" spans="1:17">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c r="Q100" s="5">
        <v>42.13</v>
      </c>
    </row>
    <row r="101" spans="1:17">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c r="Q101" s="6">
        <v>52.03</v>
      </c>
    </row>
    <row r="102" spans="1:17">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c r="Q102" s="5">
        <v>76.72</v>
      </c>
    </row>
    <row r="103" spans="1:17">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c r="Q103" s="6">
        <v>53.07</v>
      </c>
    </row>
    <row r="104" spans="1:17">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c r="Q104" s="5">
        <v>66.739999999999995</v>
      </c>
    </row>
    <row r="105" spans="1:17">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c r="Q105" s="6">
        <v>26.67</v>
      </c>
    </row>
    <row r="106" spans="1:17">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c r="Q106" s="5">
        <v>65.069999999999993</v>
      </c>
    </row>
    <row r="107" spans="1:17">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c r="Q107" s="6">
        <v>60.06</v>
      </c>
    </row>
    <row r="108" spans="1:17">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c r="Q108" s="5">
        <v>65.430000000000007</v>
      </c>
    </row>
    <row r="109" spans="1:17">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c r="Q109" s="6">
        <v>70.069999999999993</v>
      </c>
    </row>
    <row r="110" spans="1:17">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c r="Q110" s="5">
        <v>41.54</v>
      </c>
    </row>
    <row r="111" spans="1:17">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c r="Q111" s="6">
        <v>87.62</v>
      </c>
    </row>
    <row r="112" spans="1:17">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c r="Q112" s="5">
        <v>63.05</v>
      </c>
    </row>
    <row r="113" spans="1:17">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c r="Q113" s="6">
        <v>72.66</v>
      </c>
    </row>
    <row r="114" spans="1:17">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c r="Q114" s="5">
        <v>33.35</v>
      </c>
    </row>
    <row r="115" spans="1:17">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c r="Q115" s="6">
        <v>60.06</v>
      </c>
    </row>
    <row r="116" spans="1:17">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c r="Q116" s="5">
        <v>80.040000000000006</v>
      </c>
    </row>
    <row r="117" spans="1:17">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c r="Q117" s="6">
        <v>47.37</v>
      </c>
    </row>
    <row r="118" spans="1:17">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c r="Q118" s="5">
        <v>35.020000000000003</v>
      </c>
    </row>
    <row r="119" spans="1:17">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c r="Q119" s="6">
        <v>65.27</v>
      </c>
    </row>
    <row r="120" spans="1:17">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c r="Q120" s="5">
        <v>85.09</v>
      </c>
    </row>
    <row r="121" spans="1:17">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c r="Q121" s="6">
        <v>74.64</v>
      </c>
    </row>
    <row r="122" spans="1:17">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c r="Q122" s="5">
        <v>20.010000000000002</v>
      </c>
    </row>
    <row r="123" spans="1:17">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c r="Q123" s="6">
        <v>62.52</v>
      </c>
    </row>
    <row r="124" spans="1:17">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c r="Q124" s="5">
        <v>46.88</v>
      </c>
    </row>
    <row r="125" spans="1:17">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c r="Q125" s="6">
        <v>53.35</v>
      </c>
    </row>
    <row r="126" spans="1:17">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c r="Q126" s="5">
        <v>26.67</v>
      </c>
    </row>
    <row r="127" spans="1:17">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c r="Q127" s="6">
        <v>53</v>
      </c>
    </row>
    <row r="128" spans="1:17">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c r="Q128" s="5">
        <v>61.51</v>
      </c>
    </row>
    <row r="129" spans="1:17">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c r="Q129" s="6">
        <v>64.28</v>
      </c>
    </row>
    <row r="130" spans="1:17">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c r="Q130" s="5">
        <v>41.74</v>
      </c>
    </row>
    <row r="131" spans="1:17">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c r="Q131" s="6">
        <v>59.25</v>
      </c>
    </row>
    <row r="132" spans="1:17">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c r="Q132" s="5">
        <v>31.41</v>
      </c>
    </row>
    <row r="133" spans="1:17">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c r="Q133" s="6">
        <v>60.06</v>
      </c>
    </row>
    <row r="134" spans="1:17">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c r="Q134" s="5">
        <v>73.13</v>
      </c>
    </row>
    <row r="135" spans="1:17">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c r="Q135" s="6">
        <v>40.130000000000003</v>
      </c>
    </row>
    <row r="136" spans="1:17">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c r="Q136" s="5">
        <v>54.07</v>
      </c>
    </row>
    <row r="137" spans="1:17">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c r="Q137" s="6">
        <v>38.01</v>
      </c>
    </row>
    <row r="138" spans="1:17">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c r="Q138" s="5">
        <v>73.25</v>
      </c>
    </row>
    <row r="139" spans="1:17">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c r="Q139" s="6">
        <v>58.36</v>
      </c>
    </row>
    <row r="140" spans="1:17">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c r="Q140" s="5">
        <v>0</v>
      </c>
    </row>
    <row r="141" spans="1:17">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c r="Q141" s="6">
        <v>50.07</v>
      </c>
    </row>
    <row r="142" spans="1:17">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c r="Q142" s="5">
        <v>63.69</v>
      </c>
    </row>
    <row r="143" spans="1:17">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c r="Q143" s="6">
        <v>43.35</v>
      </c>
    </row>
    <row r="144" spans="1:17">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c r="Q144" s="5">
        <v>40.4</v>
      </c>
    </row>
    <row r="145" spans="1:17">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c r="Q145" s="6">
        <v>44.06</v>
      </c>
    </row>
    <row r="146" spans="1:17">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c r="Q146" s="5">
        <v>23.08</v>
      </c>
    </row>
    <row r="147" spans="1:17">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c r="Q147" s="6">
        <v>60.92</v>
      </c>
    </row>
    <row r="148" spans="1:17">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c r="Q148" s="5">
        <v>52.43</v>
      </c>
    </row>
    <row r="149" spans="1:17">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c r="Q149" s="6">
        <v>44.49</v>
      </c>
    </row>
    <row r="150" spans="1:17">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c r="Q150" s="5">
        <v>30.55</v>
      </c>
    </row>
    <row r="151" spans="1:17">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c r="Q151" s="6">
        <v>47.35</v>
      </c>
    </row>
    <row r="152" spans="1:17">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c r="Q152" s="5">
        <v>53.86</v>
      </c>
    </row>
    <row r="153" spans="1:17">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c r="Q153" s="6">
        <v>69.150000000000006</v>
      </c>
    </row>
    <row r="154" spans="1:17">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c r="Q154" s="5">
        <v>25.89</v>
      </c>
    </row>
    <row r="155" spans="1:17">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c r="Q155" s="6">
        <v>61.59</v>
      </c>
    </row>
    <row r="156" spans="1:17">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c r="Q156" s="5">
        <v>37.590000000000003</v>
      </c>
    </row>
    <row r="157" spans="1:17">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c r="Q157" s="6">
        <v>50.06</v>
      </c>
    </row>
    <row r="158" spans="1:17">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c r="Q158" s="5">
        <v>25.01</v>
      </c>
    </row>
    <row r="159" spans="1:17">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c r="Q159" s="6">
        <v>40.65</v>
      </c>
    </row>
    <row r="160" spans="1:17">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c r="Q160" s="5">
        <v>57.51</v>
      </c>
    </row>
    <row r="161" spans="1:17">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c r="Q161" s="6">
        <v>55.62</v>
      </c>
    </row>
    <row r="162" spans="1:17">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c r="Q162" s="5">
        <v>31.94</v>
      </c>
    </row>
    <row r="163" spans="1:17">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c r="Q163" s="6">
        <v>66.069999999999993</v>
      </c>
    </row>
    <row r="164" spans="1:17">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c r="Q164" s="5">
        <v>70.14</v>
      </c>
    </row>
    <row r="165" spans="1:17">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c r="Q165" s="6">
        <v>62.66</v>
      </c>
    </row>
    <row r="166" spans="1:17">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c r="Q166" s="5">
        <v>29.45</v>
      </c>
    </row>
    <row r="167" spans="1:17">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c r="Q167" s="6">
        <v>75.06</v>
      </c>
    </row>
    <row r="168" spans="1:17">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c r="Q168" s="5">
        <v>69.28</v>
      </c>
    </row>
    <row r="169" spans="1:17">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c r="Q169" s="6">
        <v>83.04</v>
      </c>
    </row>
    <row r="170" spans="1:17">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c r="Q170" s="5">
        <v>45.63</v>
      </c>
    </row>
    <row r="171" spans="1:17">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c r="Q171" s="6">
        <v>37.590000000000003</v>
      </c>
    </row>
    <row r="172" spans="1:17">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c r="Q172" s="5">
        <v>44.02</v>
      </c>
    </row>
    <row r="173" spans="1:17">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c r="Q173" s="6">
        <v>31.24</v>
      </c>
    </row>
    <row r="174" spans="1:17">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c r="Q174" s="5">
        <v>62.66</v>
      </c>
    </row>
    <row r="175" spans="1:17">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c r="Q175" s="6">
        <v>67.47</v>
      </c>
    </row>
    <row r="176" spans="1:17">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c r="Q176" s="5">
        <v>80.040000000000006</v>
      </c>
    </row>
    <row r="177" spans="1:17">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c r="Q177" s="6">
        <v>60.12</v>
      </c>
    </row>
    <row r="178" spans="1:17">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c r="Q178" s="5">
        <v>70.569999999999993</v>
      </c>
    </row>
    <row r="179" spans="1:17">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c r="Q179" s="6">
        <v>63.69</v>
      </c>
    </row>
    <row r="180" spans="1:17">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c r="Q180" s="5">
        <v>70.91</v>
      </c>
    </row>
    <row r="181" spans="1:17">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c r="Q181" s="6">
        <v>60.03</v>
      </c>
    </row>
    <row r="182" spans="1:17">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c r="Q182" s="5">
        <v>58.92</v>
      </c>
    </row>
    <row r="183" spans="1:17">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c r="Q183" s="6">
        <v>57.22</v>
      </c>
    </row>
    <row r="184" spans="1:17">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c r="Q184" s="5">
        <v>15.02</v>
      </c>
    </row>
    <row r="185" spans="1:17">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c r="Q185" s="6">
        <v>52.53</v>
      </c>
    </row>
    <row r="186" spans="1:17">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c r="Q186" s="5">
        <v>58.42</v>
      </c>
    </row>
    <row r="187" spans="1:17">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c r="Q187" s="6">
        <v>38.35</v>
      </c>
    </row>
    <row r="188" spans="1:17">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c r="Q188" s="5">
        <v>52.53</v>
      </c>
    </row>
    <row r="189" spans="1:17">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c r="Q189" s="6">
        <v>65.510000000000005</v>
      </c>
    </row>
    <row r="190" spans="1:17">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c r="Q190" s="5">
        <v>52.66</v>
      </c>
    </row>
    <row r="191" spans="1:17">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c r="Q191" s="6">
        <v>75.69</v>
      </c>
    </row>
    <row r="192" spans="1:17">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c r="Q192" s="5">
        <v>48.19</v>
      </c>
    </row>
    <row r="193" spans="1:17">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c r="Q193" s="6">
        <v>64.53</v>
      </c>
    </row>
    <row r="194" spans="1:17">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c r="Q194" s="5">
        <v>32.31</v>
      </c>
    </row>
    <row r="195" spans="1:17">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c r="Q195" s="6">
        <v>75.06</v>
      </c>
    </row>
    <row r="196" spans="1:17">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c r="Q196" s="5">
        <v>46.58</v>
      </c>
    </row>
    <row r="197" spans="1:17">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c r="Q197" s="6">
        <v>74.680000000000007</v>
      </c>
    </row>
    <row r="198" spans="1:17">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c r="Q198" s="5">
        <v>48.19</v>
      </c>
    </row>
    <row r="199" spans="1:17">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c r="Q199" s="6">
        <v>30.56</v>
      </c>
    </row>
    <row r="200" spans="1:17">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c r="Q200" s="5">
        <v>41.2</v>
      </c>
    </row>
    <row r="201" spans="1:17">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c r="Q201" s="6">
        <v>54.91</v>
      </c>
    </row>
    <row r="202" spans="1:17">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c r="Q202" s="5">
        <v>81.760000000000005</v>
      </c>
    </row>
    <row r="203" spans="1:17">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c r="Q203" s="6">
        <v>62.95</v>
      </c>
    </row>
    <row r="204" spans="1:17">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c r="Q204" s="5">
        <v>65.81</v>
      </c>
    </row>
    <row r="205" spans="1:17">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c r="Q205" s="6">
        <v>65.069999999999993</v>
      </c>
    </row>
    <row r="206" spans="1:17">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c r="Q206" s="5">
        <v>22.04</v>
      </c>
    </row>
    <row r="207" spans="1:17">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c r="Q207" s="6">
        <v>25.04</v>
      </c>
    </row>
    <row r="208" spans="1:17">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c r="Q208" s="5">
        <v>62.52</v>
      </c>
    </row>
    <row r="209" spans="1:17">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c r="Q209" s="6">
        <v>41.57</v>
      </c>
    </row>
    <row r="210" spans="1:17">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c r="Q210" s="5">
        <v>74.77</v>
      </c>
    </row>
    <row r="211" spans="1:17">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c r="Q211" s="6">
        <v>65.94</v>
      </c>
    </row>
    <row r="212" spans="1:17">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c r="Q212" s="5">
        <v>35.04</v>
      </c>
    </row>
    <row r="213" spans="1:17">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c r="Q213" s="6">
        <v>60.77</v>
      </c>
    </row>
    <row r="214" spans="1:17">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c r="Q214" s="5">
        <v>62.62</v>
      </c>
    </row>
    <row r="215" spans="1:17">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c r="Q215" s="6">
        <v>60.03</v>
      </c>
    </row>
    <row r="216" spans="1:17">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c r="Q216" s="5">
        <v>70.069999999999993</v>
      </c>
    </row>
    <row r="217" spans="1:17">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c r="Q217" s="6">
        <v>58.81</v>
      </c>
    </row>
    <row r="218" spans="1:17">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c r="Q218" s="5">
        <v>28.33</v>
      </c>
    </row>
    <row r="219" spans="1:17">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c r="Q219" s="6">
        <v>82.68</v>
      </c>
    </row>
    <row r="220" spans="1:17">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c r="Q220" s="5">
        <v>65.17</v>
      </c>
    </row>
    <row r="221" spans="1:17">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c r="Q221" s="6">
        <v>43.02</v>
      </c>
    </row>
    <row r="222" spans="1:17">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c r="Q222" s="5">
        <v>67.53</v>
      </c>
    </row>
    <row r="223" spans="1:17">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c r="Q223" s="6">
        <v>66.739999999999995</v>
      </c>
    </row>
    <row r="224" spans="1:17">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c r="Q224" s="5">
        <v>50.06</v>
      </c>
    </row>
    <row r="225" spans="1:17">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c r="Q225" s="6">
        <v>50.1</v>
      </c>
    </row>
    <row r="226" spans="1:17">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c r="Q226" s="5">
        <v>45.67</v>
      </c>
    </row>
    <row r="227" spans="1:17">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c r="Q227" s="6">
        <v>57.31</v>
      </c>
    </row>
    <row r="228" spans="1:17">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c r="Q228" s="5">
        <v>58.12</v>
      </c>
    </row>
    <row r="229" spans="1:17">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c r="Q229" s="6">
        <v>88.04</v>
      </c>
    </row>
    <row r="230" spans="1:17">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c r="Q230" s="5">
        <v>54.32</v>
      </c>
    </row>
    <row r="231" spans="1:17">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c r="Q231" s="6">
        <v>73.28</v>
      </c>
    </row>
    <row r="232" spans="1:17">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c r="Q232" s="5">
        <v>54.64</v>
      </c>
    </row>
    <row r="233" spans="1:17">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c r="Q233" s="6">
        <v>36</v>
      </c>
    </row>
    <row r="234" spans="1:17">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c r="Q234" s="5">
        <v>41.91</v>
      </c>
    </row>
    <row r="235" spans="1:17">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c r="Q235" s="6">
        <v>75.06</v>
      </c>
    </row>
    <row r="236" spans="1:17">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c r="Q236" s="5">
        <v>76.63</v>
      </c>
    </row>
    <row r="237" spans="1:17">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c r="Q237" s="6">
        <v>29.45</v>
      </c>
    </row>
    <row r="238" spans="1:17">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c r="Q238" s="5">
        <v>55.62</v>
      </c>
    </row>
    <row r="239" spans="1:17">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c r="Q239" s="6">
        <v>59.14</v>
      </c>
    </row>
    <row r="240" spans="1:17">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c r="Q240" s="5">
        <v>68.209999999999994</v>
      </c>
    </row>
    <row r="241" spans="1:17">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c r="Q241" s="6">
        <v>49.81</v>
      </c>
    </row>
    <row r="242" spans="1:17">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c r="Q242" s="5">
        <v>55.14</v>
      </c>
    </row>
    <row r="243" spans="1:17">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c r="Q243" s="6">
        <v>66.069999999999993</v>
      </c>
    </row>
    <row r="244" spans="1:17">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c r="Q244" s="5">
        <v>60.06</v>
      </c>
    </row>
    <row r="245" spans="1:17">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c r="Q245" s="6">
        <v>50.13</v>
      </c>
    </row>
    <row r="246" spans="1:17">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c r="Q246" s="5">
        <v>82.54</v>
      </c>
    </row>
    <row r="247" spans="1:17">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c r="Q247" s="6">
        <v>62.53</v>
      </c>
    </row>
    <row r="248" spans="1:17">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c r="Q248" s="5">
        <v>88.88</v>
      </c>
    </row>
    <row r="249" spans="1:17">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c r="Q249" s="6">
        <v>44.82</v>
      </c>
    </row>
    <row r="250" spans="1:17">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c r="Q250" s="5">
        <v>87.1</v>
      </c>
    </row>
    <row r="251" spans="1:17">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c r="Q251" s="6">
        <v>44.25</v>
      </c>
    </row>
    <row r="252" spans="1:17">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c r="Q252" s="5">
        <v>56.32</v>
      </c>
    </row>
    <row r="253" spans="1:17">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c r="Q253" s="6">
        <v>44.49</v>
      </c>
    </row>
    <row r="254" spans="1:17">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c r="Q254" s="5">
        <v>62.58</v>
      </c>
    </row>
    <row r="255" spans="1:17">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c r="Q255" s="6">
        <v>69.62</v>
      </c>
    </row>
    <row r="256" spans="1:17">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c r="Q256" s="5">
        <v>75.94</v>
      </c>
    </row>
    <row r="257" spans="1:17">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c r="Q257" s="6">
        <v>35.31</v>
      </c>
    </row>
    <row r="258" spans="1:17">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c r="Q258" s="5">
        <v>42.08</v>
      </c>
    </row>
    <row r="259" spans="1:17">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c r="Q259" s="6">
        <v>70.069999999999993</v>
      </c>
    </row>
    <row r="260" spans="1:17">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c r="Q260" s="5">
        <v>62.58</v>
      </c>
    </row>
    <row r="261" spans="1:17">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c r="Q261" s="6">
        <v>60.53</v>
      </c>
    </row>
    <row r="262" spans="1:17">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c r="Q262" s="5">
        <v>57.29</v>
      </c>
    </row>
    <row r="263" spans="1:17">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c r="Q263" s="6">
        <v>70.430000000000007</v>
      </c>
    </row>
    <row r="264" spans="1:17">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c r="Q264" s="5">
        <v>35.020000000000003</v>
      </c>
    </row>
    <row r="265" spans="1:17">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c r="Q265" s="6">
        <v>60.48</v>
      </c>
    </row>
    <row r="266" spans="1:17">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c r="Q266" s="5">
        <v>0</v>
      </c>
    </row>
    <row r="267" spans="1:17">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c r="Q267" s="6">
        <v>23.97</v>
      </c>
    </row>
    <row r="268" spans="1:17">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c r="Q268" s="5">
        <v>80.08</v>
      </c>
    </row>
    <row r="269" spans="1:17">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c r="Q269" s="6">
        <v>58.62</v>
      </c>
    </row>
    <row r="270" spans="1:17">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c r="Q270" s="5">
        <v>35.81</v>
      </c>
    </row>
    <row r="271" spans="1:17">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c r="Q271" s="6">
        <v>42.51</v>
      </c>
    </row>
    <row r="272" spans="1:17">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c r="Q272" s="5">
        <v>27.99</v>
      </c>
    </row>
    <row r="273" spans="1:17">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c r="Q273" s="6">
        <v>65.069999999999993</v>
      </c>
    </row>
    <row r="274" spans="1:17">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c r="Q274" s="5">
        <v>52.03</v>
      </c>
    </row>
    <row r="275" spans="1:17">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c r="Q275" s="6">
        <v>52.63</v>
      </c>
    </row>
    <row r="276" spans="1:17">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c r="Q276" s="5">
        <v>60.11</v>
      </c>
    </row>
    <row r="277" spans="1:17">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c r="Q277" s="6">
        <v>60.06</v>
      </c>
    </row>
    <row r="278" spans="1:17">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c r="Q278" s="5">
        <v>34.19</v>
      </c>
    </row>
    <row r="279" spans="1:17">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c r="Q279" s="6">
        <v>60.2</v>
      </c>
    </row>
    <row r="280" spans="1:17">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c r="Q280" s="5">
        <v>26.67</v>
      </c>
    </row>
    <row r="281" spans="1:17">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c r="Q281" s="6">
        <v>50.08</v>
      </c>
    </row>
    <row r="282" spans="1:17">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c r="Q282" s="5">
        <v>37.15</v>
      </c>
    </row>
    <row r="283" spans="1:17">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c r="Q283" s="6">
        <v>37.700000000000003</v>
      </c>
    </row>
    <row r="284" spans="1:17">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c r="Q284" s="5">
        <v>80.08</v>
      </c>
    </row>
    <row r="285" spans="1:17">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c r="Q285" s="6">
        <v>40.01</v>
      </c>
    </row>
    <row r="286" spans="1:17">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c r="Q286" s="5">
        <v>56.91</v>
      </c>
    </row>
    <row r="287" spans="1:17">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c r="Q287" s="6">
        <v>87.62</v>
      </c>
    </row>
    <row r="288" spans="1:17">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c r="Q288" s="5">
        <v>45.72</v>
      </c>
    </row>
    <row r="289" spans="1:17">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c r="Q289" s="6">
        <v>75.08</v>
      </c>
    </row>
    <row r="290" spans="1:17">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c r="Q290" s="5">
        <v>50</v>
      </c>
    </row>
    <row r="291" spans="1:17">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c r="Q291" s="6">
        <v>59.44</v>
      </c>
    </row>
    <row r="292" spans="1:17">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c r="Q292" s="5">
        <v>48.42</v>
      </c>
    </row>
    <row r="293" spans="1:17">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c r="Q293" s="6">
        <v>59.4</v>
      </c>
    </row>
    <row r="294" spans="1:17">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c r="Q294" s="5">
        <v>40.01</v>
      </c>
    </row>
    <row r="295" spans="1:17">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c r="Q295" s="6">
        <v>70.040000000000006</v>
      </c>
    </row>
    <row r="296" spans="1:17">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c r="Q296" s="5">
        <v>61.18</v>
      </c>
    </row>
    <row r="297" spans="1:17">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c r="Q297" s="6">
        <v>41.18</v>
      </c>
    </row>
    <row r="298" spans="1:17">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c r="Q298" s="5">
        <v>50.13</v>
      </c>
    </row>
    <row r="299" spans="1:17">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c r="Q299" s="6">
        <v>50.07</v>
      </c>
    </row>
    <row r="300" spans="1:17">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c r="Q300" s="5">
        <v>58.89</v>
      </c>
    </row>
    <row r="301" spans="1:17">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c r="Q301" s="6">
        <v>51.59</v>
      </c>
    </row>
    <row r="302" spans="1:17">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c r="Q302" s="5">
        <v>71.27</v>
      </c>
    </row>
    <row r="303" spans="1:17">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c r="Q303" s="6">
        <v>62.06</v>
      </c>
    </row>
    <row r="304" spans="1:17">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c r="Q304" s="5">
        <v>62.93</v>
      </c>
    </row>
    <row r="305" spans="1:17">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c r="Q305" s="6">
        <v>78.180000000000007</v>
      </c>
    </row>
    <row r="306" spans="1:17">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c r="Q306" s="5">
        <v>80.08</v>
      </c>
    </row>
    <row r="307" spans="1:17">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c r="Q307" s="6">
        <v>44.56</v>
      </c>
    </row>
    <row r="308" spans="1:17">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c r="Q308" s="5">
        <v>37.21</v>
      </c>
    </row>
    <row r="309" spans="1:17">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c r="Q309" s="6">
        <v>15.11</v>
      </c>
    </row>
    <row r="310" spans="1:17">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c r="Q310" s="5">
        <v>45.02</v>
      </c>
    </row>
    <row r="311" spans="1:17">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c r="Q311" s="6">
        <v>65.510000000000005</v>
      </c>
    </row>
    <row r="312" spans="1:17">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c r="Q312" s="5">
        <v>34.619999999999997</v>
      </c>
    </row>
    <row r="313" spans="1:17">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c r="Q313" s="6">
        <v>63.19</v>
      </c>
    </row>
    <row r="314" spans="1:17">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c r="Q314" s="5">
        <v>22.89</v>
      </c>
    </row>
    <row r="315" spans="1:17">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c r="Q315" s="6">
        <v>78.459999999999994</v>
      </c>
    </row>
    <row r="316" spans="1:17">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c r="Q316" s="5">
        <v>61.06</v>
      </c>
    </row>
    <row r="317" spans="1:17">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c r="Q317" s="6">
        <v>59</v>
      </c>
    </row>
    <row r="318" spans="1:17">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c r="Q318" s="5">
        <v>62.58</v>
      </c>
    </row>
    <row r="319" spans="1:17">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c r="Q319" s="6">
        <v>38.1</v>
      </c>
    </row>
    <row r="320" spans="1:17">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c r="Q320" s="5">
        <v>54.35</v>
      </c>
    </row>
    <row r="321" spans="1:17">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c r="Q321" s="6">
        <v>60.12</v>
      </c>
    </row>
    <row r="322" spans="1:17">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c r="Q322" s="5">
        <v>50.08</v>
      </c>
    </row>
    <row r="323" spans="1:17">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c r="Q323" s="6">
        <v>0</v>
      </c>
    </row>
    <row r="324" spans="1:17">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c r="Q324" s="5">
        <v>57.22</v>
      </c>
    </row>
    <row r="325" spans="1:17">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c r="Q325" s="6">
        <v>51.93</v>
      </c>
    </row>
    <row r="326" spans="1:17">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c r="Q326" s="5">
        <v>75.08</v>
      </c>
    </row>
    <row r="327" spans="1:17">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c r="Q327" s="6">
        <v>11.43</v>
      </c>
    </row>
    <row r="328" spans="1:17">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c r="Q328" s="5">
        <v>51</v>
      </c>
    </row>
    <row r="329" spans="1:17">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c r="Q329" s="6">
        <v>46.16</v>
      </c>
    </row>
    <row r="330" spans="1:17">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c r="Q330" s="5">
        <v>65.069999999999993</v>
      </c>
    </row>
    <row r="331" spans="1:17">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c r="Q331" s="6">
        <v>60.52</v>
      </c>
    </row>
    <row r="332" spans="1:17">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c r="Q332" s="5">
        <v>48.02</v>
      </c>
    </row>
    <row r="333" spans="1:17">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c r="Q333" s="6">
        <v>20.010000000000002</v>
      </c>
    </row>
    <row r="334" spans="1:17">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c r="Q334" s="5">
        <v>32.86</v>
      </c>
    </row>
    <row r="335" spans="1:17">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c r="Q335" s="6">
        <v>62.58</v>
      </c>
    </row>
    <row r="336" spans="1:17">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c r="Q336" s="5">
        <v>91</v>
      </c>
    </row>
    <row r="337" spans="1:17">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c r="Q337" s="6">
        <v>80.02</v>
      </c>
    </row>
    <row r="338" spans="1:17">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c r="Q338" s="5">
        <v>74.98</v>
      </c>
    </row>
    <row r="339" spans="1:17">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c r="Q339" s="6">
        <v>6.82</v>
      </c>
    </row>
    <row r="340" spans="1:17">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c r="Q340" s="5">
        <v>27.78</v>
      </c>
    </row>
    <row r="341" spans="1:17">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c r="Q341" s="6">
        <v>0</v>
      </c>
    </row>
    <row r="342" spans="1:17">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c r="Q342" s="5">
        <v>0</v>
      </c>
    </row>
    <row r="343" spans="1:17">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c r="Q343" s="6">
        <v>27.78</v>
      </c>
    </row>
    <row r="344" spans="1:17">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c r="Q344" s="5">
        <v>27.78</v>
      </c>
    </row>
    <row r="345" spans="1:17">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c r="Q345" s="6">
        <v>43.1</v>
      </c>
    </row>
    <row r="346" spans="1:17">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c r="Q346" s="5">
        <v>62.03</v>
      </c>
    </row>
    <row r="347" spans="1:17">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c r="Q347" s="6">
        <v>18.760000000000002</v>
      </c>
    </row>
    <row r="348" spans="1:17">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c r="Q348" s="5">
        <v>78.56</v>
      </c>
    </row>
    <row r="349" spans="1:17">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c r="Q349" s="6">
        <v>40.04</v>
      </c>
    </row>
    <row r="350" spans="1:17">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c r="Q350" s="5">
        <v>20.84</v>
      </c>
    </row>
    <row r="351" spans="1:17">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c r="Q351" s="6">
        <v>76.03</v>
      </c>
    </row>
    <row r="352" spans="1:17">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c r="Q352" s="5">
        <v>25</v>
      </c>
    </row>
    <row r="353" spans="1:17">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c r="Q353" s="6">
        <v>73.13</v>
      </c>
    </row>
    <row r="354" spans="1:17">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c r="Q354" s="5">
        <v>65.069999999999993</v>
      </c>
    </row>
    <row r="355" spans="1:17">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c r="Q355" s="6">
        <v>46.72</v>
      </c>
    </row>
    <row r="356" spans="1:17">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c r="Q356" s="5">
        <v>20.84</v>
      </c>
    </row>
    <row r="357" spans="1:17">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c r="Q357" s="6">
        <v>40.020000000000003</v>
      </c>
    </row>
    <row r="358" spans="1:17">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c r="Q358" s="5">
        <v>47.75</v>
      </c>
    </row>
    <row r="359" spans="1:17">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c r="Q359" s="6">
        <v>65.069999999999993</v>
      </c>
    </row>
    <row r="360" spans="1:17">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c r="Q360" s="5">
        <v>28.25</v>
      </c>
    </row>
    <row r="361" spans="1:17">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c r="Q361" s="6">
        <v>60.02</v>
      </c>
    </row>
    <row r="362" spans="1:17">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c r="Q362" s="5">
        <v>81.260000000000005</v>
      </c>
    </row>
    <row r="363" spans="1:17">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c r="Q363" s="6">
        <v>28.85</v>
      </c>
    </row>
    <row r="364" spans="1:17">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c r="Q364" s="5">
        <v>47.29</v>
      </c>
    </row>
    <row r="365" spans="1:17">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c r="Q365" s="6">
        <v>27.78</v>
      </c>
    </row>
    <row r="366" spans="1:17">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c r="Q366" s="5">
        <v>91</v>
      </c>
    </row>
    <row r="367" spans="1:17">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c r="Q367" s="6">
        <v>78.010000000000005</v>
      </c>
    </row>
    <row r="368" spans="1:17">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c r="Q368" s="5">
        <v>32</v>
      </c>
    </row>
    <row r="369" spans="1:17">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c r="Q369" s="6">
        <v>21.43</v>
      </c>
    </row>
    <row r="370" spans="1:17">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c r="Q370" s="5">
        <v>91</v>
      </c>
    </row>
    <row r="371" spans="1:17">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c r="Q371" s="6">
        <v>63.69</v>
      </c>
    </row>
    <row r="372" spans="1:17">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c r="Q372" s="5">
        <v>22.73</v>
      </c>
    </row>
    <row r="373" spans="1:17">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c r="Q373" s="6">
        <v>23.53</v>
      </c>
    </row>
    <row r="374" spans="1:17">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c r="Q374" s="5">
        <v>91</v>
      </c>
    </row>
    <row r="375" spans="1:17">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c r="Q375" s="6">
        <v>25</v>
      </c>
    </row>
    <row r="376" spans="1:17">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c r="Q376" s="5">
        <v>71.92</v>
      </c>
    </row>
    <row r="377" spans="1:17">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c r="Q377" s="6">
        <v>76.48</v>
      </c>
    </row>
    <row r="378" spans="1:17">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c r="Q378" s="5">
        <v>50.03</v>
      </c>
    </row>
    <row r="379" spans="1:17">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c r="Q379" s="6">
        <v>42.98</v>
      </c>
    </row>
    <row r="380" spans="1:17">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c r="Q380" s="5">
        <v>18.420000000000002</v>
      </c>
    </row>
    <row r="381" spans="1:17">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c r="Q381" s="6">
        <v>80.08</v>
      </c>
    </row>
    <row r="382" spans="1:17">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c r="Q382" s="5">
        <v>91</v>
      </c>
    </row>
    <row r="383" spans="1:17">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c r="Q383" s="6">
        <v>25</v>
      </c>
    </row>
    <row r="384" spans="1:17">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c r="Q384" s="5">
        <v>48.62</v>
      </c>
    </row>
    <row r="385" spans="1:17">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c r="Q385" s="6">
        <v>18.75</v>
      </c>
    </row>
    <row r="386" spans="1:17">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c r="Q386" s="5">
        <v>66.290000000000006</v>
      </c>
    </row>
    <row r="387" spans="1:17">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c r="Q387" s="6">
        <v>80.010000000000005</v>
      </c>
    </row>
    <row r="388" spans="1:17">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c r="Q388" s="5">
        <v>26.2</v>
      </c>
    </row>
    <row r="389" spans="1:17">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c r="Q389" s="6">
        <v>20</v>
      </c>
    </row>
    <row r="390" spans="1:17">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c r="Q390" s="5">
        <v>36.729999999999997</v>
      </c>
    </row>
    <row r="391" spans="1:17">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c r="Q391" s="6">
        <v>42.92</v>
      </c>
    </row>
    <row r="392" spans="1:17">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c r="Q392" s="5">
        <v>49.9</v>
      </c>
    </row>
    <row r="393" spans="1:17">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c r="Q393" s="6">
        <v>74.98</v>
      </c>
    </row>
    <row r="394" spans="1:17">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c r="Q394" s="5">
        <v>52.93</v>
      </c>
    </row>
    <row r="395" spans="1:17">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c r="Q395" s="6">
        <v>61.4</v>
      </c>
    </row>
    <row r="396" spans="1:17">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c r="Q396" s="5">
        <v>17.14</v>
      </c>
    </row>
    <row r="397" spans="1:17">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c r="Q397" s="6">
        <v>71.23</v>
      </c>
    </row>
    <row r="398" spans="1:17">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c r="Q398" s="5">
        <v>80.040000000000006</v>
      </c>
    </row>
    <row r="399" spans="1:17">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c r="Q399" s="6">
        <v>71.27</v>
      </c>
    </row>
    <row r="400" spans="1:17">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c r="Q400" s="5">
        <v>64.709999999999994</v>
      </c>
    </row>
    <row r="401" spans="1:17">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c r="Q401" s="6">
        <v>28.21</v>
      </c>
    </row>
    <row r="402" spans="1:17">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c r="Q402" s="5">
        <v>62.06</v>
      </c>
    </row>
    <row r="403" spans="1:17">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c r="Q403" s="6">
        <v>30</v>
      </c>
    </row>
    <row r="404" spans="1:17">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c r="Q404" s="5">
        <v>60.01</v>
      </c>
    </row>
    <row r="405" spans="1:17">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c r="Q405" s="6">
        <v>85.1</v>
      </c>
    </row>
    <row r="406" spans="1:17">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c r="Q406" s="5">
        <v>80.16</v>
      </c>
    </row>
    <row r="407" spans="1:17">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c r="Q407" s="6">
        <v>70.040000000000006</v>
      </c>
    </row>
    <row r="408" spans="1:17">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c r="Q408" s="5">
        <v>0</v>
      </c>
    </row>
    <row r="409" spans="1:17">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c r="Q409" s="6">
        <v>90.09</v>
      </c>
    </row>
    <row r="410" spans="1:17">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c r="Q410" s="5">
        <v>84.26</v>
      </c>
    </row>
    <row r="411" spans="1:17">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c r="Q411" s="6">
        <v>26.67</v>
      </c>
    </row>
    <row r="412" spans="1:17">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c r="Q412" s="5">
        <v>10.26</v>
      </c>
    </row>
    <row r="413" spans="1:17">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c r="Q413" s="6">
        <v>32</v>
      </c>
    </row>
    <row r="414" spans="1:17">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c r="Q414" s="5">
        <v>60.12</v>
      </c>
    </row>
    <row r="415" spans="1:17">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c r="Q415" s="6">
        <v>37.520000000000003</v>
      </c>
    </row>
    <row r="416" spans="1:17">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c r="Q416" s="5">
        <v>18.760000000000002</v>
      </c>
    </row>
    <row r="417" spans="1:17">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c r="Q417" s="6">
        <v>66.72</v>
      </c>
    </row>
    <row r="418" spans="1:17">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c r="Q418" s="5">
        <v>68.459999999999994</v>
      </c>
    </row>
    <row r="419" spans="1:17">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c r="Q419" s="6">
        <v>28.01</v>
      </c>
    </row>
    <row r="420" spans="1:17">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c r="Q420" s="5">
        <v>64.599999999999994</v>
      </c>
    </row>
    <row r="421" spans="1:17">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c r="Q421" s="6">
        <v>26.67</v>
      </c>
    </row>
    <row r="422" spans="1:17">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c r="Q422" s="5">
        <v>62.47</v>
      </c>
    </row>
    <row r="423" spans="1:17">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c r="Q423" s="6">
        <v>74.98</v>
      </c>
    </row>
    <row r="424" spans="1:17">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c r="Q424" s="5">
        <v>23.41</v>
      </c>
    </row>
    <row r="425" spans="1:17">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c r="Q425" s="6">
        <v>33.44</v>
      </c>
    </row>
    <row r="426" spans="1:17">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c r="Q426" s="5">
        <v>35.04</v>
      </c>
    </row>
    <row r="427" spans="1:17">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c r="Q427" s="6">
        <v>28.21</v>
      </c>
    </row>
    <row r="428" spans="1:17">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c r="Q428" s="5">
        <v>60.2</v>
      </c>
    </row>
    <row r="429" spans="1:17">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c r="Q429" s="6">
        <v>27.78</v>
      </c>
    </row>
    <row r="430" spans="1:17">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c r="Q430" s="5">
        <v>54.57</v>
      </c>
    </row>
    <row r="431" spans="1:17">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c r="Q431" s="6">
        <v>22.22</v>
      </c>
    </row>
    <row r="432" spans="1:17">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c r="Q432" s="5">
        <v>61.63</v>
      </c>
    </row>
    <row r="433" spans="1:17">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c r="Q433" s="6">
        <v>42.11</v>
      </c>
    </row>
    <row r="434" spans="1:17">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c r="Q434" s="5">
        <v>75.540000000000006</v>
      </c>
    </row>
    <row r="435" spans="1:17">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c r="Q435" s="6">
        <v>76.94</v>
      </c>
    </row>
    <row r="436" spans="1:17">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c r="Q436" s="5">
        <v>26.19</v>
      </c>
    </row>
    <row r="437" spans="1:17">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c r="Q437" s="6">
        <v>18.420000000000002</v>
      </c>
    </row>
    <row r="438" spans="1:17">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c r="Q438" s="5">
        <v>20.69</v>
      </c>
    </row>
    <row r="439" spans="1:17">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c r="Q439" s="6">
        <v>59.8</v>
      </c>
    </row>
    <row r="440" spans="1:17">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c r="Q440" s="5">
        <v>80.83</v>
      </c>
    </row>
    <row r="441" spans="1:17">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c r="Q441" s="6">
        <v>6.25</v>
      </c>
    </row>
    <row r="442" spans="1:17">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c r="Q442" s="5">
        <v>47.75</v>
      </c>
    </row>
    <row r="443" spans="1:17">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c r="Q443" s="6">
        <v>22.07</v>
      </c>
    </row>
    <row r="444" spans="1:17">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c r="Q444" s="5">
        <v>30</v>
      </c>
    </row>
    <row r="445" spans="1:17">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c r="Q445" s="6">
        <v>62.58</v>
      </c>
    </row>
    <row r="446" spans="1:17">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c r="Q446" s="5">
        <v>37.520000000000003</v>
      </c>
    </row>
    <row r="447" spans="1:17">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c r="Q447" s="6">
        <v>27.78</v>
      </c>
    </row>
    <row r="448" spans="1:17">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c r="Q448" s="5">
        <v>26.2</v>
      </c>
    </row>
    <row r="449" spans="1:17">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c r="Q449" s="6">
        <v>65.540000000000006</v>
      </c>
    </row>
    <row r="450" spans="1:17">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c r="Q450" s="5">
        <v>68.010000000000005</v>
      </c>
    </row>
    <row r="451" spans="1:17">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c r="Q451" s="6">
        <v>22.07</v>
      </c>
    </row>
    <row r="452" spans="1:17">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c r="Q452" s="5">
        <v>29.98</v>
      </c>
    </row>
    <row r="453" spans="1:17">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c r="Q453" s="6">
        <v>50.03</v>
      </c>
    </row>
    <row r="454" spans="1:17">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c r="Q454" s="5">
        <v>21.89</v>
      </c>
    </row>
    <row r="455" spans="1:17">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c r="Q455" s="6">
        <v>18.149999999999999</v>
      </c>
    </row>
    <row r="456" spans="1:17">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c r="Q456" s="5">
        <v>61.07</v>
      </c>
    </row>
    <row r="457" spans="1:17">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c r="Q457" s="6">
        <v>14.17</v>
      </c>
    </row>
    <row r="458" spans="1:17">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c r="Q458" s="5">
        <v>60.15</v>
      </c>
    </row>
    <row r="459" spans="1:17">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c r="Q459" s="6">
        <v>78.56</v>
      </c>
    </row>
    <row r="460" spans="1:17">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c r="Q460" s="5">
        <v>74.98</v>
      </c>
    </row>
    <row r="461" spans="1:17">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c r="Q461" s="6">
        <v>65.540000000000006</v>
      </c>
    </row>
    <row r="462" spans="1:17">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c r="Q462" s="5">
        <v>65.010000000000005</v>
      </c>
    </row>
    <row r="463" spans="1:17">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c r="Q463" s="6">
        <v>51.79</v>
      </c>
    </row>
    <row r="464" spans="1:17">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c r="Q464" s="5">
        <v>62.47</v>
      </c>
    </row>
    <row r="465" spans="1:17">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c r="Q465" s="6">
        <v>78.349999999999994</v>
      </c>
    </row>
    <row r="466" spans="1:17">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c r="Q466" s="5">
        <v>12.53</v>
      </c>
    </row>
    <row r="467" spans="1:17">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c r="Q467" s="6">
        <v>21.4</v>
      </c>
    </row>
    <row r="468" spans="1:17">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c r="Q468" s="5">
        <v>0</v>
      </c>
    </row>
    <row r="469" spans="1:17">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c r="Q469" s="6">
        <v>46.08</v>
      </c>
    </row>
    <row r="470" spans="1:17">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c r="Q470" s="5">
        <v>65.540000000000006</v>
      </c>
    </row>
    <row r="471" spans="1:17">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c r="Q471" s="6">
        <v>22.22</v>
      </c>
    </row>
    <row r="472" spans="1:17">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c r="Q472" s="5">
        <v>37.590000000000003</v>
      </c>
    </row>
    <row r="473" spans="1:17">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c r="Q473" s="6">
        <v>74.87</v>
      </c>
    </row>
    <row r="474" spans="1:17">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c r="Q474" s="5">
        <v>60.12</v>
      </c>
    </row>
    <row r="475" spans="1:17">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c r="Q475" s="6">
        <v>18.75</v>
      </c>
    </row>
    <row r="476" spans="1:17">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c r="Q476" s="5">
        <v>70.010000000000005</v>
      </c>
    </row>
    <row r="477" spans="1:17">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c r="Q477" s="6">
        <v>81.39</v>
      </c>
    </row>
    <row r="478" spans="1:17">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c r="Q478" s="5">
        <v>82.05</v>
      </c>
    </row>
    <row r="479" spans="1:17">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c r="Q479" s="6">
        <v>33.340000000000003</v>
      </c>
    </row>
    <row r="480" spans="1:17">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c r="Q480" s="5">
        <v>70.349999999999994</v>
      </c>
    </row>
    <row r="481" spans="1:17">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c r="Q481" s="6">
        <v>53.89</v>
      </c>
    </row>
    <row r="482" spans="1:17">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c r="Q482" s="5">
        <v>65.069999999999993</v>
      </c>
    </row>
    <row r="483" spans="1:17">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c r="Q483" s="6">
        <v>28.21</v>
      </c>
    </row>
    <row r="484" spans="1:17">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c r="Q484" s="5">
        <v>65.069999999999993</v>
      </c>
    </row>
    <row r="485" spans="1:17">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c r="Q485" s="6">
        <v>16.690000000000001</v>
      </c>
    </row>
    <row r="486" spans="1:17">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c r="Q486" s="5">
        <v>78.010000000000005</v>
      </c>
    </row>
    <row r="487" spans="1:17">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c r="Q487" s="6">
        <v>80.959999999999994</v>
      </c>
    </row>
    <row r="488" spans="1:17">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c r="Q488" s="5">
        <v>44.18</v>
      </c>
    </row>
    <row r="489" spans="1:17">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c r="Q489" s="6">
        <v>43.76</v>
      </c>
    </row>
    <row r="490" spans="1:17">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c r="Q490" s="5">
        <v>85.14</v>
      </c>
    </row>
    <row r="491" spans="1:17">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c r="Q491" s="6">
        <v>26.19</v>
      </c>
    </row>
    <row r="492" spans="1:17">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c r="Q492" s="5">
        <v>12.5</v>
      </c>
    </row>
    <row r="493" spans="1:17">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c r="Q493" s="6">
        <v>60.01</v>
      </c>
    </row>
    <row r="494" spans="1:17">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c r="Q494" s="5">
        <v>76.680000000000007</v>
      </c>
    </row>
    <row r="495" spans="1:17">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c r="Q495" s="6">
        <v>40.04</v>
      </c>
    </row>
    <row r="496" spans="1:17">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c r="Q496" s="5">
        <v>81.89</v>
      </c>
    </row>
    <row r="497" spans="1:17">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c r="Q497" s="6">
        <v>74.260000000000005</v>
      </c>
    </row>
    <row r="498" spans="1:17">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c r="Q498" s="5">
        <v>78.56</v>
      </c>
    </row>
    <row r="499" spans="1:17">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c r="Q499" s="6">
        <v>29.98</v>
      </c>
    </row>
    <row r="500" spans="1:17">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c r="Q500" s="5">
        <v>3.7</v>
      </c>
    </row>
    <row r="501" spans="1:17">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c r="Q501" s="6">
        <v>19.05</v>
      </c>
    </row>
    <row r="502" spans="1:17">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c r="Q502" s="5">
        <v>28.55</v>
      </c>
    </row>
    <row r="503" spans="1:17">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c r="Q503" s="6">
        <v>31.58</v>
      </c>
    </row>
    <row r="504" spans="1:17">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c r="Q504" s="5">
        <v>50.01</v>
      </c>
    </row>
    <row r="505" spans="1:17">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c r="Q505" s="6">
        <v>70.069999999999993</v>
      </c>
    </row>
    <row r="506" spans="1:17">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c r="Q506" s="5">
        <v>51.48</v>
      </c>
    </row>
    <row r="507" spans="1:17">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c r="Q507" s="6">
        <v>67.069999999999993</v>
      </c>
    </row>
    <row r="508" spans="1:17">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c r="Q508" s="5">
        <v>78.349999999999994</v>
      </c>
    </row>
    <row r="509" spans="1:17">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c r="Q509" s="6">
        <v>43.17</v>
      </c>
    </row>
    <row r="510" spans="1:17">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c r="Q510" s="5">
        <v>80.010000000000005</v>
      </c>
    </row>
    <row r="511" spans="1:17">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c r="Q511" s="6">
        <v>31.58</v>
      </c>
    </row>
    <row r="512" spans="1:17">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c r="Q512" s="5">
        <v>70.010000000000005</v>
      </c>
    </row>
    <row r="513" spans="1:17">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c r="Q513" s="6">
        <v>19.05</v>
      </c>
    </row>
    <row r="514" spans="1:17">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c r="Q514" s="5">
        <v>76.48</v>
      </c>
    </row>
    <row r="515" spans="1:17">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c r="Q515" s="6">
        <v>28.58</v>
      </c>
    </row>
    <row r="516" spans="1:17">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c r="Q516" s="5">
        <v>85.15</v>
      </c>
    </row>
    <row r="517" spans="1:17">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c r="Q517" s="6">
        <v>58.34</v>
      </c>
    </row>
    <row r="518" spans="1:17">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c r="Q518" s="5">
        <v>14.17</v>
      </c>
    </row>
    <row r="519" spans="1:17">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c r="Q519" s="6">
        <v>85.01</v>
      </c>
    </row>
    <row r="520" spans="1:17">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c r="Q520" s="5">
        <v>52.68</v>
      </c>
    </row>
    <row r="521" spans="1:17">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c r="Q521" s="6">
        <v>58.43</v>
      </c>
    </row>
    <row r="522" spans="1:17">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c r="Q522" s="5">
        <v>75.06</v>
      </c>
    </row>
    <row r="523" spans="1:17">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c r="Q523" s="6">
        <v>84.17</v>
      </c>
    </row>
    <row r="524" spans="1:17">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c r="Q524" s="5">
        <v>12.5</v>
      </c>
    </row>
    <row r="525" spans="1:17">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c r="Q525" s="6">
        <v>5.01</v>
      </c>
    </row>
    <row r="526" spans="1:17">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c r="Q526" s="5">
        <v>80.16</v>
      </c>
    </row>
    <row r="527" spans="1:17">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c r="Q527" s="6">
        <v>68.72</v>
      </c>
    </row>
    <row r="528" spans="1:17">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c r="Q528" s="5">
        <v>65.53</v>
      </c>
    </row>
    <row r="529" spans="1:17">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c r="Q529" s="6">
        <v>73.72</v>
      </c>
    </row>
    <row r="530" spans="1:17">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c r="Q530" s="5">
        <v>70.069999999999993</v>
      </c>
    </row>
    <row r="531" spans="1:17">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c r="Q531" s="6">
        <v>58.12</v>
      </c>
    </row>
    <row r="532" spans="1:17">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c r="Q532" s="5">
        <v>34.619999999999997</v>
      </c>
    </row>
    <row r="533" spans="1:17">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c r="Q533" s="6">
        <v>45.51</v>
      </c>
    </row>
    <row r="534" spans="1:17">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c r="Q534" s="5">
        <v>19.05</v>
      </c>
    </row>
    <row r="535" spans="1:17">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c r="Q535" s="6">
        <v>10</v>
      </c>
    </row>
    <row r="536" spans="1:17">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c r="Q536" s="5">
        <v>13.34</v>
      </c>
    </row>
    <row r="537" spans="1:17">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c r="Q537" s="6">
        <v>56.93</v>
      </c>
    </row>
    <row r="538" spans="1:17">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c r="Q538" s="5">
        <v>53.21</v>
      </c>
    </row>
    <row r="539" spans="1:17">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c r="Q539" s="6">
        <v>72.959999999999994</v>
      </c>
    </row>
    <row r="540" spans="1:17">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c r="Q540" s="5">
        <v>79.97</v>
      </c>
    </row>
    <row r="541" spans="1:17">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c r="Q541" s="6">
        <v>0</v>
      </c>
    </row>
    <row r="542" spans="1:17">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c r="Q542" s="5">
        <v>61.95</v>
      </c>
    </row>
    <row r="543" spans="1:17">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c r="Q543" s="6">
        <v>28.31</v>
      </c>
    </row>
    <row r="544" spans="1:17">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c r="Q544" s="5">
        <v>89.52</v>
      </c>
    </row>
    <row r="545" spans="1:17">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c r="Q545" s="6">
        <v>27.27</v>
      </c>
    </row>
    <row r="546" spans="1:17">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c r="Q546" s="5">
        <v>25.01</v>
      </c>
    </row>
    <row r="547" spans="1:17">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c r="Q547" s="6">
        <v>85.94</v>
      </c>
    </row>
    <row r="548" spans="1:17">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c r="Q548" s="5">
        <v>33.340000000000003</v>
      </c>
    </row>
    <row r="549" spans="1:17">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c r="Q549" s="6">
        <v>75.08</v>
      </c>
    </row>
    <row r="550" spans="1:17">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c r="Q550" s="5">
        <v>50.08</v>
      </c>
    </row>
    <row r="551" spans="1:17">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c r="Q551" s="6">
        <v>73.72</v>
      </c>
    </row>
    <row r="552" spans="1:17">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c r="Q552" s="5">
        <v>74.31</v>
      </c>
    </row>
    <row r="553" spans="1:17">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c r="Q553" s="6">
        <v>54.3</v>
      </c>
    </row>
    <row r="554" spans="1:17">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c r="Q554" s="5">
        <v>87.99</v>
      </c>
    </row>
    <row r="555" spans="1:17">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c r="Q555" s="6">
        <v>42.86</v>
      </c>
    </row>
    <row r="556" spans="1:17">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c r="Q556" s="5">
        <v>31.58</v>
      </c>
    </row>
    <row r="557" spans="1:17">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c r="Q557" s="6">
        <v>38.479999999999997</v>
      </c>
    </row>
    <row r="558" spans="1:17">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c r="Q558" s="5">
        <v>41.7</v>
      </c>
    </row>
    <row r="559" spans="1:17">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c r="Q559" s="6">
        <v>90.09</v>
      </c>
    </row>
    <row r="560" spans="1:17">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c r="Q560" s="5">
        <v>20.84</v>
      </c>
    </row>
    <row r="561" spans="1:17">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c r="Q561" s="6">
        <v>81.260000000000005</v>
      </c>
    </row>
    <row r="562" spans="1:17">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c r="Q562" s="5">
        <v>15.53</v>
      </c>
    </row>
    <row r="563" spans="1:17">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c r="Q563" s="6">
        <v>74.959999999999994</v>
      </c>
    </row>
    <row r="564" spans="1:17">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c r="Q564" s="5">
        <v>68.709999999999994</v>
      </c>
    </row>
    <row r="565" spans="1:17">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c r="Q565" s="6">
        <v>73.650000000000006</v>
      </c>
    </row>
    <row r="566" spans="1:17">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c r="Q566" s="5">
        <v>76.95</v>
      </c>
    </row>
    <row r="567" spans="1:17">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c r="Q567" s="6">
        <v>60.1</v>
      </c>
    </row>
    <row r="568" spans="1:17">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c r="Q568" s="5">
        <v>21.05</v>
      </c>
    </row>
    <row r="569" spans="1:17">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c r="Q569" s="6">
        <v>73.47</v>
      </c>
    </row>
    <row r="570" spans="1:17">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c r="Q570" s="5">
        <v>49.35</v>
      </c>
    </row>
    <row r="571" spans="1:17">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c r="Q571" s="6">
        <v>60.12</v>
      </c>
    </row>
    <row r="572" spans="1:17">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c r="Q572" s="5">
        <v>55.14</v>
      </c>
    </row>
    <row r="573" spans="1:17">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c r="Q573" s="6">
        <v>55.01</v>
      </c>
    </row>
    <row r="574" spans="1:17">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c r="Q574" s="5">
        <v>29.17</v>
      </c>
    </row>
    <row r="575" spans="1:17">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c r="Q575" s="6">
        <v>50.01</v>
      </c>
    </row>
    <row r="576" spans="1:17">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c r="Q576" s="5">
        <v>77.78</v>
      </c>
    </row>
    <row r="577" spans="1:17">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c r="Q577" s="6">
        <v>56.11</v>
      </c>
    </row>
    <row r="578" spans="1:17">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c r="Q578" s="5">
        <v>57.18</v>
      </c>
    </row>
    <row r="579" spans="1:17">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c r="Q579" s="6">
        <v>16.670000000000002</v>
      </c>
    </row>
    <row r="580" spans="1:17">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c r="Q580" s="5">
        <v>82.16</v>
      </c>
    </row>
    <row r="581" spans="1:17">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c r="Q581" s="6">
        <v>75.010000000000005</v>
      </c>
    </row>
    <row r="582" spans="1:17">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c r="Q582" s="5">
        <v>79.05</v>
      </c>
    </row>
    <row r="583" spans="1:17">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c r="Q583" s="6">
        <v>28.21</v>
      </c>
    </row>
    <row r="584" spans="1:17">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c r="Q584" s="5">
        <v>72.14</v>
      </c>
    </row>
    <row r="585" spans="1:17">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c r="Q585" s="6">
        <v>62.87</v>
      </c>
    </row>
    <row r="586" spans="1:17">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c r="Q586" s="5">
        <v>63.46</v>
      </c>
    </row>
    <row r="587" spans="1:17">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c r="Q587" s="6">
        <v>66.61</v>
      </c>
    </row>
    <row r="588" spans="1:17">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c r="Q588" s="5">
        <v>80.02</v>
      </c>
    </row>
    <row r="589" spans="1:17">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c r="Q589" s="6">
        <v>77.48</v>
      </c>
    </row>
    <row r="590" spans="1:17">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c r="Q590" s="5">
        <v>55.54</v>
      </c>
    </row>
    <row r="591" spans="1:17">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c r="Q591" s="6">
        <v>33.07</v>
      </c>
    </row>
    <row r="592" spans="1:17">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c r="Q592" s="5">
        <v>8.44</v>
      </c>
    </row>
    <row r="593" spans="1:17">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c r="Q593" s="6">
        <v>56.56</v>
      </c>
    </row>
    <row r="594" spans="1:17">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c r="Q594" s="5">
        <v>62.37</v>
      </c>
    </row>
    <row r="595" spans="1:17">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c r="Q595" s="6">
        <v>43.1</v>
      </c>
    </row>
    <row r="596" spans="1:17">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c r="Q596" s="5">
        <v>60.01</v>
      </c>
    </row>
    <row r="597" spans="1:17">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c r="Q597" s="6">
        <v>64.94</v>
      </c>
    </row>
    <row r="598" spans="1:17">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c r="Q598" s="5">
        <v>76.72</v>
      </c>
    </row>
    <row r="599" spans="1:17">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c r="Q599" s="6">
        <v>62.66</v>
      </c>
    </row>
    <row r="600" spans="1:17">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c r="Q600" s="5">
        <v>40.04</v>
      </c>
    </row>
    <row r="601" spans="1:17">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c r="Q601" s="6">
        <v>69.42</v>
      </c>
    </row>
    <row r="602" spans="1:17">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c r="Q602" s="5">
        <v>78.56</v>
      </c>
    </row>
    <row r="603" spans="1:17">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c r="Q603" s="6">
        <v>50.05</v>
      </c>
    </row>
    <row r="604" spans="1:17">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c r="Q604" s="5">
        <v>90.09</v>
      </c>
    </row>
    <row r="605" spans="1:17">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c r="Q605" s="6">
        <v>73.13</v>
      </c>
    </row>
    <row r="606" spans="1:17">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c r="Q606" s="5">
        <v>68.33</v>
      </c>
    </row>
    <row r="607" spans="1:17">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c r="Q607" s="6">
        <v>58.55</v>
      </c>
    </row>
    <row r="608" spans="1:17">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c r="Q608" s="5">
        <v>50.08</v>
      </c>
    </row>
    <row r="609" spans="1:17">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c r="Q609" s="6">
        <v>60.02</v>
      </c>
    </row>
    <row r="610" spans="1:17">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c r="Q610" s="5">
        <v>81.260000000000005</v>
      </c>
    </row>
    <row r="611" spans="1:17">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c r="Q611" s="6">
        <v>67.069999999999993</v>
      </c>
    </row>
    <row r="612" spans="1:17">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c r="Q612" s="5">
        <v>69.48</v>
      </c>
    </row>
    <row r="613" spans="1:17">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c r="Q613" s="6">
        <v>78.010000000000005</v>
      </c>
    </row>
    <row r="614" spans="1:17">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c r="Q614" s="5">
        <v>54</v>
      </c>
    </row>
    <row r="615" spans="1:17">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c r="Q615" s="6">
        <v>60</v>
      </c>
    </row>
    <row r="616" spans="1:17">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c r="Q616" s="5">
        <v>63.69</v>
      </c>
    </row>
    <row r="617" spans="1:17">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c r="Q617" s="6">
        <v>15.56</v>
      </c>
    </row>
    <row r="618" spans="1:17">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c r="Q618" s="5">
        <v>0</v>
      </c>
    </row>
    <row r="619" spans="1:17">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c r="Q619" s="6">
        <v>21.21</v>
      </c>
    </row>
    <row r="620" spans="1:17">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c r="Q620" s="5">
        <v>65.19</v>
      </c>
    </row>
    <row r="621" spans="1:17">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c r="Q621" s="6">
        <v>76.48</v>
      </c>
    </row>
    <row r="622" spans="1:17">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c r="Q622" s="5">
        <v>69.069999999999993</v>
      </c>
    </row>
    <row r="623" spans="1:17">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c r="Q623" s="6">
        <v>44</v>
      </c>
    </row>
    <row r="624" spans="1:17">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c r="Q624" s="5">
        <v>42.98</v>
      </c>
    </row>
    <row r="625" spans="1:17">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c r="Q625" s="6">
        <v>80.08</v>
      </c>
    </row>
    <row r="626" spans="1:17">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c r="Q626" s="5">
        <v>50.03</v>
      </c>
    </row>
    <row r="627" spans="1:17">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c r="Q627" s="6">
        <v>18.02</v>
      </c>
    </row>
    <row r="628" spans="1:17">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c r="Q628" s="5">
        <v>75.040000000000006</v>
      </c>
    </row>
    <row r="629" spans="1:17">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c r="Q629" s="6">
        <v>33.409999999999997</v>
      </c>
    </row>
    <row r="630" spans="1:17">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c r="Q630" s="5">
        <v>52.93</v>
      </c>
    </row>
    <row r="631" spans="1:17">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c r="Q631" s="6">
        <v>30.03</v>
      </c>
    </row>
    <row r="632" spans="1:17">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c r="Q632" s="5">
        <v>79.97</v>
      </c>
    </row>
    <row r="633" spans="1:17">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c r="Q633" s="6">
        <v>74.56</v>
      </c>
    </row>
    <row r="634" spans="1:17">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c r="Q634" s="5">
        <v>61.4</v>
      </c>
    </row>
    <row r="635" spans="1:17">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c r="Q635" s="6">
        <v>61.56</v>
      </c>
    </row>
    <row r="636" spans="1:17">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c r="Q636" s="5">
        <v>71.23</v>
      </c>
    </row>
    <row r="637" spans="1:17">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c r="Q637" s="6">
        <v>80.040000000000006</v>
      </c>
    </row>
    <row r="638" spans="1:17">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c r="Q638" s="5">
        <v>62.43</v>
      </c>
    </row>
    <row r="639" spans="1:17">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c r="Q639" s="6">
        <v>0</v>
      </c>
    </row>
    <row r="640" spans="1:17">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c r="Q640" s="5">
        <v>65.650000000000006</v>
      </c>
    </row>
    <row r="641" spans="1:17">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c r="Q641" s="6">
        <v>69.459999999999994</v>
      </c>
    </row>
    <row r="642" spans="1:17">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c r="Q642" s="5">
        <v>59.9</v>
      </c>
    </row>
    <row r="643" spans="1:17">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c r="Q643" s="6">
        <v>73.52</v>
      </c>
    </row>
    <row r="644" spans="1:17">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c r="Q644" s="5">
        <v>85.1</v>
      </c>
    </row>
    <row r="645" spans="1:17">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c r="Q645" s="6">
        <v>5.78</v>
      </c>
    </row>
    <row r="646" spans="1:17">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c r="Q646" s="5">
        <v>90.09</v>
      </c>
    </row>
    <row r="647" spans="1:17">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c r="Q647" s="6">
        <v>86.96</v>
      </c>
    </row>
    <row r="648" spans="1:17">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c r="Q648" s="5">
        <v>64.44</v>
      </c>
    </row>
    <row r="649" spans="1:17">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c r="Q649" s="6">
        <v>76.02</v>
      </c>
    </row>
    <row r="650" spans="1:17">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c r="Q650" s="5">
        <v>56.2</v>
      </c>
    </row>
    <row r="651" spans="1:17">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c r="Q651" s="6">
        <v>83.34</v>
      </c>
    </row>
    <row r="652" spans="1:17">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c r="Q652" s="5">
        <v>17.22</v>
      </c>
    </row>
    <row r="653" spans="1:17">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c r="Q653" s="6">
        <v>27.32</v>
      </c>
    </row>
    <row r="654" spans="1:17">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c r="Q654" s="5">
        <v>15.11</v>
      </c>
    </row>
    <row r="655" spans="1:17">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c r="Q655" s="6">
        <v>87.09</v>
      </c>
    </row>
    <row r="656" spans="1:17">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c r="Q656" s="5">
        <v>66.78</v>
      </c>
    </row>
    <row r="657" spans="1:17">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c r="Q657" s="6">
        <v>77.8</v>
      </c>
    </row>
    <row r="658" spans="1:17">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c r="Q658" s="5">
        <v>80.02</v>
      </c>
    </row>
    <row r="659" spans="1:17">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c r="Q659" s="6">
        <v>28.01</v>
      </c>
    </row>
    <row r="660" spans="1:17">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c r="Q660" s="5">
        <v>64.599999999999994</v>
      </c>
    </row>
    <row r="661" spans="1:17">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c r="Q661" s="6">
        <v>5.09</v>
      </c>
    </row>
    <row r="662" spans="1:17">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c r="Q662" s="5">
        <v>60.03</v>
      </c>
    </row>
    <row r="663" spans="1:17">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c r="Q663" s="6">
        <v>43.2</v>
      </c>
    </row>
    <row r="664" spans="1:17">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c r="Q664" s="5">
        <v>65.64</v>
      </c>
    </row>
    <row r="665" spans="1:17">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c r="Q665" s="6">
        <v>50.01</v>
      </c>
    </row>
    <row r="666" spans="1:17">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c r="Q666" s="5">
        <v>64.010000000000005</v>
      </c>
    </row>
    <row r="667" spans="1:17">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c r="Q667" s="6">
        <v>28.38</v>
      </c>
    </row>
    <row r="668" spans="1:17">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c r="Q668" s="5">
        <v>79.959999999999994</v>
      </c>
    </row>
    <row r="669" spans="1:17">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c r="Q669" s="6">
        <v>17.54</v>
      </c>
    </row>
    <row r="670" spans="1:17">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c r="Q670" s="5">
        <v>23.41</v>
      </c>
    </row>
    <row r="671" spans="1:17">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c r="Q671" s="6">
        <v>53.51</v>
      </c>
    </row>
    <row r="672" spans="1:17">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c r="Q672" s="5">
        <v>52.02</v>
      </c>
    </row>
    <row r="673" spans="1:17">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c r="Q673" s="6">
        <v>54.37</v>
      </c>
    </row>
    <row r="674" spans="1:17">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c r="Q674" s="5">
        <v>60.2</v>
      </c>
    </row>
    <row r="675" spans="1:17">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c r="Q675" s="6">
        <v>54.57</v>
      </c>
    </row>
    <row r="676" spans="1:17">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c r="Q676" s="5">
        <v>10</v>
      </c>
    </row>
    <row r="677" spans="1:17">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c r="Q677" s="6">
        <v>56.24</v>
      </c>
    </row>
    <row r="678" spans="1:17">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c r="Q678" s="5">
        <v>60.39</v>
      </c>
    </row>
    <row r="679" spans="1:17">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c r="Q679" s="6">
        <v>62.47</v>
      </c>
    </row>
    <row r="680" spans="1:17">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c r="Q680" s="5">
        <v>43.48</v>
      </c>
    </row>
    <row r="681" spans="1:17">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c r="Q681" s="6">
        <v>23.51</v>
      </c>
    </row>
    <row r="682" spans="1:17">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c r="Q682" s="5">
        <v>57.18</v>
      </c>
    </row>
    <row r="683" spans="1:17">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c r="Q683" s="6">
        <v>50.08</v>
      </c>
    </row>
    <row r="684" spans="1:17">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c r="Q684" s="5">
        <v>55.06</v>
      </c>
    </row>
    <row r="685" spans="1:17">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c r="Q685" s="6">
        <v>38.299999999999997</v>
      </c>
    </row>
    <row r="686" spans="1:17">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c r="Q686" s="5">
        <v>68.709999999999994</v>
      </c>
    </row>
    <row r="687" spans="1:17">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c r="Q687" s="6">
        <v>1.88</v>
      </c>
    </row>
    <row r="688" spans="1:17">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c r="Q688" s="5">
        <v>76.94</v>
      </c>
    </row>
    <row r="689" spans="1:17">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c r="Q689" s="6">
        <v>33.369999999999997</v>
      </c>
    </row>
    <row r="690" spans="1:17">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c r="Q690" s="5">
        <v>20.03</v>
      </c>
    </row>
    <row r="691" spans="1:17">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c r="Q691" s="6">
        <v>61.07</v>
      </c>
    </row>
    <row r="692" spans="1:17">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c r="Q692" s="5">
        <v>46.56</v>
      </c>
    </row>
    <row r="693" spans="1:17">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c r="Q693" s="6">
        <v>33.369999999999997</v>
      </c>
    </row>
    <row r="694" spans="1:17">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c r="Q694" s="5">
        <v>60.15</v>
      </c>
    </row>
    <row r="695" spans="1:17">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c r="Q695" s="6">
        <v>56.7</v>
      </c>
    </row>
    <row r="696" spans="1:17">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c r="Q696" s="5">
        <v>68.010000000000005</v>
      </c>
    </row>
    <row r="697" spans="1:17">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c r="Q697" s="6">
        <v>94.12</v>
      </c>
    </row>
    <row r="698" spans="1:17">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c r="Q698" s="5">
        <v>3.83</v>
      </c>
    </row>
    <row r="699" spans="1:17">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c r="Q699" s="6">
        <v>6.29</v>
      </c>
    </row>
    <row r="700" spans="1:17">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c r="Q700" s="5">
        <v>37.92</v>
      </c>
    </row>
    <row r="701" spans="1:17">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c r="Q701" s="6">
        <v>12.53</v>
      </c>
    </row>
    <row r="702" spans="1:17">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c r="Q702" s="5">
        <v>46.08</v>
      </c>
    </row>
    <row r="703" spans="1:17">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c r="Q703" s="6">
        <v>41.22</v>
      </c>
    </row>
    <row r="704" spans="1:17">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c r="Q704" s="5">
        <v>75.25</v>
      </c>
    </row>
    <row r="705" spans="1:17">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c r="Q705" s="6">
        <v>0</v>
      </c>
    </row>
    <row r="706" spans="1:17">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c r="Q706" s="5">
        <v>70.010000000000005</v>
      </c>
    </row>
    <row r="707" spans="1:17">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c r="Q707" s="6">
        <v>60</v>
      </c>
    </row>
    <row r="708" spans="1:17">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c r="Q708" s="5">
        <v>62.88</v>
      </c>
    </row>
    <row r="709" spans="1:17">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c r="Q709" s="6">
        <v>14.6</v>
      </c>
    </row>
    <row r="710" spans="1:17">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c r="Q710" s="5">
        <v>46.7</v>
      </c>
    </row>
    <row r="711" spans="1:17">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c r="Q711" s="6">
        <v>54.19</v>
      </c>
    </row>
    <row r="712" spans="1:17">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c r="Q712" s="5">
        <v>0</v>
      </c>
    </row>
    <row r="713" spans="1:17">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c r="Q713" s="6">
        <v>42.84</v>
      </c>
    </row>
    <row r="714" spans="1:17">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c r="Q714" s="5">
        <v>45.05</v>
      </c>
    </row>
    <row r="715" spans="1:17">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c r="Q715" s="6">
        <v>65.010000000000005</v>
      </c>
    </row>
    <row r="716" spans="1:17">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c r="Q716" s="5">
        <v>38.65</v>
      </c>
    </row>
    <row r="717" spans="1:17">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c r="Q717" s="6">
        <v>35.909999999999997</v>
      </c>
    </row>
    <row r="718" spans="1:17">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c r="Q718" s="5">
        <v>50.02</v>
      </c>
    </row>
    <row r="719" spans="1:17">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c r="Q719" s="6">
        <v>40.08</v>
      </c>
    </row>
    <row r="720" spans="1:17">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c r="Q720" s="5">
        <v>58.64</v>
      </c>
    </row>
    <row r="721" spans="1:17">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c r="Q721" s="6">
        <v>24.25</v>
      </c>
    </row>
    <row r="722" spans="1:17">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c r="Q722" s="5">
        <v>80.010000000000005</v>
      </c>
    </row>
    <row r="723" spans="1:17">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c r="Q723" s="6">
        <v>20.04</v>
      </c>
    </row>
    <row r="724" spans="1:17">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c r="Q724" s="5">
        <v>44.09</v>
      </c>
    </row>
    <row r="725" spans="1:17">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c r="Q725" s="6">
        <v>41.09</v>
      </c>
    </row>
    <row r="726" spans="1:17">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c r="Q726" s="5">
        <v>25.6</v>
      </c>
    </row>
    <row r="727" spans="1:17">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c r="Q727" s="6">
        <v>50.01</v>
      </c>
    </row>
    <row r="728" spans="1:17">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c r="Q728" s="5">
        <v>14.38</v>
      </c>
    </row>
    <row r="729" spans="1:17">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c r="Q729" s="6">
        <v>70.349999999999994</v>
      </c>
    </row>
    <row r="730" spans="1:17">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c r="Q730" s="5">
        <v>40.08</v>
      </c>
    </row>
    <row r="731" spans="1:17">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c r="Q731" s="6">
        <v>55.01</v>
      </c>
    </row>
    <row r="732" spans="1:17">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c r="Q732" s="5">
        <v>33.340000000000003</v>
      </c>
    </row>
    <row r="733" spans="1:17">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c r="Q733" s="6">
        <v>71.53</v>
      </c>
    </row>
    <row r="734" spans="1:17">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c r="Q734" s="5">
        <v>73.38</v>
      </c>
    </row>
    <row r="735" spans="1:17">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c r="Q735" s="6">
        <v>57.51</v>
      </c>
    </row>
    <row r="736" spans="1:17">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c r="Q736" s="5">
        <v>29.75</v>
      </c>
    </row>
    <row r="737" spans="1:17">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c r="Q737" s="6">
        <v>80.959999999999994</v>
      </c>
    </row>
    <row r="738" spans="1:17">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c r="Q738" s="5">
        <v>32.369999999999997</v>
      </c>
    </row>
    <row r="739" spans="1:17">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c r="Q739" s="6">
        <v>25.06</v>
      </c>
    </row>
    <row r="740" spans="1:17">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c r="Q740" s="5">
        <v>83.02</v>
      </c>
    </row>
    <row r="741" spans="1:17">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c r="Q741" s="6">
        <v>0</v>
      </c>
    </row>
    <row r="742" spans="1:17">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c r="Q742" s="5">
        <v>65.069999999999993</v>
      </c>
    </row>
    <row r="743" spans="1:17">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c r="Q743" s="6">
        <v>85.02</v>
      </c>
    </row>
    <row r="744" spans="1:17">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c r="Q744" s="5">
        <v>62.66</v>
      </c>
    </row>
    <row r="745" spans="1:17">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c r="Q745" s="6">
        <v>71.069999999999993</v>
      </c>
    </row>
    <row r="746" spans="1:17">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c r="Q746" s="5">
        <v>64.13</v>
      </c>
    </row>
    <row r="747" spans="1:17">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c r="Q747" s="6">
        <v>70.010000000000005</v>
      </c>
    </row>
    <row r="748" spans="1:17">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c r="Q748" s="5">
        <v>42.92</v>
      </c>
    </row>
    <row r="749" spans="1:17">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c r="Q749" s="6">
        <v>25.03</v>
      </c>
    </row>
    <row r="750" spans="1:17">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c r="Q750" s="5">
        <v>52.55</v>
      </c>
    </row>
    <row r="751" spans="1:17">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c r="Q751" s="6">
        <v>75.010000000000005</v>
      </c>
    </row>
    <row r="752" spans="1:17">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c r="Q752" s="5">
        <v>11.67</v>
      </c>
    </row>
    <row r="753" spans="1:17">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c r="Q753" s="6">
        <v>54.17</v>
      </c>
    </row>
    <row r="754" spans="1:17">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c r="Q754" s="5">
        <v>42.94</v>
      </c>
    </row>
    <row r="755" spans="1:17">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c r="Q755" s="6">
        <v>55.03</v>
      </c>
    </row>
    <row r="756" spans="1:17">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c r="Q756" s="5">
        <v>55.06</v>
      </c>
    </row>
    <row r="757" spans="1:17">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c r="Q757" s="6">
        <v>45.05</v>
      </c>
    </row>
    <row r="758" spans="1:17">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c r="Q758" s="5">
        <v>36.270000000000003</v>
      </c>
    </row>
    <row r="759" spans="1:17">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c r="Q759" s="6">
        <v>0</v>
      </c>
    </row>
    <row r="760" spans="1:17">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c r="Q760" s="5">
        <v>80.05</v>
      </c>
    </row>
    <row r="761" spans="1:17">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c r="Q761" s="6">
        <v>27.86</v>
      </c>
    </row>
    <row r="762" spans="1:17">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c r="Q762" s="5">
        <v>30.03</v>
      </c>
    </row>
    <row r="763" spans="1:17">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c r="Q763" s="6">
        <v>20</v>
      </c>
    </row>
    <row r="764" spans="1:17">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c r="Q764" s="5">
        <v>13.64</v>
      </c>
    </row>
    <row r="765" spans="1:17">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c r="Q765" s="6">
        <v>18.760000000000002</v>
      </c>
    </row>
    <row r="766" spans="1:17">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c r="Q766" s="5">
        <v>55.82</v>
      </c>
    </row>
    <row r="767" spans="1:17">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c r="Q767" s="6">
        <v>20</v>
      </c>
    </row>
    <row r="768" spans="1:17">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c r="Q768" s="5">
        <v>74.260000000000005</v>
      </c>
    </row>
    <row r="769" spans="1:17">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c r="Q769" s="6">
        <v>60.02</v>
      </c>
    </row>
    <row r="770" spans="1:17">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c r="Q770" s="5">
        <v>25.06</v>
      </c>
    </row>
    <row r="771" spans="1:17">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c r="Q771" s="6">
        <v>65.95</v>
      </c>
    </row>
    <row r="772" spans="1:17">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c r="Q772" s="5">
        <v>38.630000000000003</v>
      </c>
    </row>
    <row r="773" spans="1:17">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c r="Q773" s="6">
        <v>70.069999999999993</v>
      </c>
    </row>
    <row r="774" spans="1:17">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c r="Q774" s="5">
        <v>60.12</v>
      </c>
    </row>
    <row r="775" spans="1:17">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c r="Q775" s="6">
        <v>80.010000000000005</v>
      </c>
    </row>
    <row r="776" spans="1:17">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c r="Q776" s="5">
        <v>80.16</v>
      </c>
    </row>
    <row r="777" spans="1:17">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c r="Q777" s="6">
        <v>50.1</v>
      </c>
    </row>
    <row r="778" spans="1:17">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c r="Q778" s="5">
        <v>48.8</v>
      </c>
    </row>
    <row r="779" spans="1:17">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c r="Q779" s="6">
        <v>19.54</v>
      </c>
    </row>
    <row r="780" spans="1:17">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c r="Q780" s="5">
        <v>30.56</v>
      </c>
    </row>
    <row r="781" spans="1:17">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c r="Q781" s="6">
        <v>66.47</v>
      </c>
    </row>
    <row r="782" spans="1:17">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c r="Q782" s="5">
        <v>85.01</v>
      </c>
    </row>
    <row r="783" spans="1:17">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c r="Q783" s="6">
        <v>85.3</v>
      </c>
    </row>
    <row r="784" spans="1:17">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c r="Q784" s="5">
        <v>72.540000000000006</v>
      </c>
    </row>
    <row r="785" spans="1:17">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c r="Q785" s="6">
        <v>10.1</v>
      </c>
    </row>
    <row r="786" spans="1:17">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c r="Q786" s="5">
        <v>51.48</v>
      </c>
    </row>
    <row r="787" spans="1:17">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c r="Q787" s="6">
        <v>56.69</v>
      </c>
    </row>
    <row r="788" spans="1:17">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c r="Q788" s="5">
        <v>76.98</v>
      </c>
    </row>
    <row r="789" spans="1:17">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c r="Q789" s="6">
        <v>76.150000000000006</v>
      </c>
    </row>
    <row r="790" spans="1:17">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c r="Q790" s="5">
        <v>43.88</v>
      </c>
    </row>
    <row r="791" spans="1:17">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c r="Q791" s="6">
        <v>51.39</v>
      </c>
    </row>
    <row r="792" spans="1:17">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c r="Q792" s="5">
        <v>22.08</v>
      </c>
    </row>
    <row r="793" spans="1:17">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c r="Q793" s="6">
        <v>51.02</v>
      </c>
    </row>
    <row r="794" spans="1:17">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c r="Q794" s="5">
        <v>70.040000000000006</v>
      </c>
    </row>
    <row r="795" spans="1:17">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c r="Q795" s="6">
        <v>23.82</v>
      </c>
    </row>
    <row r="796" spans="1:17">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c r="Q796" s="5">
        <v>23.31</v>
      </c>
    </row>
    <row r="797" spans="1:17">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c r="Q797" s="6">
        <v>37.549999999999997</v>
      </c>
    </row>
    <row r="798" spans="1:17">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c r="Q798" s="5">
        <v>55.06</v>
      </c>
    </row>
    <row r="799" spans="1:17">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c r="Q799" s="6">
        <v>50.03</v>
      </c>
    </row>
    <row r="800" spans="1:17">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c r="Q800" s="5">
        <v>76.92</v>
      </c>
    </row>
    <row r="801" spans="1:17">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c r="Q801" s="6">
        <v>40.03</v>
      </c>
    </row>
    <row r="802" spans="1:17">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c r="Q802" s="5">
        <v>31.62</v>
      </c>
    </row>
    <row r="803" spans="1:17">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c r="Q803" s="6">
        <v>43.82</v>
      </c>
    </row>
    <row r="804" spans="1:17">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c r="Q804" s="5">
        <v>73.47</v>
      </c>
    </row>
    <row r="805" spans="1:17">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c r="Q805" s="6">
        <v>70.14</v>
      </c>
    </row>
    <row r="806" spans="1:17">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c r="Q806" s="5">
        <v>63.95</v>
      </c>
    </row>
    <row r="807" spans="1:17">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c r="Q807" s="6">
        <v>57.46</v>
      </c>
    </row>
    <row r="808" spans="1:17">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c r="Q808" s="5">
        <v>59.88</v>
      </c>
    </row>
    <row r="809" spans="1:17">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c r="Q809" s="6">
        <v>62.16</v>
      </c>
    </row>
    <row r="810" spans="1:17">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c r="Q810" s="5">
        <v>0</v>
      </c>
    </row>
    <row r="811" spans="1:17">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c r="Q811" s="6">
        <v>50.02</v>
      </c>
    </row>
    <row r="812" spans="1:17">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c r="Q812" s="5">
        <v>41.45</v>
      </c>
    </row>
    <row r="813" spans="1:17">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c r="Q813" s="6">
        <v>10.67</v>
      </c>
    </row>
    <row r="814" spans="1:17">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c r="Q814" s="5">
        <v>30.01</v>
      </c>
    </row>
    <row r="815" spans="1:17">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c r="Q815" s="6">
        <v>66.709999999999994</v>
      </c>
    </row>
    <row r="816" spans="1:17">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c r="Q816" s="5">
        <v>50.05</v>
      </c>
    </row>
    <row r="817" spans="1:17">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c r="Q817" s="6">
        <v>27.5</v>
      </c>
    </row>
    <row r="818" spans="1:17">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c r="Q818" s="5">
        <v>37.549999999999997</v>
      </c>
    </row>
    <row r="819" spans="1:17">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c r="Q819" s="6">
        <v>58.5</v>
      </c>
    </row>
    <row r="820" spans="1:17">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c r="Q820" s="5">
        <v>64.13</v>
      </c>
    </row>
    <row r="821" spans="1:17">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c r="Q821" s="6">
        <v>22.41</v>
      </c>
    </row>
    <row r="822" spans="1:17">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c r="Q822" s="5">
        <v>45.64</v>
      </c>
    </row>
    <row r="823" spans="1:17">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c r="Q823" s="6">
        <v>54.75</v>
      </c>
    </row>
    <row r="824" spans="1:17">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c r="Q824" s="5">
        <v>21.24</v>
      </c>
    </row>
    <row r="825" spans="1:17">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c r="Q825" s="6">
        <v>64.599999999999994</v>
      </c>
    </row>
    <row r="826" spans="1:17">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c r="Q826" s="5">
        <v>38.200000000000003</v>
      </c>
    </row>
    <row r="827" spans="1:17">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c r="Q827" s="6">
        <v>48.57</v>
      </c>
    </row>
    <row r="828" spans="1:17">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c r="Q828" s="5">
        <v>0</v>
      </c>
    </row>
    <row r="829" spans="1:17">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c r="Q829" s="6">
        <v>75.010000000000005</v>
      </c>
    </row>
    <row r="830" spans="1:17">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c r="Q830" s="5">
        <v>35.42</v>
      </c>
    </row>
    <row r="831" spans="1:17">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c r="Q831" s="6">
        <v>64.13</v>
      </c>
    </row>
    <row r="832" spans="1:17">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c r="Q832" s="5">
        <v>41.39</v>
      </c>
    </row>
    <row r="833" spans="1:17">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c r="Q833" s="6">
        <v>64.92</v>
      </c>
    </row>
    <row r="834" spans="1:17">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c r="Q834" s="5">
        <v>42.48</v>
      </c>
    </row>
    <row r="835" spans="1:17">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c r="Q835" s="6">
        <v>0</v>
      </c>
    </row>
    <row r="836" spans="1:17">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c r="Q836" s="5">
        <v>22.44</v>
      </c>
    </row>
    <row r="837" spans="1:17">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c r="Q837" s="6">
        <v>20.74</v>
      </c>
    </row>
    <row r="838" spans="1:17">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c r="Q838" s="5">
        <v>80.08</v>
      </c>
    </row>
    <row r="839" spans="1:17">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c r="Q839" s="6">
        <v>0</v>
      </c>
    </row>
    <row r="840" spans="1:17">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c r="Q840" s="5">
        <v>60.12</v>
      </c>
    </row>
    <row r="841" spans="1:17">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c r="Q841" s="6">
        <v>52.68</v>
      </c>
    </row>
    <row r="842" spans="1:17">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c r="Q842" s="5">
        <v>80.08</v>
      </c>
    </row>
    <row r="843" spans="1:17">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c r="Q843" s="6">
        <v>85.09</v>
      </c>
    </row>
    <row r="844" spans="1:17">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c r="Q844" s="5">
        <v>68.709999999999994</v>
      </c>
    </row>
    <row r="845" spans="1:17">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c r="Q845" s="6">
        <v>38.47</v>
      </c>
    </row>
    <row r="846" spans="1:17">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c r="Q846" s="5">
        <v>43.36</v>
      </c>
    </row>
    <row r="847" spans="1:17">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c r="Q847" s="6">
        <v>17.79</v>
      </c>
    </row>
    <row r="848" spans="1:17">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c r="Q848" s="5">
        <v>61.52</v>
      </c>
    </row>
    <row r="849" spans="1:17">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c r="Q849" s="6">
        <v>25.25</v>
      </c>
    </row>
    <row r="850" spans="1:17">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c r="Q850" s="5">
        <v>63.38</v>
      </c>
    </row>
    <row r="851" spans="1:17">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c r="Q851" s="6">
        <v>5</v>
      </c>
    </row>
    <row r="852" spans="1:17">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c r="Q852" s="5">
        <v>0</v>
      </c>
    </row>
    <row r="853" spans="1:17">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c r="Q853" s="6">
        <v>51.48</v>
      </c>
    </row>
    <row r="854" spans="1:17">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c r="Q854" s="5">
        <v>69.930000000000007</v>
      </c>
    </row>
    <row r="855" spans="1:17">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c r="Q855" s="6">
        <v>35.08</v>
      </c>
    </row>
    <row r="856" spans="1:17">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c r="Q856" s="5">
        <v>0</v>
      </c>
    </row>
    <row r="857" spans="1:17">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c r="Q857" s="6">
        <v>40.159999999999997</v>
      </c>
    </row>
    <row r="858" spans="1:17">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c r="Q858" s="5">
        <v>79.459999999999994</v>
      </c>
    </row>
    <row r="859" spans="1:17">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c r="Q859" s="6">
        <v>66.67</v>
      </c>
    </row>
    <row r="860" spans="1:17">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c r="Q860" s="5">
        <v>15.24</v>
      </c>
    </row>
    <row r="861" spans="1:17">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c r="Q861" s="6">
        <v>54.18</v>
      </c>
    </row>
    <row r="862" spans="1:17">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c r="Q862" s="5">
        <v>61.59</v>
      </c>
    </row>
    <row r="863" spans="1:17">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c r="Q863" s="6">
        <v>60.12</v>
      </c>
    </row>
    <row r="864" spans="1:17">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c r="Q864" s="5">
        <v>58.34</v>
      </c>
    </row>
    <row r="865" spans="1:17">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c r="Q865" s="6">
        <v>80.08</v>
      </c>
    </row>
    <row r="866" spans="1:17">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c r="Q866" s="5">
        <v>47.83</v>
      </c>
    </row>
    <row r="867" spans="1:17">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c r="Q867" s="6">
        <v>75.010000000000005</v>
      </c>
    </row>
    <row r="868" spans="1:17">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c r="Q868" s="5">
        <v>50.21</v>
      </c>
    </row>
    <row r="869" spans="1:17">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c r="Q869" s="6">
        <v>81.680000000000007</v>
      </c>
    </row>
    <row r="870" spans="1:17">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c r="Q870" s="5">
        <v>1.88</v>
      </c>
    </row>
    <row r="871" spans="1:17">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c r="Q871" s="6">
        <v>37.520000000000003</v>
      </c>
    </row>
    <row r="872" spans="1:17">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c r="Q872" s="5">
        <v>88.49</v>
      </c>
    </row>
    <row r="873" spans="1:17">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c r="Q873" s="6">
        <v>64.930000000000007</v>
      </c>
    </row>
    <row r="874" spans="1:17">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c r="Q874" s="5">
        <v>57.47</v>
      </c>
    </row>
    <row r="875" spans="1:17">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c r="Q875" s="6">
        <v>7.71</v>
      </c>
    </row>
    <row r="876" spans="1:17">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c r="Q876" s="5">
        <v>50.06</v>
      </c>
    </row>
    <row r="877" spans="1:17">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c r="Q877" s="6">
        <v>69.8</v>
      </c>
    </row>
    <row r="878" spans="1:17">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c r="Q878" s="5">
        <v>29.71</v>
      </c>
    </row>
    <row r="879" spans="1:17">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c r="Q879" s="6">
        <v>65.569999999999993</v>
      </c>
    </row>
    <row r="880" spans="1:17">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c r="Q880" s="5">
        <v>10</v>
      </c>
    </row>
    <row r="881" spans="1:17">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c r="Q881" s="6">
        <v>42.69</v>
      </c>
    </row>
    <row r="882" spans="1:17">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c r="Q882" s="5">
        <v>40.04</v>
      </c>
    </row>
    <row r="883" spans="1:17">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c r="Q883" s="6">
        <v>58.03</v>
      </c>
    </row>
    <row r="884" spans="1:17">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c r="Q884" s="5">
        <v>52.73</v>
      </c>
    </row>
    <row r="885" spans="1:17">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c r="Q885" s="6">
        <v>62.52</v>
      </c>
    </row>
    <row r="886" spans="1:17">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c r="Q886" s="5">
        <v>78.03</v>
      </c>
    </row>
    <row r="887" spans="1:17">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c r="Q887" s="6">
        <v>49.62</v>
      </c>
    </row>
    <row r="888" spans="1:17">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c r="Q888" s="5">
        <v>21.28</v>
      </c>
    </row>
    <row r="889" spans="1:17">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c r="Q889" s="6">
        <v>0</v>
      </c>
    </row>
    <row r="890" spans="1:17">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c r="Q890" s="5">
        <v>0</v>
      </c>
    </row>
    <row r="891" spans="1:17">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c r="Q891" s="6">
        <v>23.35</v>
      </c>
    </row>
    <row r="892" spans="1:17">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c r="Q892" s="5">
        <v>61.59</v>
      </c>
    </row>
    <row r="893" spans="1:17">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c r="Q893" s="6">
        <v>76.209999999999994</v>
      </c>
    </row>
    <row r="894" spans="1:17">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c r="Q894" s="5">
        <v>57.28</v>
      </c>
    </row>
    <row r="895" spans="1:17">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c r="Q895" s="6">
        <v>0</v>
      </c>
    </row>
    <row r="896" spans="1:17">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c r="Q896" s="5">
        <v>45.48</v>
      </c>
    </row>
    <row r="897" spans="1:17">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c r="Q897" s="6">
        <v>10</v>
      </c>
    </row>
    <row r="898" spans="1:17">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c r="Q898" s="5">
        <v>66.239999999999995</v>
      </c>
    </row>
    <row r="899" spans="1:17">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c r="Q899" s="6">
        <v>25.06</v>
      </c>
    </row>
    <row r="900" spans="1:17">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c r="Q900" s="5">
        <v>61.95</v>
      </c>
    </row>
    <row r="901" spans="1:17">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c r="Q901" s="6">
        <v>25.02</v>
      </c>
    </row>
    <row r="902" spans="1:17">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c r="Q902" s="5">
        <v>65.069999999999993</v>
      </c>
    </row>
    <row r="903" spans="1:17">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c r="Q903" s="6">
        <v>63.99</v>
      </c>
    </row>
    <row r="904" spans="1:17">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c r="Q904" s="5">
        <v>37.590000000000003</v>
      </c>
    </row>
    <row r="905" spans="1:17">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c r="Q905" s="6">
        <v>42</v>
      </c>
    </row>
    <row r="906" spans="1:17">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c r="Q906" s="5">
        <v>13.04</v>
      </c>
    </row>
    <row r="907" spans="1:17">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c r="Q907" s="6">
        <v>55.33</v>
      </c>
    </row>
    <row r="908" spans="1:17">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c r="Q908" s="5">
        <v>35.04</v>
      </c>
    </row>
    <row r="909" spans="1:17">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c r="Q909" s="6">
        <v>24.29</v>
      </c>
    </row>
    <row r="910" spans="1:17">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c r="Q910" s="5">
        <v>42.98</v>
      </c>
    </row>
    <row r="911" spans="1:17">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c r="Q911" s="6">
        <v>17.57</v>
      </c>
    </row>
    <row r="912" spans="1:17">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c r="Q912" s="5">
        <v>58.34</v>
      </c>
    </row>
    <row r="913" spans="1:17">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c r="Q913" s="6">
        <v>60</v>
      </c>
    </row>
    <row r="914" spans="1:17">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c r="Q914" s="5">
        <v>69.069999999999993</v>
      </c>
    </row>
    <row r="915" spans="1:17">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c r="Q915" s="6">
        <v>42</v>
      </c>
    </row>
    <row r="916" spans="1:17">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c r="Q916" s="5">
        <v>25</v>
      </c>
    </row>
    <row r="917" spans="1:17">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c r="Q917" s="6">
        <v>33.869999999999997</v>
      </c>
    </row>
    <row r="918" spans="1:17">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c r="Q918" s="5">
        <v>74.03</v>
      </c>
    </row>
    <row r="919" spans="1:17">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c r="Q919" s="6">
        <v>22.83</v>
      </c>
    </row>
    <row r="920" spans="1:17">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c r="Q920" s="5">
        <v>53.21</v>
      </c>
    </row>
    <row r="921" spans="1:17">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c r="Q921" s="6">
        <v>15</v>
      </c>
    </row>
    <row r="922" spans="1:17">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c r="Q922" s="5">
        <v>90.09</v>
      </c>
    </row>
    <row r="923" spans="1:17">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c r="Q923" s="6">
        <v>9.73</v>
      </c>
    </row>
    <row r="924" spans="1:17">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c r="Q924" s="5">
        <v>47.15</v>
      </c>
    </row>
    <row r="925" spans="1:17">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c r="Q925" s="6">
        <v>55.06</v>
      </c>
    </row>
    <row r="926" spans="1:17">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c r="Q926" s="5">
        <v>0</v>
      </c>
    </row>
    <row r="927" spans="1:17">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c r="Q927" s="6">
        <v>76.78</v>
      </c>
    </row>
    <row r="928" spans="1:17">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c r="Q928" s="5">
        <v>60.02</v>
      </c>
    </row>
    <row r="929" spans="1:17">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c r="Q929" s="6">
        <v>55.84</v>
      </c>
    </row>
    <row r="930" spans="1:17">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c r="Q930" s="5">
        <v>55.87</v>
      </c>
    </row>
    <row r="931" spans="1:17">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c r="Q931" s="6">
        <v>53.09</v>
      </c>
    </row>
    <row r="932" spans="1:17">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c r="Q932" s="5">
        <v>16.010000000000002</v>
      </c>
    </row>
    <row r="933" spans="1:17">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c r="Q933" s="6">
        <v>76.400000000000006</v>
      </c>
    </row>
    <row r="934" spans="1:17">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c r="Q934" s="5">
        <v>78.2</v>
      </c>
    </row>
    <row r="935" spans="1:17">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c r="Q935" s="6">
        <v>74.72</v>
      </c>
    </row>
    <row r="936" spans="1:17">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c r="Q936" s="5">
        <v>35.61</v>
      </c>
    </row>
    <row r="937" spans="1:17">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c r="Q937" s="6">
        <v>67.53</v>
      </c>
    </row>
    <row r="938" spans="1:17">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c r="Q938" s="5">
        <v>50.08</v>
      </c>
    </row>
    <row r="939" spans="1:17">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c r="Q939" s="6">
        <v>40.020000000000003</v>
      </c>
    </row>
    <row r="940" spans="1:17">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c r="Q940" s="5">
        <v>86.09</v>
      </c>
    </row>
    <row r="941" spans="1:17">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c r="Q941" s="6">
        <v>55.53</v>
      </c>
    </row>
    <row r="942" spans="1:17">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c r="Q942" s="5">
        <v>35.93</v>
      </c>
    </row>
    <row r="943" spans="1:17">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c r="Q943" s="6">
        <v>72.540000000000006</v>
      </c>
    </row>
    <row r="944" spans="1:17">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c r="Q944" s="5">
        <v>58.37</v>
      </c>
    </row>
    <row r="945" spans="1:17">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c r="Q945" s="6">
        <v>61.07</v>
      </c>
    </row>
    <row r="946" spans="1:17">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c r="Q946" s="5">
        <v>65.510000000000005</v>
      </c>
    </row>
    <row r="947" spans="1:17">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c r="Q947" s="6">
        <v>25.02</v>
      </c>
    </row>
    <row r="948" spans="1:17">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c r="Q948" s="5">
        <v>80.05</v>
      </c>
    </row>
    <row r="949" spans="1:17">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c r="Q949" s="6">
        <v>74.72</v>
      </c>
    </row>
    <row r="950" spans="1:17">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c r="Q950" s="5">
        <v>53.35</v>
      </c>
    </row>
    <row r="951" spans="1:17">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c r="Q951" s="6">
        <v>46.19</v>
      </c>
    </row>
    <row r="952" spans="1:17">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c r="Q952" s="5">
        <v>0</v>
      </c>
    </row>
    <row r="953" spans="1:17">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c r="Q953" s="6">
        <v>49.92</v>
      </c>
    </row>
    <row r="954" spans="1:17">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c r="Q954" s="5">
        <v>0</v>
      </c>
    </row>
    <row r="955" spans="1:17">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c r="Q955" s="6">
        <v>44</v>
      </c>
    </row>
    <row r="956" spans="1:17">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c r="Q956" s="5">
        <v>75.52</v>
      </c>
    </row>
    <row r="957" spans="1:17">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c r="Q957" s="6">
        <v>24.22</v>
      </c>
    </row>
    <row r="958" spans="1:17">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c r="Q958" s="5">
        <v>37.51</v>
      </c>
    </row>
    <row r="959" spans="1:17">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c r="Q959" s="6">
        <v>41.74</v>
      </c>
    </row>
    <row r="960" spans="1:17">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c r="Q960" s="5">
        <v>15.79</v>
      </c>
    </row>
    <row r="961" spans="1:17">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c r="Q961" s="6">
        <v>41.7</v>
      </c>
    </row>
    <row r="962" spans="1:17">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c r="Q962" s="5">
        <v>47.82</v>
      </c>
    </row>
    <row r="963" spans="1:17">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c r="Q963" s="6">
        <v>59.2</v>
      </c>
    </row>
    <row r="964" spans="1:17">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c r="Q964" s="5">
        <v>87.99</v>
      </c>
    </row>
    <row r="965" spans="1:17">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c r="Q965" s="6">
        <v>34.229999999999997</v>
      </c>
    </row>
    <row r="966" spans="1:17">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c r="Q966" s="5">
        <v>31.09</v>
      </c>
    </row>
    <row r="967" spans="1:17">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c r="Q967" s="6">
        <v>0</v>
      </c>
    </row>
    <row r="968" spans="1:17">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c r="Q968" s="5">
        <v>17.37</v>
      </c>
    </row>
    <row r="969" spans="1:17">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c r="Q969" s="6">
        <v>16.62</v>
      </c>
    </row>
    <row r="970" spans="1:17">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c r="Q970" s="5">
        <v>62.37</v>
      </c>
    </row>
    <row r="971" spans="1:17">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c r="Q971" s="6">
        <v>33.64</v>
      </c>
    </row>
    <row r="972" spans="1:17">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c r="Q972" s="5">
        <v>14.01</v>
      </c>
    </row>
    <row r="973" spans="1:17">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c r="Q973" s="6">
        <v>0</v>
      </c>
    </row>
    <row r="974" spans="1:17">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c r="Q974" s="5">
        <v>51.44</v>
      </c>
    </row>
    <row r="975" spans="1:17">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c r="Q975" s="6">
        <v>69.349999999999994</v>
      </c>
    </row>
    <row r="976" spans="1:17">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c r="Q976" s="5">
        <v>68.709999999999994</v>
      </c>
    </row>
    <row r="977" spans="1:17">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c r="Q977" s="6">
        <v>0</v>
      </c>
    </row>
    <row r="978" spans="1:17">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c r="Q978" s="5">
        <v>28.95</v>
      </c>
    </row>
    <row r="979" spans="1:17">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c r="Q979" s="6">
        <v>25.13</v>
      </c>
    </row>
    <row r="980" spans="1:17">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c r="Q980" s="5">
        <v>79.58</v>
      </c>
    </row>
    <row r="981" spans="1:17">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c r="Q981" s="6">
        <v>61.18</v>
      </c>
    </row>
    <row r="982" spans="1:17">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c r="Q982" s="5">
        <v>50.23</v>
      </c>
    </row>
    <row r="983" spans="1:17">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c r="Q983" s="6">
        <v>78.52</v>
      </c>
    </row>
    <row r="984" spans="1:17">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c r="Q984" s="5">
        <v>58.43</v>
      </c>
    </row>
    <row r="985" spans="1:17">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c r="Q985" s="6">
        <v>76.95</v>
      </c>
    </row>
    <row r="986" spans="1:17">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c r="Q986" s="5">
        <v>0</v>
      </c>
    </row>
    <row r="987" spans="1:17">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c r="Q987" s="6">
        <v>60.06</v>
      </c>
    </row>
    <row r="988" spans="1:17">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c r="Q988" s="5">
        <v>14.43</v>
      </c>
    </row>
    <row r="989" spans="1:17">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c r="Q989" s="6">
        <v>48</v>
      </c>
    </row>
    <row r="990" spans="1:17">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c r="Q990" s="5">
        <v>73.38</v>
      </c>
    </row>
    <row r="991" spans="1:17">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c r="Q991" s="6">
        <v>61.59</v>
      </c>
    </row>
    <row r="992" spans="1:17">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c r="Q992" s="5">
        <v>60.12</v>
      </c>
    </row>
    <row r="993" spans="1:17">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c r="Q993" s="6">
        <v>46.88</v>
      </c>
    </row>
    <row r="994" spans="1:17">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c r="Q994" s="5">
        <v>55.14</v>
      </c>
    </row>
    <row r="995" spans="1:17">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c r="Q995" s="6">
        <v>10</v>
      </c>
    </row>
    <row r="996" spans="1:17">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c r="Q996" s="5">
        <v>55.03</v>
      </c>
    </row>
    <row r="997" spans="1:17">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c r="Q997" s="6">
        <v>36.17</v>
      </c>
    </row>
    <row r="998" spans="1:17">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c r="Q998" s="5">
        <v>50.1</v>
      </c>
    </row>
    <row r="999" spans="1:17">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c r="Q999" s="6">
        <v>0</v>
      </c>
    </row>
    <row r="1000" spans="1:17">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c r="Q1000" s="5">
        <v>55.57</v>
      </c>
    </row>
    <row r="1001" spans="1:17">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c r="Q1001" s="6">
        <v>69.95</v>
      </c>
    </row>
    <row r="1002" spans="1:17">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c r="Q1002" s="5">
        <v>58.12</v>
      </c>
    </row>
    <row r="1003" spans="1:17">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c r="Q1003" s="6">
        <v>26.68</v>
      </c>
    </row>
    <row r="1004" spans="1:17">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c r="Q1004" s="5">
        <v>0</v>
      </c>
    </row>
    <row r="1005" spans="1:17">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c r="Q1005" s="6">
        <v>56.59</v>
      </c>
    </row>
    <row r="1006" spans="1:17">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c r="Q1006" s="5">
        <v>0</v>
      </c>
    </row>
    <row r="1007" spans="1:17">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c r="Q1007" s="6">
        <v>0</v>
      </c>
    </row>
    <row r="1008" spans="1:17">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c r="Q1008" s="5">
        <v>75.09</v>
      </c>
    </row>
    <row r="1009" spans="1:17">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c r="Q1009" s="6">
        <v>55.01</v>
      </c>
    </row>
    <row r="1010" spans="1:17">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c r="Q1010" s="5">
        <v>13.26</v>
      </c>
    </row>
    <row r="1011" spans="1:17">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c r="Q1011" s="6">
        <v>45.79</v>
      </c>
    </row>
    <row r="1012" spans="1:17">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c r="Q1012" s="5">
        <v>74.98</v>
      </c>
    </row>
    <row r="1013" spans="1:17">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c r="Q1013" s="6">
        <v>65.459999999999994</v>
      </c>
    </row>
    <row r="1014" spans="1:17">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c r="Q1014" s="5">
        <v>5</v>
      </c>
    </row>
    <row r="1015" spans="1:17">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c r="Q1015" s="6">
        <v>64.33</v>
      </c>
    </row>
    <row r="1016" spans="1:17">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c r="Q1016" s="5">
        <v>37.81</v>
      </c>
    </row>
    <row r="1017" spans="1:17">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c r="Q1017" s="6">
        <v>65.900000000000006</v>
      </c>
    </row>
    <row r="1018" spans="1:17">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c r="Q1018" s="5">
        <v>60.03</v>
      </c>
    </row>
    <row r="1019" spans="1:17">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c r="Q1019" s="6">
        <v>62.87</v>
      </c>
    </row>
    <row r="1020" spans="1:17">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c r="Q1020" s="5">
        <v>80.08</v>
      </c>
    </row>
    <row r="1021" spans="1:17">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c r="Q1021" s="6">
        <v>66.38</v>
      </c>
    </row>
    <row r="1022" spans="1:17">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c r="Q1022" s="5">
        <v>70.17</v>
      </c>
    </row>
    <row r="1023" spans="1:17">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c r="Q1023" s="6">
        <v>50.02</v>
      </c>
    </row>
    <row r="1024" spans="1:17">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c r="Q1024" s="5">
        <v>47.87</v>
      </c>
    </row>
    <row r="1025" spans="1:17">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c r="Q1025" s="6">
        <v>29.26</v>
      </c>
    </row>
    <row r="1026" spans="1:17">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c r="Q1026" s="5">
        <v>40.049999999999997</v>
      </c>
    </row>
    <row r="1027" spans="1:17">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c r="Q1027" s="6">
        <v>54.45</v>
      </c>
    </row>
    <row r="1028" spans="1:17">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c r="Q1028" s="5">
        <v>90.05</v>
      </c>
    </row>
    <row r="1029" spans="1:17">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c r="Q1029" s="6">
        <v>41.28</v>
      </c>
    </row>
    <row r="1030" spans="1:17">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c r="Q1030" s="5">
        <v>59.8</v>
      </c>
    </row>
    <row r="1031" spans="1:17">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c r="Q1031" s="6">
        <v>39.840000000000003</v>
      </c>
    </row>
    <row r="1032" spans="1:17">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c r="Q1032" s="5">
        <v>9.68</v>
      </c>
    </row>
    <row r="1033" spans="1:17">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c r="Q1033" s="6">
        <v>48.17</v>
      </c>
    </row>
    <row r="1034" spans="1:17">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c r="Q1034" s="5">
        <v>46.79</v>
      </c>
    </row>
    <row r="1035" spans="1:17">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c r="Q1035" s="6">
        <v>22.45</v>
      </c>
    </row>
    <row r="1036" spans="1:17">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c r="Q1036" s="5">
        <v>50.05</v>
      </c>
    </row>
    <row r="1037" spans="1:17">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c r="Q1037" s="6">
        <v>11.27</v>
      </c>
    </row>
    <row r="1038" spans="1:17">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c r="Q1038" s="5">
        <v>50.1</v>
      </c>
    </row>
    <row r="1039" spans="1:17">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c r="Q1039" s="6">
        <v>55.36</v>
      </c>
    </row>
    <row r="1040" spans="1:17">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c r="Q1040" s="5">
        <v>48.4</v>
      </c>
    </row>
    <row r="1041" spans="1:17">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c r="Q1041" s="6">
        <v>41.84</v>
      </c>
    </row>
    <row r="1042" spans="1:17">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c r="Q1042" s="5">
        <v>53.22</v>
      </c>
    </row>
    <row r="1043" spans="1:17">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c r="Q1043" s="6">
        <v>45.74</v>
      </c>
    </row>
    <row r="1044" spans="1:17">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c r="Q1044" s="5">
        <v>55.87</v>
      </c>
    </row>
    <row r="1045" spans="1:17">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c r="Q1045" s="6">
        <v>40.049999999999997</v>
      </c>
    </row>
    <row r="1046" spans="1:17">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c r="Q1046" s="5">
        <v>58.18</v>
      </c>
    </row>
    <row r="1047" spans="1:17">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c r="Q1047" s="6">
        <v>62.89</v>
      </c>
    </row>
    <row r="1048" spans="1:17">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c r="Q1048" s="5">
        <v>23.69</v>
      </c>
    </row>
    <row r="1049" spans="1:17">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c r="Q1049" s="6">
        <v>37.729999999999997</v>
      </c>
    </row>
    <row r="1050" spans="1:17">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c r="Q1050" s="5">
        <v>45.1</v>
      </c>
    </row>
    <row r="1051" spans="1:17">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c r="Q1051" s="6">
        <v>50.05</v>
      </c>
    </row>
    <row r="1052" spans="1:17">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c r="Q1052" s="5">
        <v>80.09</v>
      </c>
    </row>
    <row r="1053" spans="1:17">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c r="Q1053" s="6">
        <v>25.14</v>
      </c>
    </row>
    <row r="1054" spans="1:17">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c r="Q1054" s="5">
        <v>56.18</v>
      </c>
    </row>
    <row r="1055" spans="1:17">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c r="Q1055" s="6">
        <v>41.07</v>
      </c>
    </row>
    <row r="1056" spans="1:17">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c r="Q1056" s="5">
        <v>54.73</v>
      </c>
    </row>
    <row r="1057" spans="1:17">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c r="Q1057" s="6">
        <v>64.86</v>
      </c>
    </row>
    <row r="1058" spans="1:17">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c r="Q1058" s="5">
        <v>7.51</v>
      </c>
    </row>
    <row r="1059" spans="1:17">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c r="Q1059" s="6">
        <v>44.48</v>
      </c>
    </row>
    <row r="1060" spans="1:17">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c r="Q1060" s="5">
        <v>54.77</v>
      </c>
    </row>
    <row r="1061" spans="1:17">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c r="Q1061" s="6">
        <v>47.64</v>
      </c>
    </row>
    <row r="1062" spans="1:17">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c r="Q1062" s="5">
        <v>60.62</v>
      </c>
    </row>
    <row r="1063" spans="1:17">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c r="Q1063" s="6">
        <v>12.09</v>
      </c>
    </row>
    <row r="1064" spans="1:17">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c r="Q1064" s="5">
        <v>36.65</v>
      </c>
    </row>
    <row r="1065" spans="1:17">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c r="Q1065" s="6">
        <v>20.68</v>
      </c>
    </row>
    <row r="1066" spans="1:17">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c r="Q1066" s="5">
        <v>39.020000000000003</v>
      </c>
    </row>
    <row r="1067" spans="1:17">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c r="Q1067" s="6">
        <v>49.96</v>
      </c>
    </row>
    <row r="1068" spans="1:17">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c r="Q1068" s="5">
        <v>25.84</v>
      </c>
    </row>
    <row r="1069" spans="1:17">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c r="Q1069" s="6">
        <v>33.659999999999997</v>
      </c>
    </row>
    <row r="1070" spans="1:17">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c r="Q1070" s="5">
        <v>39.619999999999997</v>
      </c>
    </row>
    <row r="1071" spans="1:17">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c r="Q1071" s="6">
        <v>62.06</v>
      </c>
    </row>
    <row r="1072" spans="1:17">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c r="Q1072" s="5">
        <v>54.21</v>
      </c>
    </row>
    <row r="1073" spans="1:17">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c r="Q1073" s="6">
        <v>42.34</v>
      </c>
    </row>
    <row r="1074" spans="1:17">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c r="Q1074" s="5">
        <v>0</v>
      </c>
    </row>
    <row r="1075" spans="1:17">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c r="Q1075" s="6">
        <v>49.63</v>
      </c>
    </row>
    <row r="1076" spans="1:17">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c r="Q1076" s="5">
        <v>55.05</v>
      </c>
    </row>
    <row r="1077" spans="1:17">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c r="Q1077" s="6">
        <v>14.5</v>
      </c>
    </row>
    <row r="1078" spans="1:17">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c r="Q1078" s="5">
        <v>45.02</v>
      </c>
    </row>
    <row r="1079" spans="1:17">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c r="Q1079" s="6">
        <v>11.43</v>
      </c>
    </row>
    <row r="1080" spans="1:17">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c r="Q1080" s="5">
        <v>58.75</v>
      </c>
    </row>
    <row r="1081" spans="1:17">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c r="Q1081" s="6">
        <v>23.96</v>
      </c>
    </row>
    <row r="1082" spans="1:17">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c r="Q1082" s="5">
        <v>59.83</v>
      </c>
    </row>
    <row r="1083" spans="1:17">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c r="Q1083" s="6">
        <v>46.02</v>
      </c>
    </row>
    <row r="1084" spans="1:17">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c r="Q1084" s="5">
        <v>39.49</v>
      </c>
    </row>
    <row r="1085" spans="1:17">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c r="Q1085" s="6">
        <v>32.58</v>
      </c>
    </row>
    <row r="1086" spans="1:17">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c r="Q1086" s="5">
        <v>40.39</v>
      </c>
    </row>
    <row r="1087" spans="1:17">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c r="Q1087" s="6">
        <v>26.95</v>
      </c>
    </row>
    <row r="1088" spans="1:17">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c r="Q1088" s="5">
        <v>36.89</v>
      </c>
    </row>
    <row r="1089" spans="1:17">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c r="Q1089" s="6">
        <v>48.39</v>
      </c>
    </row>
    <row r="1090" spans="1:17">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c r="Q1090" s="5">
        <v>65.069999999999993</v>
      </c>
    </row>
    <row r="1091" spans="1:17">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c r="Q1091" s="6">
        <v>38.26</v>
      </c>
    </row>
    <row r="1092" spans="1:17">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c r="Q1092" s="5">
        <v>46.73</v>
      </c>
    </row>
    <row r="1093" spans="1:17">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c r="Q1093" s="6">
        <v>48.2</v>
      </c>
    </row>
    <row r="1094" spans="1:17">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c r="Q1094" s="5">
        <v>33.909999999999997</v>
      </c>
    </row>
    <row r="1095" spans="1:17">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c r="Q1095" s="6">
        <v>60.03</v>
      </c>
    </row>
    <row r="1096" spans="1:17">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c r="Q1096" s="5">
        <v>0</v>
      </c>
    </row>
    <row r="1097" spans="1:17">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c r="Q1097" s="6">
        <v>43.66</v>
      </c>
    </row>
    <row r="1098" spans="1:17">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c r="Q1098" s="5">
        <v>60.51</v>
      </c>
    </row>
    <row r="1099" spans="1:17">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c r="Q1099" s="6">
        <v>33.85</v>
      </c>
    </row>
    <row r="1100" spans="1:17">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c r="Q1100" s="5">
        <v>26.32</v>
      </c>
    </row>
    <row r="1101" spans="1:17">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c r="Q1101" s="6">
        <v>28.02</v>
      </c>
    </row>
    <row r="1102" spans="1:17">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c r="Q1102" s="5">
        <v>50.02</v>
      </c>
    </row>
    <row r="1103" spans="1:17">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c r="Q1103" s="6">
        <v>50.69</v>
      </c>
    </row>
    <row r="1104" spans="1:17">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c r="Q1104" s="5">
        <v>20.16</v>
      </c>
    </row>
    <row r="1105" spans="1:17">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c r="Q1105" s="6">
        <v>35.979999999999997</v>
      </c>
    </row>
    <row r="1106" spans="1:17">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c r="Q1106" s="5">
        <v>46.73</v>
      </c>
    </row>
    <row r="1107" spans="1:17">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c r="Q1107" s="6">
        <v>14.03</v>
      </c>
    </row>
    <row r="1108" spans="1:17">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c r="Q1108" s="5">
        <v>16.239999999999998</v>
      </c>
    </row>
    <row r="1109" spans="1:17">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c r="Q1109" s="6">
        <v>70.56</v>
      </c>
    </row>
    <row r="1110" spans="1:17">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c r="Q1110" s="5">
        <v>42.13</v>
      </c>
    </row>
    <row r="1111" spans="1:17">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c r="Q1111" s="6">
        <v>24.11</v>
      </c>
    </row>
    <row r="1112" spans="1:17">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c r="Q1112" s="5">
        <v>23.14</v>
      </c>
    </row>
    <row r="1113" spans="1:17">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c r="Q1113" s="6">
        <v>0</v>
      </c>
    </row>
    <row r="1114" spans="1:17">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c r="Q1114" s="5">
        <v>34.869999999999997</v>
      </c>
    </row>
    <row r="1115" spans="1:17">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c r="Q1115" s="6">
        <v>26.45</v>
      </c>
    </row>
    <row r="1116" spans="1:17">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c r="Q1116" s="5">
        <v>13.88</v>
      </c>
    </row>
    <row r="1117" spans="1:17">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c r="Q1117" s="6">
        <v>11.06</v>
      </c>
    </row>
    <row r="1118" spans="1:17">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c r="Q1118" s="5">
        <v>54.02</v>
      </c>
    </row>
    <row r="1119" spans="1:17">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c r="Q1119" s="6">
        <v>51.1</v>
      </c>
    </row>
    <row r="1120" spans="1:17">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c r="Q1120" s="5">
        <v>18.38</v>
      </c>
    </row>
    <row r="1121" spans="1:17">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c r="Q1121" s="6">
        <v>57.41</v>
      </c>
    </row>
    <row r="1122" spans="1:17">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c r="Q1122" s="5">
        <v>15.55</v>
      </c>
    </row>
    <row r="1123" spans="1:17">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c r="Q1123" s="6">
        <v>70.67</v>
      </c>
    </row>
    <row r="1124" spans="1:17">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c r="Q1124" s="5">
        <v>38.770000000000003</v>
      </c>
    </row>
    <row r="1125" spans="1:17">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c r="Q1125" s="6">
        <v>40.06</v>
      </c>
    </row>
    <row r="1126" spans="1:17">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c r="Q1126" s="5">
        <v>32.950000000000003</v>
      </c>
    </row>
    <row r="1127" spans="1:17">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c r="Q1127" s="6">
        <v>35.020000000000003</v>
      </c>
    </row>
    <row r="1128" spans="1:17">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c r="Q1128" s="5">
        <v>41.48</v>
      </c>
    </row>
    <row r="1129" spans="1:17">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c r="Q1129" s="6">
        <v>46.49</v>
      </c>
    </row>
    <row r="1130" spans="1:17">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c r="Q1130" s="5">
        <v>0</v>
      </c>
    </row>
    <row r="1131" spans="1:17">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c r="Q1131" s="6">
        <v>0</v>
      </c>
    </row>
    <row r="1132" spans="1:17">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c r="Q1132" s="5">
        <v>48.39</v>
      </c>
    </row>
    <row r="1133" spans="1:17">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c r="Q1133" s="6">
        <v>61.94</v>
      </c>
    </row>
    <row r="1134" spans="1:17">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c r="Q1134" s="5">
        <v>47.35</v>
      </c>
    </row>
    <row r="1135" spans="1:17">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c r="Q1135" s="6">
        <v>36.01</v>
      </c>
    </row>
    <row r="1136" spans="1:17">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c r="Q1136" s="5">
        <v>44.86</v>
      </c>
    </row>
    <row r="1137" spans="1:17">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c r="Q1137" s="6">
        <v>20.010000000000002</v>
      </c>
    </row>
    <row r="1138" spans="1:17">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c r="Q1138" s="5">
        <v>48.24</v>
      </c>
    </row>
    <row r="1139" spans="1:17">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c r="Q1139" s="6">
        <v>28.62</v>
      </c>
    </row>
    <row r="1140" spans="1:17">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c r="Q1140" s="5">
        <v>60.12</v>
      </c>
    </row>
    <row r="1141" spans="1:17">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c r="Q1141" s="6">
        <v>26.06</v>
      </c>
    </row>
    <row r="1142" spans="1:17">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c r="Q1142" s="5">
        <v>33.36</v>
      </c>
    </row>
    <row r="1143" spans="1:17">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c r="Q1143" s="6">
        <v>9.9600000000000009</v>
      </c>
    </row>
    <row r="1144" spans="1:17">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c r="Q1144" s="5">
        <v>54.65</v>
      </c>
    </row>
    <row r="1145" spans="1:17">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c r="Q1145" s="6">
        <v>58.93</v>
      </c>
    </row>
    <row r="1146" spans="1:17">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c r="Q1146" s="5">
        <v>31.08</v>
      </c>
    </row>
    <row r="1147" spans="1:17">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c r="Q1147" s="6">
        <v>28.01</v>
      </c>
    </row>
    <row r="1148" spans="1:17">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c r="Q1148" s="5">
        <v>20.010000000000002</v>
      </c>
    </row>
    <row r="1149" spans="1:17">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c r="Q1149" s="6">
        <v>62.38</v>
      </c>
    </row>
    <row r="1150" spans="1:17">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c r="Q1150" s="5">
        <v>47.73</v>
      </c>
    </row>
    <row r="1151" spans="1:17">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c r="Q1151" s="6">
        <v>38.28</v>
      </c>
    </row>
    <row r="1152" spans="1:17">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c r="Q1152" s="5">
        <v>40.93</v>
      </c>
    </row>
    <row r="1153" spans="1:17">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c r="Q1153" s="6">
        <v>52.1</v>
      </c>
    </row>
    <row r="1154" spans="1:17">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c r="Q1154" s="5">
        <v>18.059999999999999</v>
      </c>
    </row>
    <row r="1155" spans="1:17">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c r="Q1155" s="6">
        <v>77.599999999999994</v>
      </c>
    </row>
    <row r="1156" spans="1:17">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c r="Q1156" s="5">
        <v>31.23</v>
      </c>
    </row>
    <row r="1157" spans="1:17">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c r="Q1157" s="6">
        <v>48.03</v>
      </c>
    </row>
    <row r="1158" spans="1:17">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c r="Q1158" s="5">
        <v>47.78</v>
      </c>
    </row>
    <row r="1159" spans="1:17">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c r="Q1159" s="6">
        <v>41.52</v>
      </c>
    </row>
    <row r="1160" spans="1:17">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c r="Q1160" s="5">
        <v>50.97</v>
      </c>
    </row>
    <row r="1161" spans="1:17">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c r="Q1161" s="6">
        <v>45</v>
      </c>
    </row>
    <row r="1162" spans="1:17">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c r="Q1162" s="5">
        <v>54.82</v>
      </c>
    </row>
    <row r="1163" spans="1:17">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c r="Q1163" s="6">
        <v>0</v>
      </c>
    </row>
    <row r="1164" spans="1:17">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c r="Q1164" s="5">
        <v>46.91</v>
      </c>
    </row>
    <row r="1165" spans="1:17">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c r="Q1165" s="6">
        <v>42.57</v>
      </c>
    </row>
    <row r="1166" spans="1:17">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c r="Q1166" s="5">
        <v>51.72</v>
      </c>
    </row>
    <row r="1167" spans="1:17">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c r="Q1167" s="6">
        <v>0</v>
      </c>
    </row>
    <row r="1168" spans="1:17">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c r="Q1168" s="5">
        <v>51.08</v>
      </c>
    </row>
    <row r="1169" spans="1:17">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c r="Q1169" s="6">
        <v>31.61</v>
      </c>
    </row>
    <row r="1170" spans="1:17">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c r="Q1170" s="5">
        <v>46.67</v>
      </c>
    </row>
    <row r="1171" spans="1:17">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c r="Q1171" s="6">
        <v>38.51</v>
      </c>
    </row>
    <row r="1172" spans="1:17">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c r="Q1172" s="5">
        <v>49.48</v>
      </c>
    </row>
    <row r="1173" spans="1:17">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c r="Q1173" s="6">
        <v>48.77</v>
      </c>
    </row>
    <row r="1174" spans="1:17">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c r="Q1174" s="5">
        <v>40</v>
      </c>
    </row>
    <row r="1175" spans="1:17">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c r="Q1175" s="6">
        <v>23.3</v>
      </c>
    </row>
    <row r="1176" spans="1:17">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c r="Q1176" s="5">
        <v>0.14000000000000001</v>
      </c>
    </row>
    <row r="1177" spans="1:17">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c r="Q1177" s="6">
        <v>31.07</v>
      </c>
    </row>
    <row r="1178" spans="1:17">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c r="Q1178" s="5">
        <v>59.95</v>
      </c>
    </row>
    <row r="1179" spans="1:17">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c r="Q1179" s="6">
        <v>40.28</v>
      </c>
    </row>
    <row r="1180" spans="1:17">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c r="Q1180" s="5">
        <v>20.010000000000002</v>
      </c>
    </row>
    <row r="1181" spans="1:17">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c r="Q1181" s="6">
        <v>47.41</v>
      </c>
    </row>
    <row r="1182" spans="1:17">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c r="Q1182" s="5">
        <v>78.599999999999994</v>
      </c>
    </row>
    <row r="1183" spans="1:17">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c r="Q1183" s="6">
        <v>0</v>
      </c>
    </row>
    <row r="1184" spans="1:17">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c r="Q1184" s="5">
        <v>75.959999999999994</v>
      </c>
    </row>
    <row r="1185" spans="1:17">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c r="Q1185" s="6">
        <v>10.58</v>
      </c>
    </row>
    <row r="1186" spans="1:17">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c r="Q1186" s="5">
        <v>35.04</v>
      </c>
    </row>
    <row r="1187" spans="1:17">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c r="Q1187" s="6">
        <v>49.04</v>
      </c>
    </row>
    <row r="1188" spans="1:17">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c r="Q1188" s="5">
        <v>60.12</v>
      </c>
    </row>
    <row r="1189" spans="1:17">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c r="Q1189" s="6">
        <v>42.13</v>
      </c>
    </row>
    <row r="1190" spans="1:17">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c r="Q1190" s="5">
        <v>55.44</v>
      </c>
    </row>
    <row r="1191" spans="1:17">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c r="Q1191" s="6">
        <v>25.71</v>
      </c>
    </row>
    <row r="1192" spans="1:17">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c r="Q1192" s="5">
        <v>23.54</v>
      </c>
    </row>
    <row r="1193" spans="1:17">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c r="Q1193" s="6">
        <v>40.619999999999997</v>
      </c>
    </row>
    <row r="1194" spans="1:17">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c r="Q1194" s="5">
        <v>35.96</v>
      </c>
    </row>
    <row r="1195" spans="1:17">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c r="Q1195" s="6">
        <v>49.25</v>
      </c>
    </row>
    <row r="1196" spans="1:17">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c r="Q1196" s="5">
        <v>74.069999999999993</v>
      </c>
    </row>
    <row r="1197" spans="1:17">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c r="Q1197" s="6">
        <v>58.32</v>
      </c>
    </row>
    <row r="1198" spans="1:17">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c r="Q1198" s="5">
        <v>28.61</v>
      </c>
    </row>
    <row r="1199" spans="1:17">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c r="Q1199" s="6">
        <v>36.79</v>
      </c>
    </row>
    <row r="1200" spans="1:17">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c r="Q1200" s="5">
        <v>38.31</v>
      </c>
    </row>
    <row r="1201" spans="1:17">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c r="Q1201" s="6">
        <v>60.12</v>
      </c>
    </row>
    <row r="1202" spans="1:17">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c r="Q1202" s="5">
        <v>63.51</v>
      </c>
    </row>
    <row r="1203" spans="1:17">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c r="Q1203" s="6">
        <v>44.09</v>
      </c>
    </row>
    <row r="1204" spans="1:17">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c r="Q1204" s="5">
        <v>58.14</v>
      </c>
    </row>
    <row r="1205" spans="1:17">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c r="Q1205" s="6">
        <v>35.04</v>
      </c>
    </row>
    <row r="1206" spans="1:17">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c r="Q1206" s="5">
        <v>52.53</v>
      </c>
    </row>
    <row r="1207" spans="1:17">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c r="Q1207" s="6">
        <v>29.06</v>
      </c>
    </row>
    <row r="1208" spans="1:17">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c r="Q1208" s="5">
        <v>15.01</v>
      </c>
    </row>
    <row r="1209" spans="1:17">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c r="Q1209" s="6">
        <v>11.74</v>
      </c>
    </row>
    <row r="1210" spans="1:17">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c r="Q1210" s="5">
        <v>36.950000000000003</v>
      </c>
    </row>
    <row r="1211" spans="1:17">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c r="Q1211" s="6">
        <v>42.76</v>
      </c>
    </row>
    <row r="1212" spans="1:17">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c r="Q1212" s="5">
        <v>48.76</v>
      </c>
    </row>
    <row r="1213" spans="1:17">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c r="Q1213" s="6">
        <v>77.31</v>
      </c>
    </row>
    <row r="1214" spans="1:17">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c r="Q1214" s="5">
        <v>53.34</v>
      </c>
    </row>
    <row r="1215" spans="1:17">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c r="Q1215" s="6">
        <v>11.34</v>
      </c>
    </row>
    <row r="1216" spans="1:17">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c r="Q1216" s="5">
        <v>46.21</v>
      </c>
    </row>
    <row r="1217" spans="1:17">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c r="Q1217" s="6">
        <v>60.53</v>
      </c>
    </row>
    <row r="1218" spans="1:17">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c r="Q1218" s="5">
        <v>50.05</v>
      </c>
    </row>
    <row r="1219" spans="1:17">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c r="Q1219" s="6">
        <v>26.64</v>
      </c>
    </row>
    <row r="1220" spans="1:17">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c r="Q1220" s="5">
        <v>49.02</v>
      </c>
    </row>
    <row r="1221" spans="1:17">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c r="Q1221" s="6">
        <v>29.05</v>
      </c>
    </row>
    <row r="1222" spans="1:17">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c r="Q1222" s="5">
        <v>41.23</v>
      </c>
    </row>
    <row r="1223" spans="1:17">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c r="Q1223" s="6">
        <v>27.75</v>
      </c>
    </row>
    <row r="1224" spans="1:17">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c r="Q1224" s="5">
        <v>0</v>
      </c>
    </row>
    <row r="1225" spans="1:17">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c r="Q1225" s="6">
        <v>56.29</v>
      </c>
    </row>
    <row r="1226" spans="1:17">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c r="Q1226" s="5">
        <v>39.42</v>
      </c>
    </row>
    <row r="1227" spans="1:17">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c r="Q1227" s="6">
        <v>46.47</v>
      </c>
    </row>
    <row r="1228" spans="1:17">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c r="Q1228" s="5">
        <v>61.59</v>
      </c>
    </row>
    <row r="1229" spans="1:17">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c r="Q1229" s="6">
        <v>20.309999999999999</v>
      </c>
    </row>
    <row r="1230" spans="1:17">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c r="Q1230" s="5">
        <v>49.89</v>
      </c>
    </row>
    <row r="1231" spans="1:17">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c r="Q1231" s="6">
        <v>43</v>
      </c>
    </row>
    <row r="1232" spans="1:17">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c r="Q1232" s="5">
        <v>65.739999999999995</v>
      </c>
    </row>
    <row r="1233" spans="1:17">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c r="Q1233" s="6">
        <v>61.58</v>
      </c>
    </row>
    <row r="1234" spans="1:17">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c r="Q1234" s="5">
        <v>39.42</v>
      </c>
    </row>
    <row r="1235" spans="1:17">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c r="Q1235" s="6">
        <v>69.959999999999994</v>
      </c>
    </row>
    <row r="1236" spans="1:17">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c r="Q1236" s="5">
        <v>38.46</v>
      </c>
    </row>
    <row r="1237" spans="1:17">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c r="Q1237" s="6">
        <v>40.590000000000003</v>
      </c>
    </row>
    <row r="1238" spans="1:17">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c r="Q1238" s="5">
        <v>27.97</v>
      </c>
    </row>
    <row r="1239" spans="1:17">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c r="Q1239" s="6">
        <v>4.17</v>
      </c>
    </row>
    <row r="1240" spans="1:17">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c r="Q1240" s="5">
        <v>13.3</v>
      </c>
    </row>
    <row r="1241" spans="1:17">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c r="Q1241" s="6">
        <v>20.010000000000002</v>
      </c>
    </row>
    <row r="1242" spans="1:17">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c r="Q1242" s="5">
        <v>47.29</v>
      </c>
    </row>
    <row r="1243" spans="1:17">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c r="Q1243" s="6">
        <v>19.350000000000001</v>
      </c>
    </row>
    <row r="1244" spans="1:17">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c r="Q1244" s="5">
        <v>33.950000000000003</v>
      </c>
    </row>
    <row r="1245" spans="1:17">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c r="Q1245" s="6">
        <v>55.37</v>
      </c>
    </row>
    <row r="1246" spans="1:17">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c r="Q1246" s="5">
        <v>21.53</v>
      </c>
    </row>
    <row r="1247" spans="1:17">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c r="Q1247" s="6">
        <v>48.89</v>
      </c>
    </row>
    <row r="1248" spans="1:17">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c r="Q1248" s="5">
        <v>68.06</v>
      </c>
    </row>
    <row r="1249" spans="1:17">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c r="Q1249" s="6">
        <v>52.68</v>
      </c>
    </row>
    <row r="1250" spans="1:17">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c r="Q1250" s="5">
        <v>27.08</v>
      </c>
    </row>
    <row r="1251" spans="1:17">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c r="Q1251" s="6">
        <v>37.630000000000003</v>
      </c>
    </row>
    <row r="1252" spans="1:17">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c r="Q1252" s="5">
        <v>31.36</v>
      </c>
    </row>
    <row r="1253" spans="1:17">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c r="Q1253" s="6">
        <v>51.9</v>
      </c>
    </row>
    <row r="1254" spans="1:17">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c r="Q1254" s="5">
        <v>11.9</v>
      </c>
    </row>
    <row r="1255" spans="1:17">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c r="Q1255" s="6">
        <v>38.549999999999997</v>
      </c>
    </row>
    <row r="1256" spans="1:17">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c r="Q1256" s="5">
        <v>38.909999999999997</v>
      </c>
    </row>
    <row r="1257" spans="1:17">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c r="Q1257" s="6">
        <v>32.909999999999997</v>
      </c>
    </row>
    <row r="1258" spans="1:17">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c r="Q1258" s="5">
        <v>7.07</v>
      </c>
    </row>
    <row r="1259" spans="1:17">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c r="Q1259" s="6">
        <v>54.58</v>
      </c>
    </row>
    <row r="1260" spans="1:17">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c r="Q1260" s="5">
        <v>58.02</v>
      </c>
    </row>
    <row r="1261" spans="1:17">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c r="Q1261" s="6">
        <v>50.63</v>
      </c>
    </row>
    <row r="1262" spans="1:17">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c r="Q1262" s="5">
        <v>17.190000000000001</v>
      </c>
    </row>
    <row r="1263" spans="1:17">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c r="Q1263" s="6">
        <v>50</v>
      </c>
    </row>
    <row r="1264" spans="1:17">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c r="Q1264" s="5">
        <v>55.44</v>
      </c>
    </row>
    <row r="1265" spans="1:17">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c r="Q1265" s="6">
        <v>41.48</v>
      </c>
    </row>
    <row r="1266" spans="1:17">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c r="Q1266" s="5">
        <v>15</v>
      </c>
    </row>
    <row r="1267" spans="1:17">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c r="Q1267" s="6">
        <v>6.25</v>
      </c>
    </row>
    <row r="1268" spans="1:17">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c r="Q1268" s="5">
        <v>17.440000000000001</v>
      </c>
    </row>
    <row r="1269" spans="1:17">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c r="Q1269" s="6">
        <v>73.36</v>
      </c>
    </row>
    <row r="1270" spans="1:17">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c r="Q1270" s="5">
        <v>0</v>
      </c>
    </row>
    <row r="1271" spans="1:17">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c r="Q1271" s="6">
        <v>60.96</v>
      </c>
    </row>
    <row r="1272" spans="1:17">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c r="Q1272" s="5">
        <v>54.11</v>
      </c>
    </row>
    <row r="1273" spans="1:17">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c r="Q1273" s="6">
        <v>16.170000000000002</v>
      </c>
    </row>
    <row r="1274" spans="1:17">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c r="Q1274" s="5">
        <v>52.18</v>
      </c>
    </row>
    <row r="1275" spans="1:17">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c r="Q1275" s="6">
        <v>40.08</v>
      </c>
    </row>
    <row r="1276" spans="1:17">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c r="Q1276" s="5">
        <v>36.65</v>
      </c>
    </row>
    <row r="1277" spans="1:17">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c r="Q1277" s="6">
        <v>56.29</v>
      </c>
    </row>
    <row r="1278" spans="1:17">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c r="Q1278" s="5">
        <v>17.61</v>
      </c>
    </row>
    <row r="1279" spans="1:17">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c r="Q1279" s="6">
        <v>55.02</v>
      </c>
    </row>
    <row r="1280" spans="1:17">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c r="Q1280" s="5">
        <v>40.869999999999997</v>
      </c>
    </row>
    <row r="1281" spans="1:17">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c r="Q1281" s="6">
        <v>16.010000000000002</v>
      </c>
    </row>
    <row r="1282" spans="1:17">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c r="Q1282" s="5">
        <v>13.97</v>
      </c>
    </row>
    <row r="1283" spans="1:17">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c r="Q1283" s="6">
        <v>37.08</v>
      </c>
    </row>
    <row r="1284" spans="1:17">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c r="Q1284" s="5">
        <v>45.93</v>
      </c>
    </row>
    <row r="1285" spans="1:17">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c r="Q1285" s="6">
        <v>57.17</v>
      </c>
    </row>
    <row r="1286" spans="1:17">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c r="Q1286" s="5">
        <v>54.52</v>
      </c>
    </row>
    <row r="1287" spans="1:17">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c r="Q1287" s="6">
        <v>62.52</v>
      </c>
    </row>
    <row r="1288" spans="1:17">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c r="Q1288" s="5">
        <v>77.31</v>
      </c>
    </row>
    <row r="1289" spans="1:17">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c r="Q1289" s="6">
        <v>24.2</v>
      </c>
    </row>
    <row r="1290" spans="1:17">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c r="Q1290" s="5">
        <v>26.02</v>
      </c>
    </row>
    <row r="1291" spans="1:17">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c r="Q1291" s="6">
        <v>80</v>
      </c>
    </row>
    <row r="1292" spans="1:17">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c r="Q1292" s="5">
        <v>50.46</v>
      </c>
    </row>
    <row r="1293" spans="1:17">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c r="Q1293" s="6">
        <v>38.33</v>
      </c>
    </row>
    <row r="1294" spans="1:17">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c r="Q1294" s="5">
        <v>43.78</v>
      </c>
    </row>
    <row r="1295" spans="1:17">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c r="Q1295" s="6">
        <v>66.72</v>
      </c>
    </row>
    <row r="1296" spans="1:17">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c r="Q1296" s="5">
        <v>22.15</v>
      </c>
    </row>
    <row r="1297" spans="1:17">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c r="Q1297" s="6">
        <v>44.77</v>
      </c>
    </row>
    <row r="1298" spans="1:17">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c r="Q1298" s="5">
        <v>40</v>
      </c>
    </row>
    <row r="1299" spans="1:17">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c r="Q1299" s="6">
        <v>25.01</v>
      </c>
    </row>
    <row r="1300" spans="1:17">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c r="Q1300" s="5">
        <v>52.45</v>
      </c>
    </row>
    <row r="1301" spans="1:17">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c r="Q1301" s="6">
        <v>75.09</v>
      </c>
    </row>
    <row r="1302" spans="1:17">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c r="Q1302" s="5">
        <v>43.67</v>
      </c>
    </row>
    <row r="1303" spans="1:17">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c r="Q1303" s="6">
        <v>48.46</v>
      </c>
    </row>
    <row r="1304" spans="1:17">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c r="Q1304" s="5">
        <v>2.67</v>
      </c>
    </row>
    <row r="1305" spans="1:17">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c r="Q1305" s="6">
        <v>20.84</v>
      </c>
    </row>
    <row r="1306" spans="1:17">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c r="Q1306" s="5">
        <v>0</v>
      </c>
    </row>
    <row r="1307" spans="1:17">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c r="Q1307" s="6">
        <v>48.42</v>
      </c>
    </row>
    <row r="1308" spans="1:17">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c r="Q1308" s="5">
        <v>53.42</v>
      </c>
    </row>
    <row r="1309" spans="1:17">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c r="Q1309" s="6">
        <v>3.13</v>
      </c>
    </row>
    <row r="1310" spans="1:17">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c r="Q1310" s="5">
        <v>51.63</v>
      </c>
    </row>
    <row r="1311" spans="1:17">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c r="Q1311" s="6">
        <v>47.94</v>
      </c>
    </row>
    <row r="1312" spans="1:17">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c r="Q1312" s="5">
        <v>27.76</v>
      </c>
    </row>
    <row r="1313" spans="1:17">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c r="Q1313" s="6">
        <v>58.02</v>
      </c>
    </row>
    <row r="1314" spans="1:17">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c r="Q1314" s="5">
        <v>42.88</v>
      </c>
    </row>
    <row r="1315" spans="1:17">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c r="Q1315" s="6">
        <v>49.14</v>
      </c>
    </row>
    <row r="1316" spans="1:17">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c r="Q1316" s="5">
        <v>77.31</v>
      </c>
    </row>
    <row r="1317" spans="1:17">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c r="Q1317" s="6">
        <v>57.06</v>
      </c>
    </row>
    <row r="1318" spans="1:17">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c r="Q1318" s="5">
        <v>49.75</v>
      </c>
    </row>
    <row r="1319" spans="1:17">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c r="Q1319" s="6">
        <v>73.010000000000005</v>
      </c>
    </row>
    <row r="1320" spans="1:17">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c r="Q1320" s="5">
        <v>44.65</v>
      </c>
    </row>
    <row r="1321" spans="1:17">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c r="Q1321" s="6">
        <v>40</v>
      </c>
    </row>
    <row r="1322" spans="1:17">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c r="Q1322" s="5">
        <v>58.06</v>
      </c>
    </row>
    <row r="1323" spans="1:17">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c r="Q1323" s="6">
        <v>32.58</v>
      </c>
    </row>
    <row r="1324" spans="1:17">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c r="Q1324" s="5">
        <v>27.62</v>
      </c>
    </row>
    <row r="1325" spans="1:17">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c r="Q1325" s="6">
        <v>45.4</v>
      </c>
    </row>
    <row r="1326" spans="1:17">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c r="Q1326" s="5">
        <v>68.3</v>
      </c>
    </row>
    <row r="1327" spans="1:17">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c r="Q1327" s="6">
        <v>34.700000000000003</v>
      </c>
    </row>
    <row r="1328" spans="1:17">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c r="Q1328" s="5">
        <v>39.950000000000003</v>
      </c>
    </row>
    <row r="1329" spans="1:17">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c r="Q1329" s="6">
        <v>62.46</v>
      </c>
    </row>
    <row r="1330" spans="1:17">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c r="Q1330" s="5">
        <v>24.56</v>
      </c>
    </row>
    <row r="1331" spans="1:17">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c r="Q1331" s="6">
        <v>26.68</v>
      </c>
    </row>
    <row r="1332" spans="1:17">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c r="Q1332" s="5">
        <v>61.57</v>
      </c>
    </row>
    <row r="1333" spans="1:17">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c r="Q1333" s="6">
        <v>41.11</v>
      </c>
    </row>
    <row r="1334" spans="1:17">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c r="Q1334" s="5">
        <v>52.97</v>
      </c>
    </row>
    <row r="1335" spans="1:17">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c r="Q1335" s="6">
        <v>21.13</v>
      </c>
    </row>
    <row r="1336" spans="1:17">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c r="Q1336" s="5">
        <v>33.4</v>
      </c>
    </row>
    <row r="1337" spans="1:17">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c r="Q1337" s="6">
        <v>54.67</v>
      </c>
    </row>
    <row r="1338" spans="1:17">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c r="Q1338" s="5">
        <v>47.46</v>
      </c>
    </row>
    <row r="1339" spans="1:17">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c r="Q1339" s="6">
        <v>17.760000000000002</v>
      </c>
    </row>
    <row r="1340" spans="1:17">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c r="Q1340" s="5">
        <v>36.68</v>
      </c>
    </row>
    <row r="1341" spans="1:17">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c r="Q1341" s="6">
        <v>37.25</v>
      </c>
    </row>
    <row r="1342" spans="1:17">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c r="Q1342" s="5">
        <v>51.03</v>
      </c>
    </row>
    <row r="1343" spans="1:17">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c r="Q1343" s="6">
        <v>27.94</v>
      </c>
    </row>
    <row r="1344" spans="1:17">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c r="Q1344" s="5">
        <v>8.6</v>
      </c>
    </row>
    <row r="1345" spans="1:17">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c r="Q1345" s="6">
        <v>29.82</v>
      </c>
    </row>
    <row r="1346" spans="1:17">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c r="Q1346" s="5">
        <v>57.75</v>
      </c>
    </row>
    <row r="1347" spans="1:17">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c r="Q1347" s="6">
        <v>14.32</v>
      </c>
    </row>
    <row r="1348" spans="1:17">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c r="Q1348" s="5">
        <v>52.67</v>
      </c>
    </row>
    <row r="1349" spans="1:17">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c r="Q1349" s="6">
        <v>50</v>
      </c>
    </row>
    <row r="1350" spans="1:17">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c r="Q1350" s="5">
        <v>37.61</v>
      </c>
    </row>
    <row r="1351" spans="1:17">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c r="Q1351" s="6">
        <v>60.21</v>
      </c>
    </row>
    <row r="1352" spans="1:17">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c r="Q1352" s="5">
        <v>42.94</v>
      </c>
    </row>
    <row r="1353" spans="1:17">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c r="Q1353" s="6">
        <v>41.36</v>
      </c>
    </row>
    <row r="1354" spans="1:17">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c r="Q1354" s="5">
        <v>42.61</v>
      </c>
    </row>
    <row r="1355" spans="1:17">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c r="Q1355" s="6">
        <v>48.52</v>
      </c>
    </row>
    <row r="1356" spans="1:17">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c r="Q1356" s="5">
        <v>43.43</v>
      </c>
    </row>
    <row r="1357" spans="1:17">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c r="Q1357" s="6">
        <v>0</v>
      </c>
    </row>
    <row r="1358" spans="1:17">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c r="Q1358" s="5">
        <v>46.33</v>
      </c>
    </row>
    <row r="1359" spans="1:17">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c r="Q1359" s="6">
        <v>53.5</v>
      </c>
    </row>
    <row r="1360" spans="1:17">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c r="Q1360" s="5">
        <v>7.9</v>
      </c>
    </row>
    <row r="1361" spans="1:17">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c r="Q1361" s="6">
        <v>45.01</v>
      </c>
    </row>
    <row r="1362" spans="1:17">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c r="Q1362" s="5">
        <v>42.87</v>
      </c>
    </row>
    <row r="1363" spans="1:17">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c r="Q1363" s="6">
        <v>28.95</v>
      </c>
    </row>
    <row r="1364" spans="1:17">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c r="Q1364" s="5">
        <v>55.03</v>
      </c>
    </row>
    <row r="1365" spans="1:17">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c r="Q1365" s="6">
        <v>63.65</v>
      </c>
    </row>
    <row r="1366" spans="1:17">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c r="Q1366" s="5">
        <v>50.75</v>
      </c>
    </row>
    <row r="1367" spans="1:17">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c r="Q1367" s="6">
        <v>76.040000000000006</v>
      </c>
    </row>
    <row r="1368" spans="1:17">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c r="Q1368" s="5">
        <v>39.18</v>
      </c>
    </row>
    <row r="1369" spans="1:17">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c r="Q1369" s="6">
        <v>34.31</v>
      </c>
    </row>
    <row r="1370" spans="1:17">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c r="Q1370" s="5">
        <v>41.28</v>
      </c>
    </row>
    <row r="1371" spans="1:17">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c r="Q1371" s="6">
        <v>53.89</v>
      </c>
    </row>
    <row r="1372" spans="1:17">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c r="Q1372" s="5">
        <v>50.05</v>
      </c>
    </row>
    <row r="1373" spans="1:17">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c r="Q1373" s="6">
        <v>28.66</v>
      </c>
    </row>
    <row r="1374" spans="1:17">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c r="Q1374" s="5">
        <v>37.75</v>
      </c>
    </row>
    <row r="1375" spans="1:17">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c r="Q1375" s="6">
        <v>69.12</v>
      </c>
    </row>
    <row r="1376" spans="1:17">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c r="Q1376" s="5">
        <v>22.12</v>
      </c>
    </row>
    <row r="1377" spans="1:17">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c r="Q1377" s="6">
        <v>60.09</v>
      </c>
    </row>
    <row r="1378" spans="1:17">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c r="Q1378" s="5">
        <v>85.66</v>
      </c>
    </row>
    <row r="1379" spans="1:17">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c r="Q1379" s="6">
        <v>31.35</v>
      </c>
    </row>
    <row r="1380" spans="1:17">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c r="Q1380" s="5">
        <v>71.010000000000005</v>
      </c>
    </row>
    <row r="1381" spans="1:17">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c r="Q1381" s="6">
        <v>53.33</v>
      </c>
    </row>
    <row r="1382" spans="1:17">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c r="Q1382" s="5">
        <v>7.74</v>
      </c>
    </row>
    <row r="1383" spans="1:17">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c r="Q1383" s="6">
        <v>27.81</v>
      </c>
    </row>
    <row r="1384" spans="1:17">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c r="Q1384" s="5">
        <v>45.47</v>
      </c>
    </row>
    <row r="1385" spans="1:17">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c r="Q1385" s="6">
        <v>43.54</v>
      </c>
    </row>
    <row r="1386" spans="1:17">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c r="Q1386" s="5">
        <v>32.94</v>
      </c>
    </row>
    <row r="1387" spans="1:17">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c r="Q1387" s="6">
        <v>35.04</v>
      </c>
    </row>
    <row r="1388" spans="1:17">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c r="Q1388" s="5">
        <v>4.4000000000000004</v>
      </c>
    </row>
    <row r="1389" spans="1:17">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c r="Q1389" s="6">
        <v>30.58</v>
      </c>
    </row>
    <row r="1390" spans="1:17">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c r="Q1390" s="5">
        <v>57.17</v>
      </c>
    </row>
    <row r="1391" spans="1:17">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c r="Q1391" s="6">
        <v>62.03</v>
      </c>
    </row>
    <row r="1392" spans="1:17">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c r="Q1392" s="5">
        <v>16.57</v>
      </c>
    </row>
    <row r="1393" spans="1:17">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c r="Q1393" s="6">
        <v>28.54</v>
      </c>
    </row>
    <row r="1394" spans="1:17">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c r="Q1394" s="5">
        <v>50.13</v>
      </c>
    </row>
    <row r="1395" spans="1:17">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c r="Q1395" s="6">
        <v>53.42</v>
      </c>
    </row>
    <row r="1396" spans="1:17">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c r="Q1396" s="5">
        <v>45.05</v>
      </c>
    </row>
    <row r="1397" spans="1:17">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c r="Q1397" s="6">
        <v>57.29</v>
      </c>
    </row>
    <row r="1398" spans="1:17">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c r="Q1398" s="5">
        <v>61.59</v>
      </c>
    </row>
    <row r="1399" spans="1:17">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c r="Q1399" s="6">
        <v>24.58</v>
      </c>
    </row>
    <row r="1400" spans="1:17">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c r="Q1400" s="5">
        <v>45.19</v>
      </c>
    </row>
    <row r="1401" spans="1:17">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c r="Q1401" s="6">
        <v>26.73</v>
      </c>
    </row>
    <row r="1402" spans="1:17">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c r="Q1402" s="5">
        <v>25.56</v>
      </c>
    </row>
    <row r="1403" spans="1:17">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c r="Q1403" s="6">
        <v>48.42</v>
      </c>
    </row>
    <row r="1404" spans="1:17">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c r="Q1404" s="5">
        <v>33.200000000000003</v>
      </c>
    </row>
    <row r="1405" spans="1:17">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c r="Q1405" s="6">
        <v>54.36</v>
      </c>
    </row>
    <row r="1406" spans="1:17">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c r="Q1406" s="5">
        <v>30.21</v>
      </c>
    </row>
    <row r="1407" spans="1:17">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c r="Q1407" s="6">
        <v>45.56</v>
      </c>
    </row>
    <row r="1408" spans="1:17">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c r="Q1408" s="5">
        <v>36.86</v>
      </c>
    </row>
    <row r="1409" spans="1:17">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c r="Q1409" s="6">
        <v>43.27</v>
      </c>
    </row>
    <row r="1410" spans="1:17">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c r="Q1410" s="5">
        <v>77.599999999999994</v>
      </c>
    </row>
    <row r="1411" spans="1:17">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c r="Q1411" s="6">
        <v>50.33</v>
      </c>
    </row>
    <row r="1412" spans="1:17">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c r="Q1412" s="5">
        <v>23.75</v>
      </c>
    </row>
    <row r="1413" spans="1:17">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c r="Q1413" s="6">
        <v>2.57</v>
      </c>
    </row>
    <row r="1414" spans="1:17">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c r="Q1414" s="5">
        <v>33.340000000000003</v>
      </c>
    </row>
    <row r="1415" spans="1:17">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c r="Q1415" s="6">
        <v>49.3</v>
      </c>
    </row>
    <row r="1416" spans="1:17">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c r="Q1416" s="5">
        <v>27.29</v>
      </c>
    </row>
    <row r="1417" spans="1:17">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c r="Q1417" s="6">
        <v>39.94</v>
      </c>
    </row>
    <row r="1418" spans="1:17">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c r="Q1418" s="5">
        <v>80</v>
      </c>
    </row>
    <row r="1419" spans="1:17">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c r="Q1419" s="6">
        <v>51.19</v>
      </c>
    </row>
    <row r="1420" spans="1:17">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c r="Q1420" s="5">
        <v>33.340000000000003</v>
      </c>
    </row>
    <row r="1421" spans="1:17">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c r="Q1421" s="6">
        <v>34.909999999999997</v>
      </c>
    </row>
    <row r="1422" spans="1:17">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c r="Q1422" s="5">
        <v>59.11</v>
      </c>
    </row>
    <row r="1423" spans="1:17">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c r="Q1423" s="6">
        <v>55.46</v>
      </c>
    </row>
    <row r="1424" spans="1:17">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c r="Q1424" s="5">
        <v>58.64</v>
      </c>
    </row>
    <row r="1425" spans="1:17">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c r="Q1425" s="6">
        <v>58.84</v>
      </c>
    </row>
    <row r="1426" spans="1:17">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c r="Q1426" s="5">
        <v>11.15</v>
      </c>
    </row>
    <row r="1427" spans="1:17">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c r="Q1427" s="6">
        <v>38.4</v>
      </c>
    </row>
    <row r="1428" spans="1:17">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c r="Q1428" s="5">
        <v>58.51</v>
      </c>
    </row>
    <row r="1429" spans="1:17">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c r="Q1429" s="6">
        <v>59.9</v>
      </c>
    </row>
    <row r="1430" spans="1:17">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c r="Q1430" s="5">
        <v>24.19</v>
      </c>
    </row>
    <row r="1431" spans="1:17">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c r="Q1431" s="6">
        <v>30.78</v>
      </c>
    </row>
    <row r="1432" spans="1:17">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c r="Q1432" s="5">
        <v>36.67</v>
      </c>
    </row>
    <row r="1433" spans="1:17">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c r="Q1433" s="6">
        <v>15.3</v>
      </c>
    </row>
    <row r="1434" spans="1:17">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c r="Q1434" s="5">
        <v>47.81</v>
      </c>
    </row>
    <row r="1435" spans="1:17">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c r="Q1435" s="6">
        <v>45.63</v>
      </c>
    </row>
    <row r="1436" spans="1:17">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c r="Q1436" s="5">
        <v>50.04</v>
      </c>
    </row>
    <row r="1437" spans="1:17">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c r="Q1437" s="6">
        <v>12.05</v>
      </c>
    </row>
    <row r="1438" spans="1:17">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c r="Q1438" s="5">
        <v>33.36</v>
      </c>
    </row>
    <row r="1439" spans="1:17">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c r="Q1439" s="6">
        <v>43.64</v>
      </c>
    </row>
    <row r="1440" spans="1:17">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c r="Q1440" s="5">
        <v>38.24</v>
      </c>
    </row>
    <row r="1441" spans="1:17">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c r="Q1441" s="6">
        <v>39.909999999999997</v>
      </c>
    </row>
    <row r="1442" spans="1:17">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c r="Q1442" s="5">
        <v>50.25</v>
      </c>
    </row>
    <row r="1443" spans="1:17">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c r="Q1443" s="6">
        <v>18.059999999999999</v>
      </c>
    </row>
    <row r="1444" spans="1:17">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c r="Q1444" s="5">
        <v>27.78</v>
      </c>
    </row>
    <row r="1445" spans="1:17">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c r="Q1445" s="6">
        <v>16.579999999999998</v>
      </c>
    </row>
    <row r="1446" spans="1:17">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c r="Q1446" s="5">
        <v>49.4</v>
      </c>
    </row>
    <row r="1447" spans="1:17">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c r="Q1447" s="6">
        <v>37.549999999999997</v>
      </c>
    </row>
    <row r="1448" spans="1:17">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c r="Q1448" s="5">
        <v>39.49</v>
      </c>
    </row>
    <row r="1449" spans="1:17">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c r="Q1449" s="6">
        <v>42.8</v>
      </c>
    </row>
    <row r="1450" spans="1:17">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c r="Q1450" s="5">
        <v>42.61</v>
      </c>
    </row>
    <row r="1451" spans="1:17">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c r="Q1451" s="6">
        <v>71.53</v>
      </c>
    </row>
    <row r="1452" spans="1:17">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c r="Q1452" s="5">
        <v>55.03</v>
      </c>
    </row>
    <row r="1453" spans="1:17">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c r="Q1453" s="6">
        <v>31.83</v>
      </c>
    </row>
    <row r="1454" spans="1:17">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c r="Q1454" s="5">
        <v>57.36</v>
      </c>
    </row>
    <row r="1455" spans="1:17">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c r="Q1455" s="6">
        <v>29.48</v>
      </c>
    </row>
    <row r="1456" spans="1:17">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c r="Q1456" s="5">
        <v>49.55</v>
      </c>
    </row>
    <row r="1457" spans="1:17">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c r="Q1457" s="6">
        <v>30.1</v>
      </c>
    </row>
    <row r="1458" spans="1:17">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c r="Q1458" s="5">
        <v>58.5</v>
      </c>
    </row>
    <row r="1459" spans="1:17">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c r="Q1459" s="6">
        <v>0</v>
      </c>
    </row>
    <row r="1460" spans="1:17">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c r="Q1460" s="5">
        <v>58.72</v>
      </c>
    </row>
    <row r="1461" spans="1:17">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c r="Q1461" s="6">
        <v>80.08</v>
      </c>
    </row>
    <row r="1462" spans="1:17">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c r="Q1462" s="5">
        <v>58.76</v>
      </c>
    </row>
    <row r="1463" spans="1:17">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c r="Q1463" s="6">
        <v>25.12</v>
      </c>
    </row>
    <row r="1464" spans="1:17">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c r="Q1464" s="5">
        <v>27.95</v>
      </c>
    </row>
    <row r="1465" spans="1:17">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c r="Q1465" s="6">
        <v>25.98</v>
      </c>
    </row>
    <row r="1466" spans="1:17">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c r="Q1466" s="5">
        <v>22.41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b 0 0 1 5 4 - 1 c 6 5 - 4 f 4 c - a 9 2 d - 4 2 9 6 e c 9 7 c 7 2 d "   x m l n s = " h t t p : / / s c h e m a s . m i c r o s o f t . c o m / D a t a M a s h u p " > A A A A A D k M A A B Q S w M E F A A C A A g A v V z j 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1 c 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X O N a z l K N i T I J A A B 3 O w A A E w A c A E Z v c m 1 1 b G F z L 1 N l Y 3 R p b 2 4 x L m 0 g o h g A K K A U A A A A A A A A A A A A A A A A A A A A A A A A A A A A 7 V t t T y Q 3 E v 6 O x H + w e n V R z 1 1 n w g w M m 7 u E l c g A W i 7 7 g o C 7 6 D Q g Z K Y N 0 0 d P 9 6 j b z b K Z 8 N 9 T t r t 7 / N q Y k e 6 S T V h p t e C y y 1 V P l c t V 5 d 6 S T G m S Z + h M / D v 4 b n N j c 6 O c 4 Y L E C M / x z 0 D a Q y m h m x s I / p z l V T E l M H L 4 M C V p / 6 e 8 u L v O 8 7 v w K E l J f 5 x n l G S 0 D I P x P y 7 + V Z K i v D g Z X x y Q 8 o 7 m i 4 v j b F p d Y 5 o X 6 G 1 1 f X F w t o / G e F H S P C P o p M j / C 9 s j x q W 8 2 B e 7 T n F J U E m r + H P / I S 0 f g l 6 E s i p N I 0 S L i v Q i I Y + Q 8 O p s R g g F q Y R 4 y 8 k x J f O 9 Q B C D 6 M c k i / c C P i e 4 f J w c Y I o v 6 / W v A t h 7 n l N Q 9 i 3 B M Y g c A J t z f A 3 q 1 J R 6 P J S 3 i t C k p u 6 n 6 d k U p 7 g o 9 5 h c l 7 2 W 8 X i G s 1 v g e / 5 5 Q V Z M z w u c l T d 5 M R / n a T X P G L E M L V J E y 2 W w K P K 4 m t K r J A 5 A a 5 i J K H m g j x F a k T I 8 J w Z x i i m 5 z Y v P B i F O y m l e g Z H i q 0 W R T N u V W T W / J g W f g q e 0 w q m T 3 H C 4 W h A A O q P 4 1 j a r w D T J b p 2 E K 8 4 C y M c Z 3 d 3 p M w z E 3 t d 5 B Z y F a o b w F T i U D Q o + b s W h I P c J + W R b U 1 N o Q l P n s q n w Z o O c z G + v 0 i S 7 c 9 r E I D 6 u n O I 4 A 2 m Z n Y + S o q Q I f K Q A x B W 3 2 4 9 j 4 R u h 5 k M R C o x V E S J 4 O k P n s E 3 / j O K C h h P Z N S 4 j N N z q S b K s J D k l b E K M x F 7 S / o J Q D 4 d d I j M f t U g E J y 0 v 6 N V J L c c H Z h o v D A Z 2 E H R J P X F o T o E / B o M 1 Q B h w F C w a g 5 Q l H 1 W O K n c U G 2 Z i b n t y v f A a e u E 1 8 A V M O X 7 + q A 3 X Q G 3 o 9 B 2 B g x o J v M D Y 9 g J j 6 A t G H W 0 A h s H I C 4 b t N W D Y f g K G J u R 5 A b D j B c D 2 s w C o Y 4 g n B D t r Q L D j A U H m H U F G X h j s + G L Q X i D + G I z W w G D 0 B A a r e 8 w L h F 0 v E E b P B I H f l f 5 R Y X c N H H b 9 c B C 3 t h c U r 7 2 g 2 H 0 m F H V m 4 A / G 6 z X A e O 0 H R p O l W O F 4 h z 1 y D E N W 2 E J f K G N x m M X h p E m C / D H 4 1 g M D Y 1 t A w B S l B g B E s G v N p E S n L H H y U v h b x l J a I + v 6 P o n j l K x y q k b l 7 Q h t O + P B P L + 3 5 1 W M Y N F a 3 n s p S 9 K t n D N b U v d / v n L D L u U U 6 P 7 u Y V N Z Y G Z P R R g t R e K Z M 9 h 0 c y P J n F v K B e q r 4 L A o 8 q J E S V a X g k F T r b a V q h j n K r w K D g i F Q r P O q N H 7 p J x j O p 2 R M p C L X M o 0 + i m h s 4 9 Z + v m k S O Y J T e 4 J L 9 V a f c 9 I C o w a f c V m U U 2 r R z / e s C U t b V k X Q 2 n K J t V V U V s i 1 a M M b n 0 s z W 8 T K D H 1 4 R h y R d s Y T e b O c Q D C o F n n V 6 x S y 7 P H X m P 7 g k z z I m Y K H S U k j T k Q 8 A v Y n Y 2 L s Z C P c A x O 8 0 / h v 3 F a E V 7 d h R 2 I 9 t o t b h g T l j s z 5 o J v / 6 g d C 3 U J l G W N c d 4 l J V 3 V 2 G H N 5 T x n 4 x Y O 4 j R M 2 F B b u S 8 w x F y T F f / 1 J C 8 T h k s Z r o Q F L m H S Q 3 t v 0 H I 1 u E w g 0 w / v + X B y g + 6 B H w M X 5 Q U S s B y X 4 X 0 k y Q 4 L e o j O S A Z z S V o S R J h j o 8 l 7 U p Z Q Z M P 6 4 H x G h J n y G z Y T 3 T N G K M 5 B 8 S y n i H s y J 8 i T p t w X + 3 D W w P V x k g K j + 0 t t Y / n A W b s U K w f n 4 P T q w w R h B 0 7 S c R a T B y U W 8 Z E 2 I D m P H B x / c B P 0 g R + E A E W D h u + P Z E G R O N i B d u B g Q c n 8 S F B D V Q a 5 C O d F v 9 4 m k T s j t m a I 3 v 1 w t D t W / Q 2 9 o W G 0 M K S u h d K o U H o T e j v C 7 E D I T Q e 9 z 2 A r M 8 2 C 0 l F a G a W G m X h b 0 l B 7 R u Z K T Z Q b 2 x H z 5 S s G z i g p 7 D c o J 6 0 u G d l R m P E l d 5 J w e n G F L 8 s V m m B k 8 4 X N j e 7 r H 4 X D 3 k s K 8 J I C v K Q A L y n A S 9 z / s u J + 5 A r 6 L w n A n 8 s R 1 P K / O w U Y p w R n + 0 + 9 U 4 + r o o D t 2 + f q 3 n L C Y v R e I C 1 n T 8 P j p r O 3 x i N u H R + 7 3 2 1 / 5 y + w V v d R N T B 8 y U b u f s n V v c x F 7 d j f / b R r d c a O K a 5 n X t l N b R S f 1 9 7 n h D L 1 q V e / x b r O t X G K / y f R z B V D f u t g 0 Y I t 0 o B x V d J 8 7 m q N 6 u Y A p g c 1 E C j 8 S y + o s 0 F x h f R P Y T w O w 4 m M 3 e X X E x 3 e y 9 4 3 6 p S / D r a 2 o m G v Z 4 0 i g y f C i K Y I i y e a i P K R d u j v 6 A 2 r c o D y h y W k / p h l Z m c 4 J W 2 f X 1 N n I v u C 4 w u X 4 b P U E q 1 g c / d u 1 f I s 5 q k 3 T m s D P q 0 l f + 8 9 Y W q g H 6 r p H a G N i p C R q 1 q i 7 9 F w a 0 v k 3 w H / O R B Z u G X m H h q 1 U 2 H i 1 6 N 2 c v C G k Q K 7 V R z v 9 U 7 t Q P R x P r 9 O M o Y Q 1 C 3 E 6 p + 1 d S 7 / F q p 2 + g a 8 c K u n + K E s j O O 9 X J U X J H i b 3 M 5 Q 6 4 H o K M W 3 M o a v V O + 8 f L M 3 a p D 5 D 6 u p B S o f c g c k j k d r V V C Q 4 h 0 k d i I 6 G B I o S n / P l H 7 G / o 4 H Y 1 V E X q U A 1 D B 0 2 s R H t x 2 i r Z 6 S w a j b y b n L K f 7 E v k V b J 2 / h I o / + L y n L y 6 d m X 9 C n Z o z Y H E g j n s p e q X i J 7 J R H C U S g j o R a u N M H U o J p / 5 k n W V h 7 s V Z 5 g y R S b m 0 S l c w 7 Q o w T + 0 y z / 4 7 c 0 I 8 V J c X q v B 4 + L D A / f P K S V h J B 5 T / X x 7 d p V G h b O L L b 7 l L o 9 5 b v m A m L 5 R b V L z z z F n F E d U u Y 1 S M f 9 z A J 2 L 4 d V H O G A b A 5 R Q b b p E r A 2 4 n u v R W D O M m t c Z w z J E O Z c 2 q j u b F p D C j P 0 I 0 p 0 y y G l c m G k S W a a X C Z 6 j C + P M X i C D J Z d 4 o 1 P n + w n u p I i V 5 G d 0 P u f O j f v 6 z x Z a v x q c R y 2 a W l x 2 G w w K Y P G W s c 1 r A N G 2 s t d l Z H j B W 6 1 y i / G 7 M t L q g P G W t 0 l 1 Z + f y J 8 2 N t Y o t K z r 1 R C J f 8 k y D 7 P F W p 1 N + p c b Q / f 9 f d o n S s t d 4 G 4 B 2 1 r z B t l 9 R W k e 4 V x K X X s Y F 5 r q y + P 7 S s c 9 6 P 2 o a 7 f 5 W D 7 L r r z o x 8 l Q R G s 2 / 9 N 8 r a 6 X i e B l t K c P 1 Q W r e W 5 f 4 Y k 2 r t p 6 d O V f K K x + U d t W s p 1 g 6 X N x M j m X a C 5 g 3 a 1 q M y N m 0 p n b 7 8 G V S b m 9 a r S j Q t b k v B R L i g o / 5 q 0 / j j x B w I n m q A D k r J H a f Y O 6 T j u Z p s W L Y 2 T v f q + U v B t 2 Y Z X E P p + C e Q P K 5 8 h l L t t K J K p b o 2 4 o J J r r y v k K V m k e A r b 8 B d s O b P i 4 3 z 0 a X E G Q R R 8 B X / R V y i I 6 q V F w 4 O t i C R h p d 3 H e J F Q n C Y / A + N D p g G E 9 b g T F 0 3 e S E W B A 3 B S 5 I v 2 I w x T X 8 9 s 1 i 5 a Z E Q V f 4 O 7 G 6 r W 1 P X Z n o g 6 j K z w H n T l 8 E + o E K 1 V d P / m J b b j D V b s 5 v e s q + c z G q T f / Q p Q S w E C L Q A U A A I A C A C 9 X O N a Q x 5 w m 6 U A A A D 3 A A A A E g A A A A A A A A A A A A A A A A A A A A A A Q 2 9 u Z m l n L 1 B h Y 2 t h Z 2 U u e G 1 s U E s B A i 0 A F A A C A A g A v V z j W g / K 6 a u k A A A A 6 Q A A A B M A A A A A A A A A A A A A A A A A 8 Q A A A F t D b 2 5 0 Z W 5 0 X 1 R 5 c G V z X S 5 4 b W x Q S w E C L Q A U A A I A C A C 9 X O N a z l K N i T I J A A B 3 O w A A E w A A A A A A A A A A A A A A A A D i A Q A A R m 9 y b X V s Y X M v U 2 V j d G l v b j E u b V B L B Q Y A A A A A A w A D A M I A A A B h 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j A A A A A A A A C + 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W F 6 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S 0 w N y 0 w M 1 Q w N T o z N T o y N y 4 4 N D U y M D g 2 W i I g L z 4 8 R W 5 0 c n k g V H l w Z T 0 i R m l s b E N v b H V t b l R 5 c G V z I i B W Y W x 1 Z T 0 i c 0 J n W U d C U V V G Q l F N R 0 J n W U d C Z 1 l H Q m d B R 0 J n W U d C Z 1 l H Q m d Z R y 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y w m c X V v d D t E a X N j b 3 V u d C Z x d W 9 0 O y w m c X V v d D t z a G 9 y d F 9 w c m 9 k d W N 0 X 2 5 h b W U m c X V v d D s s J n F 1 b 3 Q 7 c 2 h v c n R f Y 2 F 0 Z W d v c n k m c X V v d D s s J n F 1 b 3 Q 7 c 2 h v c n R f Y W J v d X R f c H J v Z H V j d C Z x d W 9 0 O y w m c X V v d D t z a G 9 y d F 9 1 c 2 V y X 2 l k J n F 1 b 3 Q 7 L C Z x d W 9 0 O 3 N o b 3 J 0 X 3 V z Z X J u Y W 1 l J n F 1 b 3 Q 7 L C Z x d W 9 0 O 3 N o b 3 J 0 X 3 J l d m l l d 1 9 p Z C Z x d W 9 0 O y w m c X V v d D t z a G 9 y d F 9 y Z X Z p Z X d f d G l 0 b G U m c X V v d D s s J n F 1 b 3 Q 7 c 2 h v c n R f c m V 2 a W V 3 X 2 N v b n R l b n Q m c X V v d D s s J n F 1 b 3 Q 7 c 2 h v c n R f a W 1 n J n F 1 b 3 Q 7 L C Z x d W 9 0 O 3 N o b 3 J 0 X 3 B y b 2 R 1 Y 3 R f b G l u a y 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h b W F 6 b 2 4 v Q 2 h h b m d l Z C B U e X B l L n t w c m 9 k d W N 0 X 2 l k L D B 9 J n F 1 b 3 Q 7 L C Z x d W 9 0 O 1 N l Y 3 R p b 2 4 x L 2 F t Y X p v b i 9 D a G F u Z 2 V k I F R 5 c G U u e 3 B y b 2 R 1 Y 3 R f b m F t Z S w x f S Z x d W 9 0 O y w m c X V v d D t T Z W N 0 a W 9 u M S 9 h b W F 6 b 2 4 v Q 2 h h b m d l Z C B U e X B l L n t j Y X R l Z 2 9 y e S w y f S Z x d W 9 0 O y w m c X V v d D t T Z W N 0 a W 9 u M S 9 h b W F 6 b 2 4 v Q 2 h h b m d l Z C B U e X B l L n t k a X N j b 3 V u d G V k X 3 B y a W N l L D N 9 J n F 1 b 3 Q 7 L C Z x d W 9 0 O 1 N l Y 3 R p b 2 4 x L 2 F t Y X p v b i 9 D a G F u Z 2 V k I F R 5 c G U u e 2 F j d H V h b F 9 w c m l j Z S w 0 f S Z x d W 9 0 O y w m c X V v d D t T Z W N 0 a W 9 u M S 9 h b W F 6 b 2 4 v Q 2 h h b m d l Z C B U e X B l L n t k a X N j b 3 V u d F 9 w Z X J j Z W 5 0 Y W d l L D V 9 J n F 1 b 3 Q 7 L C Z x d W 9 0 O 1 N l Y 3 R p b 2 4 x L 2 F t Y X p v b i 9 D a G F u Z 2 V k I F R 5 c G U u e 3 J h d G l u Z y w 2 f S Z x d W 9 0 O y w m c X V v d D t T Z W N 0 a W 9 u M S 9 h b W F 6 b 2 4 v Q 2 h h b m d l Z C B U e X B l L n t y Y X R p b m d f Y 2 9 1 b n Q s N 3 0 m c X V v d D s s J n F 1 b 3 Q 7 U 2 V j d G l v b j E v Y W 1 h e m 9 u L 0 N o Y W 5 n Z W Q g V H l w Z S 5 7 Y W J v d X R f c H J v Z H V j d C w 4 f S Z x d W 9 0 O y w m c X V v d D t T Z W N 0 a W 9 u M S 9 h b W F 6 b 2 4 v Q 2 h h b m d l Z C B U e X B l L n t 1 c 2 V y X 2 l k L D l 9 J n F 1 b 3 Q 7 L C Z x d W 9 0 O 1 N l Y 3 R p b 2 4 x L 2 F t Y X p v b i 9 D a G F u Z 2 V k I F R 5 c G U u e 3 V z Z X J f b m F t Z S w x M H 0 m c X V v d D s s J n F 1 b 3 Q 7 U 2 V j d G l v b j E v Y W 1 h e m 9 u L 0 N o Y W 5 n Z W Q g V H l w Z S 5 7 c m V 2 a W V 3 X 2 l k L D E x f S Z x d W 9 0 O y w m c X V v d D t T Z W N 0 a W 9 u M S 9 h b W F 6 b 2 4 v Q 2 h h b m d l Z C B U e X B l L n t y Z X Z p Z X d f d G l 0 b G U s M T J 9 J n F 1 b 3 Q 7 L C Z x d W 9 0 O 1 N l Y 3 R p b 2 4 x L 2 F t Y X p v b i 9 D a G F u Z 2 V k I F R 5 c G U u e 3 J l d m l l d 1 9 j b 2 5 0 Z W 5 0 L D E z f S Z x d W 9 0 O y w m c X V v d D t T Z W N 0 a W 9 u M S 9 h b W F 6 b 2 4 v Q 2 h h b m d l Z C B U e X B l L n t p b W d f b G l u a y w x N H 0 m c X V v d D s s J n F 1 b 3 Q 7 U 2 V j d G l v b j E v Y W 1 h e m 9 u L 0 N o Y W 5 n Z W Q g V H l w Z S 5 7 c H J v Z H V j d F 9 s a W 5 r L D E 1 f S Z x d W 9 0 O y w m c X V v d D t T Z W N 0 a W 9 u M S 9 h b W F 6 b 2 4 v U H J v b W 9 0 Z W Q g S G V h Z G V y c y 5 7 R G l z Y 2 9 1 b n Q s M T Z 9 J n F 1 b 3 Q 7 L C Z x d W 9 0 O 1 N l Y 3 R p b 2 4 x L 2 F t Y X p v b i 9 J b n N l c n R l Z C B G a X J z d C B D a G F y Y W N 0 Z X J z L n t G a X J z d C B D a G F y Y W N 0 Z X J z L D E 3 f S Z x d W 9 0 O y w m c X V v d D t T Z W N 0 a W 9 u M S 9 h b W F 6 b 2 4 v S W 5 z Z X J 0 Z W Q g R m l y c 3 Q g Q 2 h h c m F j d G V y c z E u e 0 Z p c n N 0 I E N o Y X J h Y 3 R l c n M s M T h 9 J n F 1 b 3 Q 7 L C Z x d W 9 0 O 1 N l Y 3 R p b 2 4 x L 2 F t Y X p v b i 9 J b n N l c n R l Z C B G a X J z d C B D a G F y Y W N 0 Z X J z M i 5 7 R m l y c 3 Q g Q 2 h h c m F j d G V y c y w x O X 0 m c X V v d D s s J n F 1 b 3 Q 7 U 2 V j d G l v b j E v Y W 1 h e m 9 u L 0 l u c 2 V y d G V k I E Z p c n N 0 I E N o Y X J h Y 3 R l c n M z L n t G a X J z d C B D a G F y Y W N 0 Z X J z L D I w f S Z x d W 9 0 O y w m c X V v d D t T Z W N 0 a W 9 u M S 9 h b W F 6 b 2 4 v S W 5 z Z X J 0 Z W Q g R m l y c 3 Q g Q 2 h h c m F j d G V y c z Q u e 0 Z p c n N 0 I E N o Y X J h Y 3 R l c n M s M j F 9 J n F 1 b 3 Q 7 L C Z x d W 9 0 O 1 N l Y 3 R p b 2 4 x L 2 F t Y X p v b i 9 J b n N l c n R l Z C B G a X J z d C B D a G F y Y W N 0 Z X J z N S 5 7 R m l y c 3 Q g Q 2 h h c m F j d G V y c y w y M n 0 m c X V v d D s s J n F 1 b 3 Q 7 U 2 V j d G l v b j E v Y W 1 h e m 9 u L 0 l u c 2 V y d G V k I E Z p c n N 0 I E N o Y X J h Y 3 R l c n M 2 L n t G a X J z d C B D a G F y Y W N 0 Z X J z L D I z f S Z x d W 9 0 O y w m c X V v d D t T Z W N 0 a W 9 u M S 9 h b W F 6 b 2 4 v S W 5 z Z X J 0 Z W Q g R m l y c 3 Q g Q 2 h h c m F j d G V y c z c u e 0 Z p c n N 0 I E N o Y X J h Y 3 R l c n M s M j R 9 J n F 1 b 3 Q 7 L C Z x d W 9 0 O 1 N l Y 3 R p b 2 4 x L 2 F t Y X p v b i 9 J b n N l c n R l Z C B M Y X N 0 I E N o Y X J h Y 3 R l c n M u e 0 x h c 3 Q g Q 2 h h c m F j d G V y c y w y N X 0 m c X V v d D s s J n F 1 b 3 Q 7 U 2 V j d G l v b j E v Y W 1 h e m 9 u L 0 l u c 2 V y d G V k I F R l e H Q g U m F u Z 2 U x L n t U Z X h 0 I F J h b m d l L D I 2 f S Z x d W 9 0 O 1 0 s J n F 1 b 3 Q 7 Q 2 9 s d W 1 u Q 2 9 1 b n Q m c X V v d D s 6 M j c s J n F 1 b 3 Q 7 S 2 V 5 Q 2 9 s d W 1 u T m F t Z X M m c X V v d D s 6 W 1 0 s J n F 1 b 3 Q 7 Q 2 9 s d W 1 u S W R l b n R p d G l l c y Z x d W 9 0 O z p b J n F 1 b 3 Q 7 U 2 V j d G l v b j E v Y W 1 h e m 9 u L 0 N o Y W 5 n Z W Q g V H l w Z S 5 7 c H J v Z H V j d F 9 p Z C w w f S Z x d W 9 0 O y w m c X V v d D t T Z W N 0 a W 9 u M S 9 h b W F 6 b 2 4 v Q 2 h h b m d l Z C B U e X B l L n t w c m 9 k d W N 0 X 2 5 h b W U s M X 0 m c X V v d D s s J n F 1 b 3 Q 7 U 2 V j d G l v b j E v Y W 1 h e m 9 u L 0 N o Y W 5 n Z W Q g V H l w Z S 5 7 Y 2 F 0 Z W d v c n k s M n 0 m c X V v d D s s J n F 1 b 3 Q 7 U 2 V j d G l v b j E v Y W 1 h e m 9 u L 0 N o Y W 5 n Z W Q g V H l w Z S 5 7 Z G l z Y 2 9 1 b n R l Z F 9 w c m l j Z S w z f S Z x d W 9 0 O y w m c X V v d D t T Z W N 0 a W 9 u M S 9 h b W F 6 b 2 4 v Q 2 h h b m d l Z C B U e X B l L n t h Y 3 R 1 Y W x f c H J p Y 2 U s N H 0 m c X V v d D s s J n F 1 b 3 Q 7 U 2 V j d G l v b j E v Y W 1 h e m 9 u L 0 N o Y W 5 n Z W Q g V H l w Z S 5 7 Z G l z Y 2 9 1 b n R f c G V y Y 2 V u d G F n Z S w 1 f S Z x d W 9 0 O y w m c X V v d D t T Z W N 0 a W 9 u M S 9 h b W F 6 b 2 4 v Q 2 h h b m d l Z C B U e X B l L n t y Y X R p b m c s N n 0 m c X V v d D s s J n F 1 b 3 Q 7 U 2 V j d G l v b j E v Y W 1 h e m 9 u L 0 N o Y W 5 n Z W Q g V H l w Z S 5 7 c m F 0 a W 5 n X 2 N v d W 5 0 L D d 9 J n F 1 b 3 Q 7 L C Z x d W 9 0 O 1 N l Y 3 R p b 2 4 x L 2 F t Y X p v b i 9 D a G F u Z 2 V k I F R 5 c G U u e 2 F i b 3 V 0 X 3 B y b 2 R 1 Y 3 Q s O H 0 m c X V v d D s s J n F 1 b 3 Q 7 U 2 V j d G l v b j E v Y W 1 h e m 9 u L 0 N o Y W 5 n Z W Q g V H l w Z S 5 7 d X N l c l 9 p Z C w 5 f S Z x d W 9 0 O y w m c X V v d D t T Z W N 0 a W 9 u M S 9 h b W F 6 b 2 4 v Q 2 h h b m d l Z C B U e X B l L n t 1 c 2 V y X 2 5 h b W U s M T B 9 J n F 1 b 3 Q 7 L C Z x d W 9 0 O 1 N l Y 3 R p b 2 4 x L 2 F t Y X p v b i 9 D a G F u Z 2 V k I F R 5 c G U u e 3 J l d m l l d 1 9 p Z C w x M X 0 m c X V v d D s s J n F 1 b 3 Q 7 U 2 V j d G l v b j E v Y W 1 h e m 9 u L 0 N o Y W 5 n Z W Q g V H l w Z S 5 7 c m V 2 a W V 3 X 3 R p d G x l L D E y f S Z x d W 9 0 O y w m c X V v d D t T Z W N 0 a W 9 u M S 9 h b W F 6 b 2 4 v Q 2 h h b m d l Z C B U e X B l L n t y Z X Z p Z X d f Y 2 9 u d G V u d C w x M 3 0 m c X V v d D s s J n F 1 b 3 Q 7 U 2 V j d G l v b j E v Y W 1 h e m 9 u L 0 N o Y W 5 n Z W Q g V H l w Z S 5 7 a W 1 n X 2 x p b m s s M T R 9 J n F 1 b 3 Q 7 L C Z x d W 9 0 O 1 N l Y 3 R p b 2 4 x L 2 F t Y X p v b i 9 D a G F u Z 2 V k I F R 5 c G U u e 3 B y b 2 R 1 Y 3 R f b G l u a y w x N X 0 m c X V v d D s s J n F 1 b 3 Q 7 U 2 V j d G l v b j E v Y W 1 h e m 9 u L 1 B y b 2 1 v d G V k I E h l Y W R l c n M u e 0 R p c 2 N v d W 5 0 L D E 2 f S Z x d W 9 0 O y w m c X V v d D t T Z W N 0 a W 9 u M S 9 h b W F 6 b 2 4 v S W 5 z Z X J 0 Z W Q g R m l y c 3 Q g Q 2 h h c m F j d G V y c y 5 7 R m l y c 3 Q g Q 2 h h c m F j d G V y c y w x N 3 0 m c X V v d D s s J n F 1 b 3 Q 7 U 2 V j d G l v b j E v Y W 1 h e m 9 u L 0 l u c 2 V y d G V k I E Z p c n N 0 I E N o Y X J h Y 3 R l c n M x L n t G a X J z d C B D a G F y Y W N 0 Z X J z L D E 4 f S Z x d W 9 0 O y w m c X V v d D t T Z W N 0 a W 9 u M S 9 h b W F 6 b 2 4 v S W 5 z Z X J 0 Z W Q g R m l y c 3 Q g Q 2 h h c m F j d G V y c z I u e 0 Z p c n N 0 I E N o Y X J h Y 3 R l c n M s M T l 9 J n F 1 b 3 Q 7 L C Z x d W 9 0 O 1 N l Y 3 R p b 2 4 x L 2 F t Y X p v b i 9 J b n N l c n R l Z C B G a X J z d C B D a G F y Y W N 0 Z X J z M y 5 7 R m l y c 3 Q g Q 2 h h c m F j d G V y c y w y M H 0 m c X V v d D s s J n F 1 b 3 Q 7 U 2 V j d G l v b j E v Y W 1 h e m 9 u L 0 l u c 2 V y d G V k I E Z p c n N 0 I E N o Y X J h Y 3 R l c n M 0 L n t G a X J z d C B D a G F y Y W N 0 Z X J z L D I x f S Z x d W 9 0 O y w m c X V v d D t T Z W N 0 a W 9 u M S 9 h b W F 6 b 2 4 v S W 5 z Z X J 0 Z W Q g R m l y c 3 Q g Q 2 h h c m F j d G V y c z U u e 0 Z p c n N 0 I E N o Y X J h Y 3 R l c n M s M j J 9 J n F 1 b 3 Q 7 L C Z x d W 9 0 O 1 N l Y 3 R p b 2 4 x L 2 F t Y X p v b i 9 J b n N l c n R l Z C B G a X J z d C B D a G F y Y W N 0 Z X J z N i 5 7 R m l y c 3 Q g Q 2 h h c m F j d G V y c y w y M 3 0 m c X V v d D s s J n F 1 b 3 Q 7 U 2 V j d G l v b j E v Y W 1 h e m 9 u L 0 l u c 2 V y d G V k I E Z p c n N 0 I E N o Y X J h Y 3 R l c n M 3 L n t G a X J z d C B D a G F y Y W N 0 Z X J z L D I 0 f S Z x d W 9 0 O y w m c X V v d D t T Z W N 0 a W 9 u M S 9 h b W F 6 b 2 4 v S W 5 z Z X J 0 Z W Q g T G F z d C B D a G F y Y W N 0 Z X J z L n t M Y X N 0 I E N o Y X J h Y 3 R l c n M s M j V 9 J n F 1 b 3 Q 7 L C Z x d W 9 0 O 1 N l Y 3 R p b 2 4 x L 2 F t Y X p v b i 9 J b n N l c n R l Z C B U Z X h 0 I F J h b m d l M S 5 7 V G V 4 d C B S Y W 5 n Z S w y N n 0 m c X V v d D t d L C Z x d W 9 0 O 1 J l b G F 0 a W 9 u c 2 h p c E l u Z m 8 m c X V v d D s 6 W 1 1 9 I i A v P j x F b n R y e S B U e X B l P S J S Z W N v d m V y e V R h c m d l d F N o Z W V 0 I i B W Y W x 1 Z T 0 i c 0 F t Y X p v b l 9 D b G V h b i I g L z 4 8 R W 5 0 c n k g V H l w Z T 0 i U m V j b 3 Z l c n l U Y X J n Z X R D b 2 x 1 b W 4 i I F Z h b H V l P S J s M S I g L z 4 8 R W 5 0 c n k g V H l w Z T 0 i U m V j b 3 Z l c n l U Y X J n Z X R S b 3 c i I F Z h b H V l P S J s M S I g L z 4 8 R W 5 0 c n k g V H l w Z T 0 i U X V l c n l J R C I g V m F s d W U 9 I n M z N D l m N T c w Y i 0 2 O G E 3 L T Q w N 2 I t Y j d k Z C 1 m M z k 3 Z D A y Y 2 M w Z T I i I C 8 + P E V u d H J 5 I F R 5 c G U 9 I k Z p b G x U Y X J n Z X R O Y W 1 l Q 3 V z d G 9 t a X p l Z C I g V m F s d W U 9 I m w x 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J b n N l c n R l Z C U y M E Z p c n N 0 J T I w Q 2 h h c m F j d G V y c z 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J b n N l c n R l Z C U y M E Z p c n N 0 J T I w Q 2 h h c m F j d G V y c z E 8 L 0 l 0 Z W 1 Q Y X R o P j w v S X R l b U x v Y 2 F 0 a W 9 u P j x T d G F i b G V F b n R y a W V z I C 8 + P C 9 J d G V t P j x J d G V t P j x J d G V t T G 9 j Y X R p b 2 4 + P E l 0 Z W 1 U e X B l P k Z v c m 1 1 b G E 8 L 0 l 0 Z W 1 U e X B l P j x J d G V t U G F 0 a D 5 T Z W N 0 a W 9 u M S 9 h b W F 6 b 2 4 v U m V u Y W 1 l Z C U y M E N v b H V t b n M x P C 9 J d G V t U G F 0 a D 4 8 L 0 l 0 Z W 1 M b 2 N h d G l v b j 4 8 U 3 R h Y m x l R W 5 0 c m l l c y A v P j w v S X R l b T 4 8 S X R l b T 4 8 S X R l b U x v Y 2 F 0 a W 9 u P j x J d G V t V H l w Z T 5 G b 3 J t d W x h P C 9 J d G V t V H l w Z T 4 8 S X R l b V B h d G g + U 2 V j d G l v b j E v Y W 1 h e m 9 u L 0 l u c 2 V y d G V k J T I w R m l y c 3 Q l M j B D a G F y Y W N 0 Z X J z M j w v S X R l b V B h d G g + P C 9 J d G V t T G 9 j Y X R p b 2 4 + P F N 0 Y W J s Z U V u d H J p Z X M g L z 4 8 L 0 l 0 Z W 0 + P E l 0 Z W 0 + P E l 0 Z W 1 M b 2 N h d G l v b j 4 8 S X R l b V R 5 c G U + R m 9 y b X V s Y T w v S X R l b V R 5 c G U + P E l 0 Z W 1 Q Y X R o P l N l Y 3 R p b 2 4 x L 2 F t Y X p v b i 9 S Z W 5 h b W V k J T I w Q 2 9 s d W 1 u c z I 8 L 0 l 0 Z W 1 Q Y X R o P j w v S X R l b U x v Y 2 F 0 a W 9 u P j x T d G F i b G V F b n R y a W V z I C 8 + P C 9 J d G V t P j x J d G V t P j x J d G V t T G 9 j Y X R p b 2 4 + P E l 0 Z W 1 U e X B l P k Z v c m 1 1 b G E 8 L 0 l 0 Z W 1 U e X B l P j x J d G V t U G F 0 a D 5 T Z W N 0 a W 9 u M S 9 h b W F 6 b 2 4 v S W 5 z Z X J 0 Z W Q l M j B G a X J z d C U y M E N o Y X J h Y 3 R l c n M z P C 9 J d G V t U G F 0 a D 4 8 L 0 l 0 Z W 1 M b 2 N h d G l v b j 4 8 U 3 R h Y m x l R W 5 0 c m l l c y A v P j w v S X R l b T 4 8 S X R l b T 4 8 S X R l b U x v Y 2 F 0 a W 9 u P j x J d G V t V H l w Z T 5 G b 3 J t d W x h P C 9 J d G V t V H l w Z T 4 8 S X R l b V B h d G g + U 2 V j d G l v b j E v Y W 1 h e m 9 u L 1 J l b m F t Z W Q l M j B D b 2 x 1 b W 5 z M z w v S X R l b V B h d G g + P C 9 J d G V t T G 9 j Y X R p b 2 4 + P F N 0 Y W J s Z U V u d H J p Z X M g L z 4 8 L 0 l 0 Z W 0 + P E l 0 Z W 0 + P E l 0 Z W 1 M b 2 N h d G l v b j 4 8 S X R l b V R 5 c G U + R m 9 y b X V s Y T w v S X R l b V R 5 c G U + P E l 0 Z W 1 Q Y X R o P l N l Y 3 R p b 2 4 x L 2 F t Y X p v b i 9 J b n N l c n R l Z C U y M E Z p c n N 0 J T I w Q 2 h h c m F j d G V y c z Q 8 L 0 l 0 Z W 1 Q Y X R o P j w v S X R l b U x v Y 2 F 0 a W 9 u P j x T d G F i b G V F b n R y a W V z I C 8 + P C 9 J d G V t P j x J d G V t P j x J d G V t T G 9 j Y X R p b 2 4 + P E l 0 Z W 1 U e X B l P k Z v c m 1 1 b G E 8 L 0 l 0 Z W 1 U e X B l P j x J d G V t U G F 0 a D 5 T Z W N 0 a W 9 u M S 9 h b W F 6 b 2 4 v U m V u Y W 1 l Z C U y M E N v b H V t b n M 0 P C 9 J d G V t U G F 0 a D 4 8 L 0 l 0 Z W 1 M b 2 N h d G l v b j 4 8 U 3 R h Y m x l R W 5 0 c m l l c y A v P j w v S X R l b T 4 8 S X R l b T 4 8 S X R l b U x v Y 2 F 0 a W 9 u P j x J d G V t V H l w Z T 5 G b 3 J t d W x h P C 9 J d G V t V H l w Z T 4 8 S X R l b V B h d G g + U 2 V j d G l v b j E v Y W 1 h e m 9 u L 0 l u c 2 V y d G V k J T I w R m l y c 3 Q l M j B D a G F y Y W N 0 Z X J z N T w v S X R l b V B h d G g + P C 9 J d G V t T G 9 j Y X R p b 2 4 + P F N 0 Y W J s Z U V u d H J p Z X M g L z 4 8 L 0 l 0 Z W 0 + P E l 0 Z W 0 + P E l 0 Z W 1 M b 2 N h d G l v b j 4 8 S X R l b V R 5 c G U + R m 9 y b X V s Y T w v S X R l b V R 5 c G U + P E l 0 Z W 1 Q Y X R o P l N l Y 3 R p b 2 4 x L 2 F t Y X p v b i 9 S Z W 5 h b W V k J T I w Q 2 9 s d W 1 u c z U 8 L 0 l 0 Z W 1 Q Y X R o P j w v S X R l b U x v Y 2 F 0 a W 9 u P j x T d G F i b G V F b n R y a W V z I C 8 + P C 9 J d G V t P j x J d G V t P j x J d G V t T G 9 j Y X R p b 2 4 + P E l 0 Z W 1 U e X B l P k Z v c m 1 1 b G E 8 L 0 l 0 Z W 1 U e X B l P j x J d G V t U G F 0 a D 5 T Z W N 0 a W 9 u M S 9 h b W F 6 b 2 4 v S W 5 z Z X J 0 Z W Q l M j B G a X J z d C U y M E N o Y X J h Y 3 R l c n M 2 P C 9 J d G V t U G F 0 a D 4 8 L 0 l 0 Z W 1 M b 2 N h d G l v b j 4 8 U 3 R h Y m x l R W 5 0 c m l l c y A v P j w v S X R l b T 4 8 S X R l b T 4 8 S X R l b U x v Y 2 F 0 a W 9 u P j x J d G V t V H l w Z T 5 G b 3 J t d W x h P C 9 J d G V t V H l w Z T 4 8 S X R l b V B h d G g + U 2 V j d G l v b j E v Y W 1 h e m 9 u L 1 J l b m F t Z W Q l M j B D b 2 x 1 b W 5 z N j w v S X R l b V B h d G g + P C 9 J d G V t T G 9 j Y X R p b 2 4 + P F N 0 Y W J s Z U V u d H J p Z X M g L z 4 8 L 0 l 0 Z W 0 + P E l 0 Z W 0 + P E l 0 Z W 1 M b 2 N h d G l v b j 4 8 S X R l b V R 5 c G U + R m 9 y b X V s Y T w v S X R l b V R 5 c G U + P E l 0 Z W 1 Q Y X R o P l N l Y 3 R p b 2 4 x L 2 F t Y X p v b i 9 J b n N l c n R l Z C U y M E Z p c n N 0 J T I w Q 2 h h c m F j d G V y c z c 8 L 0 l 0 Z W 1 Q Y X R o P j w v S X R l b U x v Y 2 F 0 a W 9 u P j x T d G F i b G V F b n R y a W V z I C 8 + P C 9 J d G V t P j x J d G V t P j x J d G V t T G 9 j Y X R p b 2 4 + P E l 0 Z W 1 U e X B l P k Z v c m 1 1 b G E 8 L 0 l 0 Z W 1 U e X B l P j x J d G V t U G F 0 a D 5 T Z W N 0 a W 9 u M S 9 h b W F 6 b 2 4 v U m V u Y W 1 l Z C U y M E N v b H V t b n M 3 P C 9 J d G V t U G F 0 a D 4 8 L 0 l 0 Z W 1 M b 2 N h d G l v b j 4 8 U 3 R h Y m x l R W 5 0 c m l l c y A v P j w v S X R l b T 4 8 S X R l b T 4 8 S X R l b U x v Y 2 F 0 a W 9 u P j x J d G V t V H l w Z T 5 G b 3 J t d W x h P C 9 J d G V t V H l w Z T 4 8 S X R l b V B h d G g + U 2 V j d G l v b j E v Y W 1 h e m 9 u L 0 l u c 2 V y d G V k J T I w T G F z d C U y M E N o Y X J h Y 3 R l c n M 8 L 0 l 0 Z W 1 Q Y X R o P j w v S X R l b U x v Y 2 F 0 a W 9 u P j x T d G F i b G V F b n R y a W V z I C 8 + P C 9 J d G V t P j x J d G V t P j x J d G V t T G 9 j Y X R p b 2 4 + P E l 0 Z W 1 U e X B l P k Z v c m 1 1 b G E 8 L 0 l 0 Z W 1 U e X B l P j x J d G V t U G F 0 a D 5 T Z W N 0 a W 9 u M S 9 h b W F 6 b 2 4 v U m V u Y W 1 l Z C U y M E N v b H V t b n M 4 P C 9 J d G V t U G F 0 a D 4 8 L 0 l 0 Z W 1 M b 2 N h d G l v b j 4 8 U 3 R h Y m x l R W 5 0 c m l l c y A v P j w v S X R l b T 4 8 S X R l b T 4 8 S X R l b U x v Y 2 F 0 a W 9 u P j x J d G V t V H l w Z T 5 G b 3 J t d W x h P C 9 J d G V t V H l w Z T 4 8 S X R l b V B h d G g + U 2 V j d G l v b j E v Y W 1 h e m 9 u L 0 l u c 2 V y d G V k J T I w V G V 4 d C U y M F J h b m d l P C 9 J d G V t U G F 0 a D 4 8 L 0 l 0 Z W 1 M b 2 N h d G l v b j 4 8 U 3 R h Y m x l R W 5 0 c m l l c y A v P j w v S X R l b T 4 8 S X R l b T 4 8 S X R l b U x v Y 2 F 0 a W 9 u P j x J d G V t V H l w Z T 5 G b 3 J t d W x h P C 9 J d G V t V H l w Z T 4 8 S X R l b V B h d G g + U 2 V j d G l v b j E v Y W 1 h e m 9 u L 1 J l b W 9 2 Z W Q l M j B D b 2 x 1 b W 5 z P C 9 J d G V t U G F 0 a D 4 8 L 0 l 0 Z W 1 M b 2 N h d G l v b j 4 8 U 3 R h Y m x l R W 5 0 c m l l c y A v P j w v S X R l b T 4 8 S X R l b T 4 8 S X R l b U x v Y 2 F 0 a W 9 u P j x J d G V t V H l w Z T 5 G b 3 J t d W x h P C 9 J d G V t V H l w Z T 4 8 S X R l b V B h d G g + U 2 V j d G l v b j E v Y W 1 h e m 9 u L 0 l u c 2 V y d G V k J T I w V G V 4 d C U y M F J h b m d l M T w v S X R l b V B h d G g + P C 9 J d G V t T G 9 j Y X R p b 2 4 + P F N 0 Y W J s Z U V u d H J p Z X M g L z 4 8 L 0 l 0 Z W 0 + P E l 0 Z W 0 + P E l 0 Z W 1 M b 2 N h d G l v b j 4 8 S X R l b V R 5 c G U + R m 9 y b X V s Y T w v S X R l b V R 5 c G U + P E l 0 Z W 1 Q Y X R o P l N l Y 3 R p b 2 4 x L 2 F t Y X p v b i 9 S Z W 5 h b W V k J T I w Q 2 9 s d W 1 u c z k 8 L 0 l 0 Z W 1 Q Y X R o P j w v S X R l b U x v Y 2 F 0 a W 9 u P j x T d G F i b G V F b n R y a W V z I C 8 + P C 9 J d G V t P j x J d G V t P j x J d G V t T G 9 j Y X R p b 2 4 + P E l 0 Z W 1 U e X B l P k Z v c m 1 1 b G E 8 L 0 l 0 Z W 1 U e X B l P j x J d G V t U G F 0 a D 5 T Z W N 0 a W 9 u M S 9 F c n J v c n M l M j B p b i U y M G F t Y X p 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D J U M T I 6 N D E 6 M j Y u O T k 5 M T U y M F o i I C 8 + P E V u d H J 5 I F R 5 c G U 9 I k Z p b G x T d G F 0 d X M i I F Z h b H V l P S J z Q 2 9 t c G x l d G U i I C 8 + P C 9 T d G F i b G V F b n R y a W V z P j w v S X R l b T 4 8 S X R l b T 4 8 S X R l b U x v Y 2 F 0 a W 9 u P j x J d G V t V H l w Z T 5 G b 3 J t d W x h P C 9 J d G V t V H l w Z T 4 8 S X R l b V B h d G g + U 2 V j d G l v b j E v R X J y b 3 J z J T I w a W 4 l M j B h b W F 6 b 2 4 v U 2 9 1 c m N l P C 9 J d G V t U G F 0 a D 4 8 L 0 l 0 Z W 1 M b 2 N h d G l v b j 4 8 U 3 R h Y m x l R W 5 0 c m l l c y A v P j w v S X R l b T 4 8 S X R l b T 4 8 S X R l b U x v Y 2 F 0 a W 9 u P j x J d G V t V H l w Z T 5 G b 3 J t d W x h P C 9 J d G V t V H l w Z T 4 8 S X R l b V B h d G g + U 2 V j d G l v b j E v R X J y b 3 J z J T I w a W 4 l M j B h b W F 6 b 2 4 v R G V 0 Z W N 0 Z W Q l M j B U e X B l J T I w T W l z b W F 0 Y 2 h l c z w v S X R l b V B h d G g + P C 9 J d G V t T G 9 j Y X R p b 2 4 + P F N 0 Y W J s Z U V u d H J p Z X M g L z 4 8 L 0 l 0 Z W 0 + P E l 0 Z W 0 + P E l 0 Z W 1 M b 2 N h d G l v b j 4 8 S X R l b V R 5 c G U + R m 9 y b X V s Y T w v S X R l b V R 5 c G U + P E l 0 Z W 1 Q Y X R o P l N l Y 3 R p b 2 4 x L 0 V y c m 9 y c y U y M G l u J T I w Y W 1 h e m 9 u L 0 F k Z G V k J T I w S W 5 k Z X g 8 L 0 l 0 Z W 1 Q Y X R o P j w v S X R l b U x v Y 2 F 0 a W 9 u P j x T d G F i b G V F b n R y a W V z I C 8 + P C 9 J d G V t P j x J d G V t P j x J d G V t T G 9 j Y X R p b 2 4 + P E l 0 Z W 1 U e X B l P k Z v c m 1 1 b G E 8 L 0 l 0 Z W 1 U e X B l P j x J d G V t U G F 0 a D 5 T Z W N 0 a W 9 u M S 9 F c n J v c n M l M j B p b i U y M G F t Y X p v b i 9 L Z X B 0 J T I w R X J y b 3 J z P C 9 J d G V t U G F 0 a D 4 8 L 0 l 0 Z W 1 M b 2 N h d G l v b j 4 8 U 3 R h Y m x l R W 5 0 c m l l c y A v P j w v S X R l b T 4 8 S X R l b T 4 8 S X R l b U x v Y 2 F 0 a W 9 u P j x J d G V t V H l w Z T 5 G b 3 J t d W x h P C 9 J d G V t V H l w Z T 4 8 S X R l b V B h d G g + U 2 V j d G l v b j E v R X J y b 3 J z J T I w a W 4 l M j B h b W F 6 b 2 4 v U m V v c m R l c m V k J T I w Q 2 9 s d W 1 u c z w v S X R l b V B h d G g + P C 9 J d G V t T G 9 j Y X R p b 2 4 + P F N 0 Y W J s Z U V u d H J p Z X M g L z 4 8 L 0 l 0 Z W 0 + P E l 0 Z W 0 + P E l 0 Z W 1 M b 2 N h d G l v b j 4 8 S X R l b V R 5 c G U + R m 9 y b X V s Y T w v S X R l b V R 5 c G U + P E l 0 Z W 1 Q Y X R o P l N l Y 3 R p b 2 4 x L 0 V y c m 9 y c y U y M G l u J T I w Y W 1 h e m 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Z p b G x T d G F 0 d X M i I F Z h b H V l P S J z Q 2 9 t c G x l d G U i I C 8 + P E V u d H J 5 I F R 5 c G U 9 I k Z p b G x M Y X N 0 V X B k Y X R l Z C I g V m F s d W U 9 I m Q y M D I 1 L T A 3 L T A y V D E y O j Q 2 O j Q x L j c 2 M z c 1 M z V a I i A v P j x F b n R y e S B U e X B l P S J G a W x s R X J y b 3 J D b 2 R l I i B W Y W x 1 Z T 0 i c 1 V u a 2 5 v d 2 4 i I C 8 + P E V u d H J 5 I F R 5 c G U 9 I k F k Z G V k V G 9 E Y X R h T W 9 k Z W w i I F Z h b H V l P S J s M C I g L z 4 8 L 1 N 0 Y W J s Z U V u d H J p Z X M + P C 9 J d G V t P j x J d G V t P j x J d G V t T G 9 j Y X R p b 2 4 + P E l 0 Z W 1 U e X B l P k Z v c m 1 1 b G E 8 L 0 l 0 Z W 1 U e X B l P j x J d G V t U G F 0 a D 5 T Z W N 0 a W 9 u M S 9 F c n J v c n M l M j B p b i U y M G F t Y X p v b i U y M C g y K S 9 T b 3 V y Y 2 U 8 L 0 l 0 Z W 1 Q Y X R o P j w v S X R l b U x v Y 2 F 0 a W 9 u P j x T d G F i b G V F b n R y a W V z I C 8 + P C 9 J d G V t P j x J d G V t P j x J d G V t T G 9 j Y X R p b 2 4 + P E l 0 Z W 1 U e X B l P k Z v c m 1 1 b G E 8 L 0 l 0 Z W 1 U e X B l P j x J d G V t U G F 0 a D 5 T Z W N 0 a W 9 u M S 9 F c n J v c n M l M j B p b i U y M G F t Y X p v b i U y M C g y K S 9 E Z X R l Y 3 R l Z C U y M F R 5 c G U l M j B N a X N t Y X R j a G V z P C 9 J d G V t U G F 0 a D 4 8 L 0 l 0 Z W 1 M b 2 N h d G l v b j 4 8 U 3 R h Y m x l R W 5 0 c m l l c y A v P j w v S X R l b T 4 8 S X R l b T 4 8 S X R l b U x v Y 2 F 0 a W 9 u P j x J d G V t V H l w Z T 5 G b 3 J t d W x h P C 9 J d G V t V H l w Z T 4 8 S X R l b V B h d G g + U 2 V j d G l v b j E v R X J y b 3 J z J T I w a W 4 l M j B h b W F 6 b 2 4 l M j A o M i k v Q W R k Z W Q l M j B J b m R l e D w v S X R l b V B h d G g + P C 9 J d G V t T G 9 j Y X R p b 2 4 + P F N 0 Y W J s Z U V u d H J p Z X M g L z 4 8 L 0 l 0 Z W 0 + P E l 0 Z W 0 + P E l 0 Z W 1 M b 2 N h d G l v b j 4 8 S X R l b V R 5 c G U + R m 9 y b X V s Y T w v S X R l b V R 5 c G U + P E l 0 Z W 1 Q Y X R o P l N l Y 3 R p b 2 4 x L 0 V y c m 9 y c y U y M G l u J T I w Y W 1 h e m 9 u J T I w K D I p L 0 t l c H Q l M j B F c n J v c n M 8 L 0 l 0 Z W 1 Q Y X R o P j w v S X R l b U x v Y 2 F 0 a W 9 u P j x T d G F i b G V F b n R y a W V z I C 8 + P C 9 J d G V t P j x J d G V t P j x J d G V t T G 9 j Y X R p b 2 4 + P E l 0 Z W 1 U e X B l P k Z v c m 1 1 b G E 8 L 0 l 0 Z W 1 U e X B l P j x J d G V t U G F 0 a D 5 T Z W N 0 a W 9 u M S 9 F c n J v c n M l M j B p b i U y M G F t Y X p v b i U y M C g y K S 9 S Z W 9 y Z G V y Z W Q l M j B D b 2 x 1 b W 5 z P C 9 J d G V t U G F 0 a D 4 8 L 0 l 0 Z W 1 M b 2 N h d G l v b j 4 8 U 3 R h Y m x l R W 5 0 c m l l c y A v P j w v S X R l b T 4 8 S X R l b T 4 8 S X R l b U x v Y 2 F 0 a W 9 u P j x J d G V t V H l w Z T 5 G b 3 J t d W x h P C 9 J d G V t V H l w Z T 4 8 S X R l b V B h d G g + U 2 V j d G l v b j E v Q 2 x l Y W 5 B b W F 6 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y I i A v P j x F b n R y e S B U e X B l P S J G a W x s T G F z d F V w Z G F 0 Z W Q i I F Z h b H V l P S J k M j A y N S 0 w N y 0 w M l Q x M z o 1 N z o 0 N S 4 1 N D Y 3 O T A 5 W i I g L z 4 8 R W 5 0 c n k g V H l w Z T 0 i R m l s b E N v b H V t b l R 5 c G V z I i B W Y W x 1 Z T 0 i c 0 J n W U d C U V V G Q l F N R 0 J n W U d C Z 1 l H Q m d V R k F B Q U F B Q U E 9 I i A v P j x F b n R y e S B U e X B l P S J G a W x s Q 2 9 s d W 1 u T m F t Z X M i I F Z h b H V l P S J z W y Z x d W 9 0 O 3 B y b 2 R 1 Y 3 R f a W Q m c X V v d D s s J n F 1 b 3 Q 7 c 2 h v c n R f c H J v Z H V j d F 9 u Y W 1 l J n F 1 b 3 Q 7 L C Z x d W 9 0 O 3 N o b 3 J 0 X 2 F i b 3 V 0 X 3 B y b 2 R 1 Y 3 Q m c X V v d D s s J n F 1 b 3 Q 7 Z G l z Y 2 9 1 b n R l Z F 9 w c m l j Z S Z x d W 9 0 O y w m c X V v d D t h Y 3 R 1 Y W x f c H J p Y 2 U m c X V v d D s s J n F 1 b 3 Q 7 Z G l z Y 2 9 1 b n R f c G V y Y 2 V u d G F n Z S Z x d W 9 0 O y w m c X V v d D t y Y X R p b m c m c X V v d D s s J n F 1 b 3 Q 7 c m F 0 a W 5 n X 2 N v d W 5 0 J n F 1 b 3 Q 7 L C Z x d W 9 0 O 3 N o b 3 J 0 X 2 N h d G V n b 3 J 5 J n F 1 b 3 Q 7 L C Z x d W 9 0 O 3 N o b 3 J 0 X 3 V z Z X J f a W Q m c X V v d D s s J n F 1 b 3 Q 7 c 2 h v c n R f d X N l c m 5 h b W U m c X V v d D s s J n F 1 b 3 Q 7 c 2 h v c n R f c m V 2 a W V 3 X 2 l k J n F 1 b 3 Q 7 L C Z x d W 9 0 O 3 N o b 3 J 0 X 3 J l d m l l d 1 9 0 a X R s Z S Z x d W 9 0 O y w m c X V v d D t z a G 9 y d F 9 y Z X Z p Z X d f Y 2 9 u d G V u d C Z x d W 9 0 O y w m c X V v d D t z a G 9 y d F 9 p b W c m c X V v d D s s J n F 1 b 3 Q 7 c 2 h v c n R f c H J v Z H V j d F 9 s a W 5 r J n F 1 b 3 Q 7 L C Z x d W 9 0 O 0 R p c 2 N v d W 5 0 I C g l K S Z x d W 9 0 O y w m c X V v d D t F c 3 R p b W F 0 Z W Q g U 2 F s Z X M m c X V v d D s s J n F 1 b 3 Q 7 U H J p Y 2 U g Q n V j a 2 V 0 J n F 1 b 3 Q 7 L C Z x d W 9 0 O 0 N v b W J p b m V k I F N j b 3 J l J n F 1 b 3 Q 7 L C Z x d W 9 0 O 0 h p Z 2 g g R G l z Y 2 9 1 b n Q g I E Z s Y W c m c X V v d D s s J n F 1 b 3 Q 7 T G 9 3 I H J l d m l l d y B G b G F n J n F 1 b 3 Q 7 L C Z x d W 9 0 O 1 J v d W 5 k Z W Q g U m F 0 a W 5 n 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0 N s Z W F u Q W 1 h e m 9 u L 0 N o Y W 5 n Z W Q g V H l w Z S 5 7 c H J v Z H V j d F 9 p Z C w w f S Z x d W 9 0 O y w m c X V v d D t T Z W N 0 a W 9 u M S 9 D b G V h b k F t Y X p v b i 9 D a G F u Z 2 V k I F R 5 c G U u e 3 N o b 3 J 0 X 3 B y b 2 R 1 Y 3 R f b m F t Z S w 2 f S Z x d W 9 0 O y w m c X V v d D t T Z W N 0 a W 9 u M S 9 D b G V h b k F t Y X p v b i 9 D a G F u Z 2 V k I F R 5 c G U u e 3 N o b 3 J 0 X 2 F i b 3 V 0 X 3 B y b 2 R 1 Y 3 Q s O H 0 m c X V v d D s s J n F 1 b 3 Q 7 U 2 V j d G l v b j E v Q 2 x l Y W 5 B b W F 6 b 2 4 v Q 2 h h b m d l Z C B U e X B l L n t k a X N j b 3 V u d G V k X 3 B y a W N l L D F 9 J n F 1 b 3 Q 7 L C Z x d W 9 0 O 1 N l Y 3 R p b 2 4 x L 0 N s Z W F u Q W 1 h e m 9 u L 0 N o Y W 5 n Z W Q g V H l w Z S 5 7 Y W N 0 d W F s X 3 B y a W N l L D J 9 J n F 1 b 3 Q 7 L C Z x d W 9 0 O 1 N l Y 3 R p b 2 4 x L 0 N s Z W F u Q W 1 h e m 9 u L 0 N o Y W 5 n Z W Q g V H l w Z S 5 7 Z G l z Y 2 9 1 b n R f c G V y Y 2 V u d G F n Z S w z f S Z x d W 9 0 O y w m c X V v d D t T Z W N 0 a W 9 u M S 9 D b G V h b k F t Y X p v b i 9 D a G F u Z 2 V k I F R 5 c G U u e 3 J h d G l u Z y w 0 f S Z x d W 9 0 O y w m c X V v d D t T Z W N 0 a W 9 u M S 9 D b G V h b k F t Y X p v b i 9 D a G F u Z 2 V k I F R 5 c G U u e 3 J h d G l u Z 1 9 j b 3 V u d C w 1 f S Z x d W 9 0 O y w m c X V v d D t T Z W N 0 a W 9 u M S 9 D b G V h b k F t Y X p v b i 9 D a G F u Z 2 V k I F R 5 c G U u e 3 N o b 3 J 0 X 2 N h d G V n b 3 J 5 L D d 9 J n F 1 b 3 Q 7 L C Z x d W 9 0 O 1 N l Y 3 R p b 2 4 x L 0 N s Z W F u Q W 1 h e m 9 u L 0 N o Y W 5 n Z W Q g V H l w Z S 5 7 c 2 h v c n R f d X N l c l 9 p Z C w 5 f S Z x d W 9 0 O y w m c X V v d D t T Z W N 0 a W 9 u M S 9 D b G V h b k F t Y X p v b i 9 D a G F u Z 2 V k I F R 5 c G U u e 3 N o b 3 J 0 X 3 V z Z X J u Y W 1 l L D E w f S Z x d W 9 0 O y w m c X V v d D t T Z W N 0 a W 9 u M S 9 D b G V h b k F t Y X p v b i 9 D a G F u Z 2 V k I F R 5 c G U u e 3 N o b 3 J 0 X 3 J l d m l l d 1 9 p Z C w x M X 0 m c X V v d D s s J n F 1 b 3 Q 7 U 2 V j d G l v b j E v Q 2 x l Y W 5 B b W F 6 b 2 4 v Q 2 h h b m d l Z C B U e X B l L n t z a G 9 y d F 9 y Z X Z p Z X d f d G l 0 b G U s M T J 9 J n F 1 b 3 Q 7 L C Z x d W 9 0 O 1 N l Y 3 R p b 2 4 x L 0 N s Z W F u Q W 1 h e m 9 u L 0 N o Y W 5 n Z W Q g V H l w Z S 5 7 c 2 h v c n R f c m V 2 a W V 3 X 2 N v b n R l b n Q s M T N 9 J n F 1 b 3 Q 7 L C Z x d W 9 0 O 1 N l Y 3 R p b 2 4 x L 0 N s Z W F u Q W 1 h e m 9 u L 0 N o Y W 5 n Z W Q g V H l w Z S 5 7 c 2 h v c n R f a W 1 n L D E 0 f S Z x d W 9 0 O y w m c X V v d D t T Z W N 0 a W 9 u M S 9 D b G V h b k F t Y X p v b i 9 D a G F u Z 2 V k I F R 5 c G U u e 3 N o b 3 J 0 X 3 B y b 2 R 1 Y 3 R f b G l u a y w x N X 0 m c X V v d D s s J n F 1 b 3 Q 7 U 2 V j d G l v b j E v Q 2 x l Y W 5 B b W F 6 b 2 4 v Q 2 h h b m d l Z C B U e X B l M S 5 7 R G l z Y 2 9 1 b n Q g K C U p L D E 2 f S Z x d W 9 0 O y w m c X V v d D t T Z W N 0 a W 9 u M S 9 D b G V h b k F t Y X p v b i 9 D a G F u Z 2 V k I F R 5 c G U y L n t F c 3 R p b W F 0 Z W Q g U 2 F s Z X M s M T d 9 J n F 1 b 3 Q 7 L C Z x d W 9 0 O 1 N l Y 3 R p b 2 4 x L 0 N s Z W F u Q W 1 h e m 9 u L 0 F k Z G V k I E N v b m R p d G l v b m F s I E N v b H V t b i 5 7 U H J p Y 2 U g Q n V j a 2 V 0 L D E 4 f S Z x d W 9 0 O y w m c X V v d D t T Z W N 0 a W 9 u M S 9 D b G V h b k F t Y X p v b i 9 B Z G R l Z C B D d X N 0 b 2 0 y L n t D b 2 1 i a W 5 l Z C B T Y 2 9 y Z S w x O X 0 m c X V v d D s s J n F 1 b 3 Q 7 U 2 V j d G l v b j E v Q 2 x l Y W 5 B b W F 6 b 2 4 v Q W R k Z W Q g Q 3 V z d G 9 t M y 5 7 S G l n a C B E a X N j b 3 V u d C A g R m x h Z y w y M H 0 m c X V v d D s s J n F 1 b 3 Q 7 U 2 V j d G l v b j E v Q 2 x l Y W 5 B b W F 6 b 2 4 v Q W R k Z W Q g Q 3 V z d G 9 t N C 5 7 T G 9 3 I H J l d m l l d y B G b G F n L D I x f S Z x d W 9 0 O y w m c X V v d D t T Z W N 0 a W 9 u M S 9 D b G V h b k F t Y X p v b i 9 B Z G R l Z C B D d X N 0 b 2 0 1 L n t S b 3 V u Z G V k I F J h d G l u Z y w y M n 0 m c X V v d D t d L C Z x d W 9 0 O 0 N v b H V t b k N v d W 5 0 J n F 1 b 3 Q 7 O j I z L C Z x d W 9 0 O 0 t l e U N v b H V t b k 5 h b W V z J n F 1 b 3 Q 7 O l t d L C Z x d W 9 0 O 0 N v b H V t b k l k Z W 5 0 a X R p Z X M m c X V v d D s 6 W y Z x d W 9 0 O 1 N l Y 3 R p b 2 4 x L 0 N s Z W F u Q W 1 h e m 9 u L 0 N o Y W 5 n Z W Q g V H l w Z S 5 7 c H J v Z H V j d F 9 p Z C w w f S Z x d W 9 0 O y w m c X V v d D t T Z W N 0 a W 9 u M S 9 D b G V h b k F t Y X p v b i 9 D a G F u Z 2 V k I F R 5 c G U u e 3 N o b 3 J 0 X 3 B y b 2 R 1 Y 3 R f b m F t Z S w 2 f S Z x d W 9 0 O y w m c X V v d D t T Z W N 0 a W 9 u M S 9 D b G V h b k F t Y X p v b i 9 D a G F u Z 2 V k I F R 5 c G U u e 3 N o b 3 J 0 X 2 F i b 3 V 0 X 3 B y b 2 R 1 Y 3 Q s O H 0 m c X V v d D s s J n F 1 b 3 Q 7 U 2 V j d G l v b j E v Q 2 x l Y W 5 B b W F 6 b 2 4 v Q 2 h h b m d l Z C B U e X B l L n t k a X N j b 3 V u d G V k X 3 B y a W N l L D F 9 J n F 1 b 3 Q 7 L C Z x d W 9 0 O 1 N l Y 3 R p b 2 4 x L 0 N s Z W F u Q W 1 h e m 9 u L 0 N o Y W 5 n Z W Q g V H l w Z S 5 7 Y W N 0 d W F s X 3 B y a W N l L D J 9 J n F 1 b 3 Q 7 L C Z x d W 9 0 O 1 N l Y 3 R p b 2 4 x L 0 N s Z W F u Q W 1 h e m 9 u L 0 N o Y W 5 n Z W Q g V H l w Z S 5 7 Z G l z Y 2 9 1 b n R f c G V y Y 2 V u d G F n Z S w z f S Z x d W 9 0 O y w m c X V v d D t T Z W N 0 a W 9 u M S 9 D b G V h b k F t Y X p v b i 9 D a G F u Z 2 V k I F R 5 c G U u e 3 J h d G l u Z y w 0 f S Z x d W 9 0 O y w m c X V v d D t T Z W N 0 a W 9 u M S 9 D b G V h b k F t Y X p v b i 9 D a G F u Z 2 V k I F R 5 c G U u e 3 J h d G l u Z 1 9 j b 3 V u d C w 1 f S Z x d W 9 0 O y w m c X V v d D t T Z W N 0 a W 9 u M S 9 D b G V h b k F t Y X p v b i 9 D a G F u Z 2 V k I F R 5 c G U u e 3 N o b 3 J 0 X 2 N h d G V n b 3 J 5 L D d 9 J n F 1 b 3 Q 7 L C Z x d W 9 0 O 1 N l Y 3 R p b 2 4 x L 0 N s Z W F u Q W 1 h e m 9 u L 0 N o Y W 5 n Z W Q g V H l w Z S 5 7 c 2 h v c n R f d X N l c l 9 p Z C w 5 f S Z x d W 9 0 O y w m c X V v d D t T Z W N 0 a W 9 u M S 9 D b G V h b k F t Y X p v b i 9 D a G F u Z 2 V k I F R 5 c G U u e 3 N o b 3 J 0 X 3 V z Z X J u Y W 1 l L D E w f S Z x d W 9 0 O y w m c X V v d D t T Z W N 0 a W 9 u M S 9 D b G V h b k F t Y X p v b i 9 D a G F u Z 2 V k I F R 5 c G U u e 3 N o b 3 J 0 X 3 J l d m l l d 1 9 p Z C w x M X 0 m c X V v d D s s J n F 1 b 3 Q 7 U 2 V j d G l v b j E v Q 2 x l Y W 5 B b W F 6 b 2 4 v Q 2 h h b m d l Z C B U e X B l L n t z a G 9 y d F 9 y Z X Z p Z X d f d G l 0 b G U s M T J 9 J n F 1 b 3 Q 7 L C Z x d W 9 0 O 1 N l Y 3 R p b 2 4 x L 0 N s Z W F u Q W 1 h e m 9 u L 0 N o Y W 5 n Z W Q g V H l w Z S 5 7 c 2 h v c n R f c m V 2 a W V 3 X 2 N v b n R l b n Q s M T N 9 J n F 1 b 3 Q 7 L C Z x d W 9 0 O 1 N l Y 3 R p b 2 4 x L 0 N s Z W F u Q W 1 h e m 9 u L 0 N o Y W 5 n Z W Q g V H l w Z S 5 7 c 2 h v c n R f a W 1 n L D E 0 f S Z x d W 9 0 O y w m c X V v d D t T Z W N 0 a W 9 u M S 9 D b G V h b k F t Y X p v b i 9 D a G F u Z 2 V k I F R 5 c G U u e 3 N o b 3 J 0 X 3 B y b 2 R 1 Y 3 R f b G l u a y w x N X 0 m c X V v d D s s J n F 1 b 3 Q 7 U 2 V j d G l v b j E v Q 2 x l Y W 5 B b W F 6 b 2 4 v Q 2 h h b m d l Z C B U e X B l M S 5 7 R G l z Y 2 9 1 b n Q g K C U p L D E 2 f S Z x d W 9 0 O y w m c X V v d D t T Z W N 0 a W 9 u M S 9 D b G V h b k F t Y X p v b i 9 D a G F u Z 2 V k I F R 5 c G U y L n t F c 3 R p b W F 0 Z W Q g U 2 F s Z X M s M T d 9 J n F 1 b 3 Q 7 L C Z x d W 9 0 O 1 N l Y 3 R p b 2 4 x L 0 N s Z W F u Q W 1 h e m 9 u L 0 F k Z G V k I E N v b m R p d G l v b m F s I E N v b H V t b i 5 7 U H J p Y 2 U g Q n V j a 2 V 0 L D E 4 f S Z x d W 9 0 O y w m c X V v d D t T Z W N 0 a W 9 u M S 9 D b G V h b k F t Y X p v b i 9 B Z G R l Z C B D d X N 0 b 2 0 y L n t D b 2 1 i a W 5 l Z C B T Y 2 9 y Z S w x O X 0 m c X V v d D s s J n F 1 b 3 Q 7 U 2 V j d G l v b j E v Q 2 x l Y W 5 B b W F 6 b 2 4 v Q W R k Z W Q g Q 3 V z d G 9 t M y 5 7 S G l n a C B E a X N j b 3 V u d C A g R m x h Z y w y M H 0 m c X V v d D s s J n F 1 b 3 Q 7 U 2 V j d G l v b j E v Q 2 x l Y W 5 B b W F 6 b 2 4 v Q W R k Z W Q g Q 3 V z d G 9 t N C 5 7 T G 9 3 I H J l d m l l d y B G b G F n L D I x f S Z x d W 9 0 O y w m c X V v d D t T Z W N 0 a W 9 u M S 9 D b G V h b k F t Y X p v b i 9 B Z G R l Z C B D d X N 0 b 2 0 1 L n t S b 3 V u Z G V k I F J h d G l u Z y w y M n 0 m c X V v d D t d L C Z x d W 9 0 O 1 J l b G F 0 a W 9 u c 2 h p c E l u Z m 8 m c X V v d D s 6 W 1 1 9 I i A v P j w v U 3 R h Y m x l R W 5 0 c m l l c z 4 8 L 0 l 0 Z W 0 + P E l 0 Z W 0 + P E l 0 Z W 1 M b 2 N h d G l v b j 4 8 S X R l b V R 5 c G U + R m 9 y b X V s Y T w v S X R l b V R 5 c G U + P E l 0 Z W 1 Q Y X R o P l N l Y 3 R p b 2 4 x L 0 N s Z W F u Q W 1 h e m 9 u L 1 N v d X J j Z T w v S X R l b V B h d G g + P C 9 J d G V t T G 9 j Y X R p b 2 4 + P F N 0 Y W J s Z U V u d H J p Z X M g L z 4 8 L 0 l 0 Z W 0 + P E l 0 Z W 0 + P E l 0 Z W 1 M b 2 N h d G l v b j 4 8 S X R l b V R 5 c G U + R m 9 y b X V s Y T w v S X R l b V R 5 c G U + P E l 0 Z W 1 Q Y X R o P l N l Y 3 R p b 2 4 x L 0 N s Z W F u Q W 1 h e m 9 u L 0 N o Y W 5 n Z W Q l M j B U e X B l P C 9 J d G V t U G F 0 a D 4 8 L 0 l 0 Z W 1 M b 2 N h d G l v b j 4 8 U 3 R h Y m x l R W 5 0 c m l l c y A v P j w v S X R l b T 4 8 S X R l b T 4 8 S X R l b U x v Y 2 F 0 a W 9 u P j x J d G V t V H l w Z T 5 G b 3 J t d W x h P C 9 J d G V t V H l w Z T 4 8 S X R l b V B h d G g + U 2 V j d G l v b j E v Q 2 x l Y W 5 B b W F 6 b 2 4 v U m V v c m R l c m V k J T I w Q 2 9 s d W 1 u c z w v S X R l b V B h d G g + P C 9 J d G V t T G 9 j Y X R p b 2 4 + P F N 0 Y W J s Z U V u d H J p Z X M g L z 4 8 L 0 l 0 Z W 0 + P E l 0 Z W 0 + P E l 0 Z W 1 M b 2 N h d G l v b j 4 8 S X R l b V R 5 c G U + R m 9 y b X V s Y T w v S X R l b V R 5 c G U + P E l 0 Z W 1 Q Y X R o P l N l Y 3 R p b 2 4 x L 0 N s Z W F u Q W 1 h e m 9 u L 0 F k Z G V k J T I w Q 3 V z d G 9 t P C 9 J d G V t U G F 0 a D 4 8 L 0 l 0 Z W 1 M b 2 N h d G l v b j 4 8 U 3 R h Y m x l R W 5 0 c m l l c y A v P j w v S X R l b T 4 8 S X R l b T 4 8 S X R l b U x v Y 2 F 0 a W 9 u P j x J d G V t V H l w Z T 5 G b 3 J t d W x h P C 9 J d G V t V H l w Z T 4 8 S X R l b V B h d G g + U 2 V j d G l v b j E v Q 2 x l Y W 5 B b W F 6 b 2 4 v Q 2 h h b m d l Z C U y M F R 5 c G U x P C 9 J d G V t U G F 0 a D 4 8 L 0 l 0 Z W 1 M b 2 N h d G l v b j 4 8 U 3 R h Y m x l R W 5 0 c m l l c y A v P j w v S X R l b T 4 8 S X R l b T 4 8 S X R l b U x v Y 2 F 0 a W 9 u P j x J d G V t V H l w Z T 5 G b 3 J t d W x h P C 9 J d G V t V H l w Z T 4 8 S X R l b V B h d G g + U 2 V j d G l v b j E v Q 2 x l Y W 5 B b W F 6 b 2 4 v Q W R k Z W Q l M j B D d X N 0 b 2 0 x P C 9 J d G V t U G F 0 a D 4 8 L 0 l 0 Z W 1 M b 2 N h d G l v b j 4 8 U 3 R h Y m x l R W 5 0 c m l l c y A v P j w v S X R l b T 4 8 S X R l b T 4 8 S X R l b U x v Y 2 F 0 a W 9 u P j x J d G V t V H l w Z T 5 G b 3 J t d W x h P C 9 J d G V t V H l w Z T 4 8 S X R l b V B h d G g + U 2 V j d G l v b j E v Q 2 x l Y W 5 B b W F 6 b 2 4 v Q 2 h h b m d l Z C U y M F R 5 c G U y P C 9 J d G V t U G F 0 a D 4 8 L 0 l 0 Z W 1 M b 2 N h d G l v b j 4 8 U 3 R h Y m x l R W 5 0 c m l l c y A v P j w v S X R l b T 4 8 S X R l b T 4 8 S X R l b U x v Y 2 F 0 a W 9 u P j x J d G V t V H l w Z T 5 G b 3 J t d W x h P C 9 J d G V t V H l w Z T 4 8 S X R l b V B h d G g + U 2 V j d G l v b j E v Q 2 x l Y W 5 B b W F 6 b 2 4 v Q W R k Z W Q l M j B D b 2 5 k a X R p b 2 5 h b C U y M E N v b H V t b j w v S X R l b V B h d G g + P C 9 J d G V t T G 9 j Y X R p b 2 4 + P F N 0 Y W J s Z U V u d H J p Z X M g L z 4 8 L 0 l 0 Z W 0 + P E l 0 Z W 0 + P E l 0 Z W 1 M b 2 N h d G l v b j 4 8 S X R l b V R 5 c G U + R m 9 y b X V s Y T w v S X R l b V R 5 c G U + P E l 0 Z W 1 Q Y X R o P l N l Y 3 R p b 2 4 x L 0 N s Z W F u Q W 1 h e m 9 u L 0 F k Z G V k J T I w Q 3 V z d G 9 t M j w v S X R l b V B h d G g + P C 9 J d G V t T G 9 j Y X R p b 2 4 + P F N 0 Y W J s Z U V u d H J p Z X M g L z 4 8 L 0 l 0 Z W 0 + P E l 0 Z W 0 + P E l 0 Z W 1 M b 2 N h d G l v b j 4 8 S X R l b V R 5 c G U + R m 9 y b X V s Y T w v S X R l b V R 5 c G U + P E l 0 Z W 1 Q Y X R o P l N l Y 3 R p b 2 4 x L 0 N s Z W F u Q W 1 h e m 9 u L 0 F k Z G V k J T I w Q 3 V z d G 9 t M z w v S X R l b V B h d G g + P C 9 J d G V t T G 9 j Y X R p b 2 4 + P F N 0 Y W J s Z U V u d H J p Z X M g L z 4 8 L 0 l 0 Z W 0 + P E l 0 Z W 0 + P E l 0 Z W 1 M b 2 N h d G l v b j 4 8 S X R l b V R 5 c G U + R m 9 y b X V s Y T w v S X R l b V R 5 c G U + P E l 0 Z W 1 Q Y X R o P l N l Y 3 R p b 2 4 x L 0 N s Z W F u Q W 1 h e m 9 u L 0 F k Z G V k J T I w Q 3 V z d G 9 t N D w v S X R l b V B h d G g + P C 9 J d G V t T G 9 j Y X R p b 2 4 + P F N 0 Y W J s Z U V u d H J p Z X M g L z 4 8 L 0 l 0 Z W 0 + P E l 0 Z W 0 + P E l 0 Z W 1 M b 2 N h d G l v b j 4 8 S X R l b V R 5 c G U + R m 9 y b X V s Y T w v S X R l b V R 5 c G U + P E l 0 Z W 1 Q Y X R o P l N l Y 3 R p b 2 4 x L 0 N s Z W F u Q W 1 h e m 9 u L 0 F k Z G V k J T I w Q 3 V z d G 9 t N T w v S X R l b V B h d G g + P C 9 J d G V t T G 9 j Y X R p b 2 4 + P F N 0 Y W J s Z U V u d H J p Z X M g L z 4 8 L 0 l 0 Z W 0 + P E l 0 Z W 0 + P E l 0 Z W 1 M b 2 N h d G l v b j 4 8 S X R l b V R 5 c G U + R m 9 y b X V s Y T w v S X R l b V R 5 c G U + P E l 0 Z W 1 Q Y X R o P l N l Y 3 R p b 2 4 x L 1 J h d 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S 0 w N y 0 w M l Q x N D o 0 M z o 0 M i 4 2 O T A x M j Y 3 W i I g L z 4 8 R W 5 0 c n k g V H l w Z T 0 i R m l s b E N v b H V t b l R 5 c G V z I i B W Y W x 1 Z T 0 i c 0 J n W U d C U V V G Q l F N R 0 J n W U d C Z 1 l H Q m d V 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y w m c X V v d D t E a X N j b 3 V u d 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S Y X d E Y X R h L 0 N o Y W 5 n Z W Q g V H l w Z S 5 7 c H J v Z H V j d F 9 p Z C w w f S Z x d W 9 0 O y w m c X V v d D t T Z W N 0 a W 9 u M S 9 S Y X d E Y X R h L 0 N o Y W 5 n Z W Q g V H l w Z S 5 7 c H J v Z H V j d F 9 u Y W 1 l L D F 9 J n F 1 b 3 Q 7 L C Z x d W 9 0 O 1 N l Y 3 R p b 2 4 x L 1 J h d 0 R h d G E v Q 2 h h b m d l Z C B U e X B l L n t j Y X R l Z 2 9 y e S w y f S Z x d W 9 0 O y w m c X V v d D t T Z W N 0 a W 9 u M S 9 S Y X d E Y X R h L 0 N o Y W 5 n Z W Q g V H l w Z S 5 7 Z G l z Y 2 9 1 b n R l Z F 9 w c m l j Z S w z f S Z x d W 9 0 O y w m c X V v d D t T Z W N 0 a W 9 u M S 9 S Y X d E Y X R h L 0 N o Y W 5 n Z W Q g V H l w Z S 5 7 Y W N 0 d W F s X 3 B y a W N l L D R 9 J n F 1 b 3 Q 7 L C Z x d W 9 0 O 1 N l Y 3 R p b 2 4 x L 1 J h d 0 R h d G E v Q 2 h h b m d l Z C B U e X B l L n t k a X N j b 3 V u d F 9 w Z X J j Z W 5 0 Y W d l L D V 9 J n F 1 b 3 Q 7 L C Z x d W 9 0 O 1 N l Y 3 R p b 2 4 x L 1 J h d 0 R h d G E v Q 2 h h b m d l Z C B U e X B l L n t y Y X R p b m c s N n 0 m c X V v d D s s J n F 1 b 3 Q 7 U 2 V j d G l v b j E v U m F 3 R G F 0 Y S 9 D a G F u Z 2 V k I F R 5 c G U u e 3 J h d G l u Z 1 9 j b 3 V u d C w 3 f S Z x d W 9 0 O y w m c X V v d D t T Z W N 0 a W 9 u M S 9 S Y X d E Y X R h L 0 N o Y W 5 n Z W Q g V H l w Z S 5 7 Y W J v d X R f c H J v Z H V j d C w 4 f S Z x d W 9 0 O y w m c X V v d D t T Z W N 0 a W 9 u M S 9 S Y X d E Y X R h L 0 N o Y W 5 n Z W Q g V H l w Z S 5 7 d X N l c l 9 p Z C w 5 f S Z x d W 9 0 O y w m c X V v d D t T Z W N 0 a W 9 u M S 9 S Y X d E Y X R h L 0 N o Y W 5 n Z W Q g V H l w Z S 5 7 d X N l c l 9 u Y W 1 l L D E w f S Z x d W 9 0 O y w m c X V v d D t T Z W N 0 a W 9 u M S 9 S Y X d E Y X R h L 0 N o Y W 5 n Z W Q g V H l w Z S 5 7 c m V 2 a W V 3 X 2 l k L D E x f S Z x d W 9 0 O y w m c X V v d D t T Z W N 0 a W 9 u M S 9 S Y X d E Y X R h L 0 N o Y W 5 n Z W Q g V H l w Z S 5 7 c m V 2 a W V 3 X 3 R p d G x l L D E y f S Z x d W 9 0 O y w m c X V v d D t T Z W N 0 a W 9 u M S 9 S Y X d E Y X R h L 0 N o Y W 5 n Z W Q g V H l w Z S 5 7 c m V 2 a W V 3 X 2 N v b n R l b n Q s M T N 9 J n F 1 b 3 Q 7 L C Z x d W 9 0 O 1 N l Y 3 R p b 2 4 x L 1 J h d 0 R h d G E v Q 2 h h b m d l Z C B U e X B l L n t p b W d f b G l u a y w x N H 0 m c X V v d D s s J n F 1 b 3 Q 7 U 2 V j d G l v b j E v U m F 3 R G F 0 Y S 9 D a G F u Z 2 V k I F R 5 c G U u e 3 B y b 2 R 1 Y 3 R f b G l u a y w x N X 0 m c X V v d D s s J n F 1 b 3 Q 7 U 2 V j d G l v b j E v U m F 3 R G F 0 Y S 9 D a G F u Z 2 V k I F R 5 c G U u e 0 R p c 2 N v d W 5 0 L D E 2 f S Z x d W 9 0 O 1 0 s J n F 1 b 3 Q 7 Q 2 9 s d W 1 u Q 2 9 1 b n Q m c X V v d D s 6 M T c s J n F 1 b 3 Q 7 S 2 V 5 Q 2 9 s d W 1 u T m F t Z X M m c X V v d D s 6 W 1 0 s J n F 1 b 3 Q 7 Q 2 9 s d W 1 u S W R l b n R p d G l l c y Z x d W 9 0 O z p b J n F 1 b 3 Q 7 U 2 V j d G l v b j E v U m F 3 R G F 0 Y S 9 D a G F u Z 2 V k I F R 5 c G U u e 3 B y b 2 R 1 Y 3 R f a W Q s M H 0 m c X V v d D s s J n F 1 b 3 Q 7 U 2 V j d G l v b j E v U m F 3 R G F 0 Y S 9 D a G F u Z 2 V k I F R 5 c G U u e 3 B y b 2 R 1 Y 3 R f b m F t Z S w x f S Z x d W 9 0 O y w m c X V v d D t T Z W N 0 a W 9 u M S 9 S Y X d E Y X R h L 0 N o Y W 5 n Z W Q g V H l w Z S 5 7 Y 2 F 0 Z W d v c n k s M n 0 m c X V v d D s s J n F 1 b 3 Q 7 U 2 V j d G l v b j E v U m F 3 R G F 0 Y S 9 D a G F u Z 2 V k I F R 5 c G U u e 2 R p c 2 N v d W 5 0 Z W R f c H J p Y 2 U s M 3 0 m c X V v d D s s J n F 1 b 3 Q 7 U 2 V j d G l v b j E v U m F 3 R G F 0 Y S 9 D a G F u Z 2 V k I F R 5 c G U u e 2 F j d H V h b F 9 w c m l j Z S w 0 f S Z x d W 9 0 O y w m c X V v d D t T Z W N 0 a W 9 u M S 9 S Y X d E Y X R h L 0 N o Y W 5 n Z W Q g V H l w Z S 5 7 Z G l z Y 2 9 1 b n R f c G V y Y 2 V u d G F n Z S w 1 f S Z x d W 9 0 O y w m c X V v d D t T Z W N 0 a W 9 u M S 9 S Y X d E Y X R h L 0 N o Y W 5 n Z W Q g V H l w Z S 5 7 c m F 0 a W 5 n L D Z 9 J n F 1 b 3 Q 7 L C Z x d W 9 0 O 1 N l Y 3 R p b 2 4 x L 1 J h d 0 R h d G E v Q 2 h h b m d l Z C B U e X B l L n t y Y X R p b m d f Y 2 9 1 b n Q s N 3 0 m c X V v d D s s J n F 1 b 3 Q 7 U 2 V j d G l v b j E v U m F 3 R G F 0 Y S 9 D a G F u Z 2 V k I F R 5 c G U u e 2 F i b 3 V 0 X 3 B y b 2 R 1 Y 3 Q s O H 0 m c X V v d D s s J n F 1 b 3 Q 7 U 2 V j d G l v b j E v U m F 3 R G F 0 Y S 9 D a G F u Z 2 V k I F R 5 c G U u e 3 V z Z X J f a W Q s O X 0 m c X V v d D s s J n F 1 b 3 Q 7 U 2 V j d G l v b j E v U m F 3 R G F 0 Y S 9 D a G F u Z 2 V k I F R 5 c G U u e 3 V z Z X J f b m F t Z S w x M H 0 m c X V v d D s s J n F 1 b 3 Q 7 U 2 V j d G l v b j E v U m F 3 R G F 0 Y S 9 D a G F u Z 2 V k I F R 5 c G U u e 3 J l d m l l d 1 9 p Z C w x M X 0 m c X V v d D s s J n F 1 b 3 Q 7 U 2 V j d G l v b j E v U m F 3 R G F 0 Y S 9 D a G F u Z 2 V k I F R 5 c G U u e 3 J l d m l l d 1 9 0 a X R s Z S w x M n 0 m c X V v d D s s J n F 1 b 3 Q 7 U 2 V j d G l v b j E v U m F 3 R G F 0 Y S 9 D a G F u Z 2 V k I F R 5 c G U u e 3 J l d m l l d 1 9 j b 2 5 0 Z W 5 0 L D E z f S Z x d W 9 0 O y w m c X V v d D t T Z W N 0 a W 9 u M S 9 S Y X d E Y X R h L 0 N o Y W 5 n Z W Q g V H l w Z S 5 7 a W 1 n X 2 x p b m s s M T R 9 J n F 1 b 3 Q 7 L C Z x d W 9 0 O 1 N l Y 3 R p b 2 4 x L 1 J h d 0 R h d G E v Q 2 h h b m d l Z C B U e X B l L n t w c m 9 k d W N 0 X 2 x p b m s s M T V 9 J n F 1 b 3 Q 7 L C Z x d W 9 0 O 1 N l Y 3 R p b 2 4 x L 1 J h d 0 R h d G E v Q 2 h h b m d l Z C B U e X B l L n t E a X N j b 3 V u d C w x N n 0 m c X V v d D t d L C Z x d W 9 0 O 1 J l b G F 0 a W 9 u c 2 h p c E l u Z m 8 m c X V v d D s 6 W 1 1 9 I i A v P j w v U 3 R h Y m x l R W 5 0 c m l l c z 4 8 L 0 l 0 Z W 0 + P E l 0 Z W 0 + P E l 0 Z W 1 M b 2 N h d G l v b j 4 8 S X R l b V R 5 c G U + R m 9 y b X V s Y T w v S X R l b V R 5 c G U + P E l 0 Z W 1 Q Y X R o P l N l Y 3 R p b 2 4 x L 1 J h d 0 R h d G E v U 2 9 1 c m N l P C 9 J d G V t U G F 0 a D 4 8 L 0 l 0 Z W 1 M b 2 N h d G l v b j 4 8 U 3 R h Y m x l R W 5 0 c m l l c y A v P j w v S X R l b T 4 8 S X R l b T 4 8 S X R l b U x v Y 2 F 0 a W 9 u P j x J d G V t V H l w Z T 5 G b 3 J t d W x h P C 9 J d G V t V H l w Z T 4 8 S X R l b V B h d G g + U 2 V j d G l v b j E v U m F 3 R G F 0 Y S 9 D a G F u Z 2 V k J T I w V H l w Z T w v S X R l b V B h d G g + P C 9 J d G V t T G 9 j Y X R p b 2 4 + P F N 0 Y W J s Z U V u d H J p Z X M g L z 4 8 L 0 l 0 Z W 0 + P E l 0 Z W 0 + P E l 0 Z W 1 M b 2 N h d G l v b j 4 8 S X R l b V R 5 c G U + R m 9 y b X V s Y T w v S X R l b V R 5 c G U + P E l 0 Z W 1 Q Y X R o P l N l Y 3 R p b 2 4 x L 0 Z p b m F s Q W 1 h e m 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M w L C Z x d W 9 0 O 2 t l e U N v b H V t b k 5 h b W V z J n F 1 b 3 Q 7 O l t d L C Z x d W 9 0 O 3 F 1 Z X J 5 U m V s Y X R p b 2 5 z a G l w c y Z x d W 9 0 O z p b e y Z x d W 9 0 O 2 t l e U N v b H V t b k N v d W 5 0 J n F 1 b 3 Q 7 O j E s J n F 1 b 3 Q 7 a 2 V 5 Q 2 9 s d W 1 u J n F 1 b 3 Q 7 O j A s J n F 1 b 3 Q 7 b 3 R o Z X J L Z X l D b 2 x 1 b W 5 J Z G V u d G l 0 e S Z x d W 9 0 O z o m c X V v d D t T Z W N 0 a W 9 u M S 9 D b G V h b k F t Y X p v b i 9 D a G F u Z 2 V k I F R 5 c G U u e 3 B y b 2 R 1 Y 3 R f a W Q s M H 0 m c X V v d D s s J n F 1 b 3 Q 7 S 2 V 5 Q 2 9 s d W 1 u Q 2 9 1 b n Q m c X V v d D s 6 M X 1 d L C Z x d W 9 0 O 2 N v b H V t b k l k Z W 5 0 a X R p Z X M m c X V v d D s 6 W y Z x d W 9 0 O 1 N l Y 3 R p b 2 4 x L 1 J h d 0 R h d G E v Q 2 h h b m d l Z C B U e X B l L n t w c m 9 k d W N 0 X 2 l k L D B 9 J n F 1 b 3 Q 7 L C Z x d W 9 0 O 1 N l Y 3 R p b 2 4 x L 1 J h d 0 R h d G E v Q 2 h h b m d l Z C B U e X B l L n t w c m 9 k d W N 0 X 2 5 h b W U s M X 0 m c X V v d D s s J n F 1 b 3 Q 7 U 2 V j d G l v b j E v U m F 3 R G F 0 Y S 9 D a G F u Z 2 V k I F R 5 c G U u e 2 N h d G V n b 3 J 5 L D J 9 J n F 1 b 3 Q 7 L C Z x d W 9 0 O 1 N l Y 3 R p b 2 4 x L 1 J h d 0 R h d G E v Q 2 h h b m d l Z C B U e X B l L n t k a X N j b 3 V u d G V k X 3 B y a W N l L D N 9 J n F 1 b 3 Q 7 L C Z x d W 9 0 O 1 N l Y 3 R p b 2 4 x L 1 J h d 0 R h d G E v Q 2 h h b m d l Z C B U e X B l L n t h Y 3 R 1 Y W x f c H J p Y 2 U s N H 0 m c X V v d D s s J n F 1 b 3 Q 7 U 2 V j d G l v b j E v U m F 3 R G F 0 Y S 9 D a G F u Z 2 V k I F R 5 c G U u e 2 R p c 2 N v d W 5 0 X 3 B l c m N l b n R h Z 2 U s N X 0 m c X V v d D s s J n F 1 b 3 Q 7 U 2 V j d G l v b j E v U m F 3 R G F 0 Y S 9 D a G F u Z 2 V k I F R 5 c G U u e 3 J h d G l u Z y w 2 f S Z x d W 9 0 O y w m c X V v d D t T Z W N 0 a W 9 u M S 9 S Y X d E Y X R h L 0 N o Y W 5 n Z W Q g V H l w Z S 5 7 c m F 0 a W 5 n X 2 N v d W 5 0 L D d 9 J n F 1 b 3 Q 7 L C Z x d W 9 0 O 1 N l Y 3 R p b 2 4 x L 1 J h d 0 R h d G E v Q 2 h h b m d l Z C B U e X B l L n t h Y m 9 1 d F 9 w c m 9 k d W N 0 L D h 9 J n F 1 b 3 Q 7 L C Z x d W 9 0 O 1 N l Y 3 R p b 2 4 x L 1 J h d 0 R h d G E v Q 2 h h b m d l Z C B U e X B l L n t 1 c 2 V y X 2 l k L D l 9 J n F 1 b 3 Q 7 L C Z x d W 9 0 O 1 N l Y 3 R p b 2 4 x L 1 J h d 0 R h d G E v Q 2 h h b m d l Z C B U e X B l L n t 1 c 2 V y X 2 5 h b W U s M T B 9 J n F 1 b 3 Q 7 L C Z x d W 9 0 O 1 N l Y 3 R p b 2 4 x L 1 J h d 0 R h d G E v Q 2 h h b m d l Z C B U e X B l L n t y Z X Z p Z X d f a W Q s M T F 9 J n F 1 b 3 Q 7 L C Z x d W 9 0 O 1 N l Y 3 R p b 2 4 x L 1 J h d 0 R h d G E v Q 2 h h b m d l Z C B U e X B l L n t y Z X Z p Z X d f d G l 0 b G U s M T J 9 J n F 1 b 3 Q 7 L C Z x d W 9 0 O 1 N l Y 3 R p b 2 4 x L 0 N s Z W F u Q W 1 h e m 9 u L 0 N o Y W 5 n Z W Q g V H l w Z S 5 7 c 2 h v c n R f c H J v Z H V j d F 9 u Y W 1 l L D E 3 f S Z x d W 9 0 O y w m c X V v d D t T Z W N 0 a W 9 u M S 9 D b G V h b k F t Y X p v b i 9 D a G F u Z 2 V k I F R 5 c G U u e 3 N o b 3 J 0 X 2 F i b 3 V 0 X 3 B y b 2 R 1 Y 3 Q s M T l 9 J n F 1 b 3 Q 7 L C Z x d W 9 0 O 1 N l Y 3 R p b 2 4 x L 0 N s Z W F u Q W 1 h e m 9 u L 0 N o Y W 5 n Z W Q g V H l w Z S 5 7 c 2 h v c n R f Y 2 F 0 Z W d v c n k s M T h 9 J n F 1 b 3 Q 7 L C Z x d W 9 0 O 1 N l Y 3 R p b 2 4 x L 0 N s Z W F u Q W 1 h e m 9 u L 0 N o Y W 5 n Z W Q g V H l w Z S 5 7 c 2 h v c n R f d X N l c l 9 p Z C w y M H 0 m c X V v d D s s J n F 1 b 3 Q 7 U 2 V j d G l v b j E v Q 2 x l Y W 5 B b W F 6 b 2 4 v Q 2 h h b m d l Z C B U e X B l L n t z a G 9 y d F 9 1 c 2 V y b m F t Z S w y M X 0 m c X V v d D s s J n F 1 b 3 Q 7 U 2 V j d G l v b j E v Q 2 x l Y W 5 B b W F 6 b 2 4 v Q 2 h h b m d l Z C B U e X B l L n t z a G 9 y d F 9 y Z X Z p Z X d f a W Q s M j J 9 J n F 1 b 3 Q 7 L C Z x d W 9 0 O 1 N l Y 3 R p b 2 4 x L 0 N s Z W F u Q W 1 h e m 9 u L 0 N o Y W 5 n Z W Q g V H l w Z S 5 7 c 2 h v c n R f c m V 2 a W V 3 X 3 R p d G x l L D I z f S Z x d W 9 0 O y w m c X V v d D t T Z W N 0 a W 9 u M S 9 D b G V h b k F t Y X p v b i 9 D a G F u Z 2 V k I F R 5 c G U u e 3 N o b 3 J 0 X 3 J l d m l l d 1 9 j b 2 5 0 Z W 5 0 L D I 0 f S Z x d W 9 0 O y w m c X V v d D t T Z W N 0 a W 9 u M S 9 D b G V h b k F t Y X p v b i 9 D a G F u Z 2 V k I F R 5 c G U u e 3 N o b 3 J 0 X 2 l t Z y w y N X 0 m c X V v d D s s J n F 1 b 3 Q 7 U 2 V j d G l v b j E v Q 2 x l Y W 5 B b W F 6 b 2 4 v Q 2 h h b m d l Z C B U e X B l L n t z a G 9 y d F 9 w c m 9 k d W N 0 X 2 x p b m s s M j Z 9 J n F 1 b 3 Q 7 L C Z x d W 9 0 O 1 N l Y 3 R p b 2 4 x L 0 N s Z W F u Q W 1 h e m 9 u L 0 N o Y W 5 n Z W Q g V H l w Z T E u e 0 R p c 2 N v d W 5 0 I C g l K S w y N 3 0 m c X V v d D s s J n F 1 b 3 Q 7 U 2 V j d G l v b j E v Q 2 x l Y W 5 B b W F 6 b 2 4 v Q 2 h h b m d l Z C B U e X B l M i 5 7 R X N 0 a W 1 h d G V k I F N h b G V z L D I 4 f S Z x d W 9 0 O y w m c X V v d D t T Z W N 0 a W 9 u M S 9 D b G V h b k F t Y X p v b i 9 B Z G R l Z C B D b 2 5 k a X R p b 2 5 h b C B D b 2 x 1 b W 4 u e 1 B y a W N l I E J 1 Y 2 t l d C w y O X 0 m c X V v d D s s J n F 1 b 3 Q 7 U 2 V j d G l v b j E v Q 2 x l Y W 5 B b W F 6 b 2 4 v Q W R k Z W Q g Q 3 V z d G 9 t M i 5 7 Q 2 9 t Y m l u Z W Q g U 2 N v c m U s M z B 9 J n F 1 b 3 Q 7 L C Z x d W 9 0 O 1 N l Y 3 R p b 2 4 x L 0 N s Z W F u Q W 1 h e m 9 u L 0 F k Z G V k I E N 1 c 3 R v b T M u e 0 h p Z 2 g g R G l z Y 2 9 1 b n Q g I E Z s Y W c s M z F 9 J n F 1 b 3 Q 7 L C Z x d W 9 0 O 1 N l Y 3 R p b 2 4 x L 0 N s Z W F u Q W 1 h e m 9 u L 0 F k Z G V k I E N 1 c 3 R v b T Q u e 0 x v d y B y Z X Z p Z X c g R m x h Z y w z M n 0 m c X V v d D s s J n F 1 b 3 Q 7 U 2 V j d G l v b j E v Q 2 x l Y W 5 B b W F 6 b 2 4 v Q W R k Z W Q g Q 3 V z d G 9 t N S 5 7 U m 9 1 b m R l Z C B S Y X R p b m c s M z N 9 J n F 1 b 3 Q 7 X S w m c X V v d D t D b 2 x 1 b W 5 D b 3 V u d C Z x d W 9 0 O z o z M C w m c X V v d D t L Z X l D b 2 x 1 b W 5 O Y W 1 l c y Z x d W 9 0 O z p b X S w m c X V v d D t D b 2 x 1 b W 5 J Z G V u d G l 0 a W V z J n F 1 b 3 Q 7 O l s m c X V v d D t T Z W N 0 a W 9 u M S 9 S Y X d E Y X R h L 0 N o Y W 5 n Z W Q g V H l w Z S 5 7 c H J v Z H V j d F 9 p Z C w w f S Z x d W 9 0 O y w m c X V v d D t T Z W N 0 a W 9 u M S 9 S Y X d E Y X R h L 0 N o Y W 5 n Z W Q g V H l w Z S 5 7 c H J v Z H V j d F 9 u Y W 1 l L D F 9 J n F 1 b 3 Q 7 L C Z x d W 9 0 O 1 N l Y 3 R p b 2 4 x L 1 J h d 0 R h d G E v Q 2 h h b m d l Z C B U e X B l L n t j Y X R l Z 2 9 y e S w y f S Z x d W 9 0 O y w m c X V v d D t T Z W N 0 a W 9 u M S 9 S Y X d E Y X R h L 0 N o Y W 5 n Z W Q g V H l w Z S 5 7 Z G l z Y 2 9 1 b n R l Z F 9 w c m l j Z S w z f S Z x d W 9 0 O y w m c X V v d D t T Z W N 0 a W 9 u M S 9 S Y X d E Y X R h L 0 N o Y W 5 n Z W Q g V H l w Z S 5 7 Y W N 0 d W F s X 3 B y a W N l L D R 9 J n F 1 b 3 Q 7 L C Z x d W 9 0 O 1 N l Y 3 R p b 2 4 x L 1 J h d 0 R h d G E v Q 2 h h b m d l Z C B U e X B l L n t k a X N j b 3 V u d F 9 w Z X J j Z W 5 0 Y W d l L D V 9 J n F 1 b 3 Q 7 L C Z x d W 9 0 O 1 N l Y 3 R p b 2 4 x L 1 J h d 0 R h d G E v Q 2 h h b m d l Z C B U e X B l L n t y Y X R p b m c s N n 0 m c X V v d D s s J n F 1 b 3 Q 7 U 2 V j d G l v b j E v U m F 3 R G F 0 Y S 9 D a G F u Z 2 V k I F R 5 c G U u e 3 J h d G l u Z 1 9 j b 3 V u d C w 3 f S Z x d W 9 0 O y w m c X V v d D t T Z W N 0 a W 9 u M S 9 S Y X d E Y X R h L 0 N o Y W 5 n Z W Q g V H l w Z S 5 7 Y W J v d X R f c H J v Z H V j d C w 4 f S Z x d W 9 0 O y w m c X V v d D t T Z W N 0 a W 9 u M S 9 S Y X d E Y X R h L 0 N o Y W 5 n Z W Q g V H l w Z S 5 7 d X N l c l 9 p Z C w 5 f S Z x d W 9 0 O y w m c X V v d D t T Z W N 0 a W 9 u M S 9 S Y X d E Y X R h L 0 N o Y W 5 n Z W Q g V H l w Z S 5 7 d X N l c l 9 u Y W 1 l L D E w f S Z x d W 9 0 O y w m c X V v d D t T Z W N 0 a W 9 u M S 9 S Y X d E Y X R h L 0 N o Y W 5 n Z W Q g V H l w Z S 5 7 c m V 2 a W V 3 X 2 l k L D E x f S Z x d W 9 0 O y w m c X V v d D t T Z W N 0 a W 9 u M S 9 S Y X d E Y X R h L 0 N o Y W 5 n Z W Q g V H l w Z S 5 7 c m V 2 a W V 3 X 3 R p d G x l L D E y f S Z x d W 9 0 O y w m c X V v d D t T Z W N 0 a W 9 u M S 9 D b G V h b k F t Y X p v b i 9 D a G F u Z 2 V k I F R 5 c G U u e 3 N o b 3 J 0 X 3 B y b 2 R 1 Y 3 R f b m F t Z S w x N 3 0 m c X V v d D s s J n F 1 b 3 Q 7 U 2 V j d G l v b j E v Q 2 x l Y W 5 B b W F 6 b 2 4 v Q 2 h h b m d l Z C B U e X B l L n t z a G 9 y d F 9 h Y m 9 1 d F 9 w c m 9 k d W N 0 L D E 5 f S Z x d W 9 0 O y w m c X V v d D t T Z W N 0 a W 9 u M S 9 D b G V h b k F t Y X p v b i 9 D a G F u Z 2 V k I F R 5 c G U u e 3 N o b 3 J 0 X 2 N h d G V n b 3 J 5 L D E 4 f S Z x d W 9 0 O y w m c X V v d D t T Z W N 0 a W 9 u M S 9 D b G V h b k F t Y X p v b i 9 D a G F u Z 2 V k I F R 5 c G U u e 3 N o b 3 J 0 X 3 V z Z X J f a W Q s M j B 9 J n F 1 b 3 Q 7 L C Z x d W 9 0 O 1 N l Y 3 R p b 2 4 x L 0 N s Z W F u Q W 1 h e m 9 u L 0 N o Y W 5 n Z W Q g V H l w Z S 5 7 c 2 h v c n R f d X N l c m 5 h b W U s M j F 9 J n F 1 b 3 Q 7 L C Z x d W 9 0 O 1 N l Y 3 R p b 2 4 x L 0 N s Z W F u Q W 1 h e m 9 u L 0 N o Y W 5 n Z W Q g V H l w Z S 5 7 c 2 h v c n R f c m V 2 a W V 3 X 2 l k L D I y f S Z x d W 9 0 O y w m c X V v d D t T Z W N 0 a W 9 u M S 9 D b G V h b k F t Y X p v b i 9 D a G F u Z 2 V k I F R 5 c G U u e 3 N o b 3 J 0 X 3 J l d m l l d 1 9 0 a X R s Z S w y M 3 0 m c X V v d D s s J n F 1 b 3 Q 7 U 2 V j d G l v b j E v Q 2 x l Y W 5 B b W F 6 b 2 4 v Q 2 h h b m d l Z C B U e X B l L n t z a G 9 y d F 9 y Z X Z p Z X d f Y 2 9 u d G V u d C w y N H 0 m c X V v d D s s J n F 1 b 3 Q 7 U 2 V j d G l v b j E v Q 2 x l Y W 5 B b W F 6 b 2 4 v Q 2 h h b m d l Z C B U e X B l L n t z a G 9 y d F 9 p b W c s M j V 9 J n F 1 b 3 Q 7 L C Z x d W 9 0 O 1 N l Y 3 R p b 2 4 x L 0 N s Z W F u Q W 1 h e m 9 u L 0 N o Y W 5 n Z W Q g V H l w Z S 5 7 c 2 h v c n R f c H J v Z H V j d F 9 s a W 5 r L D I 2 f S Z x d W 9 0 O y w m c X V v d D t T Z W N 0 a W 9 u M S 9 D b G V h b k F t Y X p v b i 9 D a G F u Z 2 V k I F R 5 c G U x L n t E a X N j b 3 V u d C A o J S k s M j d 9 J n F 1 b 3 Q 7 L C Z x d W 9 0 O 1 N l Y 3 R p b 2 4 x L 0 N s Z W F u Q W 1 h e m 9 u L 0 N o Y W 5 n Z W Q g V H l w Z T I u e 0 V z d G l t Y X R l Z C B T Y W x l c y w y O H 0 m c X V v d D s s J n F 1 b 3 Q 7 U 2 V j d G l v b j E v Q 2 x l Y W 5 B b W F 6 b 2 4 v Q W R k Z W Q g Q 2 9 u Z G l 0 a W 9 u Y W w g Q 2 9 s d W 1 u L n t Q c m l j Z S B C d W N r Z X Q s M j l 9 J n F 1 b 3 Q 7 L C Z x d W 9 0 O 1 N l Y 3 R p b 2 4 x L 0 N s Z W F u Q W 1 h e m 9 u L 0 F k Z G V k I E N 1 c 3 R v b T I u e 0 N v b W J p b m V k I F N j b 3 J l L D M w f S Z x d W 9 0 O y w m c X V v d D t T Z W N 0 a W 9 u M S 9 D b G V h b k F t Y X p v b i 9 B Z G R l Z C B D d X N 0 b 2 0 z L n t I a W d o I E R p c 2 N v d W 5 0 I C B G b G F n L D M x f S Z x d W 9 0 O y w m c X V v d D t T Z W N 0 a W 9 u M S 9 D b G V h b k F t Y X p v b i 9 B Z G R l Z C B D d X N 0 b 2 0 0 L n t M b 3 c g c m V 2 a W V 3 I E Z s Y W c s M z J 9 J n F 1 b 3 Q 7 L C Z x d W 9 0 O 1 N l Y 3 R p b 2 4 x L 0 N s Z W F u Q W 1 h e m 9 u L 0 F k Z G V k I E N 1 c 3 R v b T U u e 1 J v d W 5 k Z W Q g U m F 0 a W 5 n L D M z f S Z x d W 9 0 O 1 0 s J n F 1 b 3 Q 7 U m V s Y X R p b 2 5 z a G l w S W 5 m b y Z x d W 9 0 O z p b e y Z x d W 9 0 O 2 t l e U N v b H V t b k N v d W 5 0 J n F 1 b 3 Q 7 O j E s J n F 1 b 3 Q 7 a 2 V 5 Q 2 9 s d W 1 u J n F 1 b 3 Q 7 O j A s J n F 1 b 3 Q 7 b 3 R o Z X J L Z X l D b 2 x 1 b W 5 J Z G V u d G l 0 e S Z x d W 9 0 O z o m c X V v d D t T Z W N 0 a W 9 u M S 9 D b G V h b k F t Y X p v b i 9 D a G F u Z 2 V k I F R 5 c G U u e 3 B y b 2 R 1 Y 3 R f a W Q s M H 0 m c X V v d D s s J n F 1 b 3 Q 7 S 2 V 5 Q 2 9 s d W 1 u Q 2 9 1 b n Q m c X V v d D s 6 M X 1 d f S I g L z 4 8 R W 5 0 c n k g V H l w Z T 0 i R m l s b F N 0 Y X R 1 c y I g V m F s d W U 9 I n N D b 2 1 w b G V 0 Z 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N o b 3 J 0 X 3 B y b 2 R 1 Y 3 R f b m F t Z S Z x d W 9 0 O y w m c X V v d D t z a G 9 y d F 9 h Y m 9 1 d F 9 w c m 9 k d W N 0 J n F 1 b 3 Q 7 L C Z x d W 9 0 O 3 N o b 3 J 0 X 2 N h d G V n b 3 J 5 J n F 1 b 3 Q 7 L C Z x d W 9 0 O 3 N o b 3 J 0 X 3 V z Z X J f a W Q m c X V v d D s s J n F 1 b 3 Q 7 c 2 h v c n R f d X N l c m 5 h b W U m c X V v d D s s J n F 1 b 3 Q 7 c 2 h v c n R f c m V 2 a W V 3 X 2 l k J n F 1 b 3 Q 7 L C Z x d W 9 0 O 3 N o b 3 J 0 X 3 J l d m l l d 1 9 0 a X R s Z S Z x d W 9 0 O y w m c X V v d D t z a G 9 y d F 9 y Z X Z p Z X d f Y 2 9 u d G V u d C Z x d W 9 0 O y w m c X V v d D t z a G 9 y d F 9 p b W c m c X V v d D s s J n F 1 b 3 Q 7 c 2 h v c n R f c H J v Z H V j d F 9 s a W 5 r J n F 1 b 3 Q 7 L C Z x d W 9 0 O 0 R p c 2 N v d W 5 0 I C g l K S Z x d W 9 0 O y w m c X V v d D t F c 3 R p b W F 0 Z W Q g U 2 F s Z X M m c X V v d D s s J n F 1 b 3 Q 7 U H J p Y 2 U g Q n V j a 2 V 0 J n F 1 b 3 Q 7 L C Z x d W 9 0 O 0 N v b W J p b m V k I F N j b 3 J l J n F 1 b 3 Q 7 L C Z x d W 9 0 O 0 h p Z 2 g g R G l z Y 2 9 1 b n Q g I E Z s Y W c m c X V v d D s s J n F 1 b 3 Q 7 T G 9 3 I H J l d m l l d y B G b G F n J n F 1 b 3 Q 7 L C Z x d W 9 0 O 1 J v d W 5 k Z W Q g U m F 0 a W 5 n J n F 1 b 3 Q 7 X S I g L z 4 8 R W 5 0 c n k g V H l w Z T 0 i R m l s b E N v b H V t b l R 5 c G V z I i B W Y W x 1 Z T 0 i c 0 J n W U d C U V V G Q l F N R 0 J n W U d C Z 1 l H Q m d Z R 0 J n W U d C Z 1 l G Q l F B Q U F B Q U E i I C 8 + P E V u d H J 5 I F R 5 c G U 9 I k Z p b G x M Y X N 0 V X B k Y X R l Z C I g V m F s d W U 9 I m Q y M D I 1 L T A 3 L T A z V D A 1 O j M 1 O j Q y L j U 0 N D g 2 N z N a I i A v P j x F b n R y e S B U e X B l P S J G a W x s R X J y b 3 J D b 3 V u d C I g V m F s d W U 9 I m w z I i A v P j x F b n R y e S B U e X B l P S J G a W x s R X J y b 3 J D b 2 R l I i B W Y W x 1 Z T 0 i c 1 V u a 2 5 v d 2 4 i I C 8 + P E V u d H J 5 I F R 5 c G U 9 I k Z p b G x D b 3 V u d C I g V m F s d W U 9 I m w x N z M 3 I i A v P j x F b n R y e S B U e X B l P S J B Z G R l Z F R v R G F 0 Y U 1 v Z G V s I i B W Y W x 1 Z T 0 i b D A i I C 8 + P E V u d H J 5 I F R 5 c G U 9 I l F 1 Z X J 5 S U Q i I F Z h b H V l P S J z Y j g 1 O W E 3 O D E t M T Q w N i 0 0 M j k 4 L W I 0 N j Y t M j U 1 O T k 2 N j Z h N z E x I i A v P j w v U 3 R h Y m x l R W 5 0 c m l l c z 4 8 L 0 l 0 Z W 0 + P E l 0 Z W 0 + P E l 0 Z W 1 M b 2 N h d G l v b j 4 8 S X R l b V R 5 c G U + R m 9 y b X V s Y T w v S X R l b V R 5 c G U + P E l 0 Z W 1 Q Y X R o P l N l Y 3 R p b 2 4 x L 0 Z p b m F s Q W 1 h e m 9 u L 1 N v d X J j Z T w v S X R l b V B h d G g + P C 9 J d G V t T G 9 j Y X R p b 2 4 + P F N 0 Y W J s Z U V u d H J p Z X M g L z 4 8 L 0 l 0 Z W 0 + P E l 0 Z W 0 + P E l 0 Z W 1 M b 2 N h d G l v b j 4 8 S X R l b V R 5 c G U + R m 9 y b X V s Y T w v S X R l b V R 5 c G U + P E l 0 Z W 1 Q Y X R o P l N l Y 3 R p b 2 4 x L 0 Z p b m F s Q W 1 h e m 9 u L 0 V 4 c G F u Z G V k J T I w Q 2 x l Y W 5 B b W F 6 b 2 4 8 L 0 l 0 Z W 1 Q Y X R o P j w v S X R l b U x v Y 2 F 0 a W 9 u P j x T d G F i b G V F b n R y a W V z I C 8 + P C 9 J d G V t P j x J d G V t P j x J d G V t T G 9 j Y X R p b 2 4 + P E l 0 Z W 1 U e X B l P k Z v c m 1 1 b G E 8 L 0 l 0 Z W 1 U e X B l P j x J d G V t U G F 0 a D 5 T Z W N 0 a W 9 u M S 9 G a W 5 h b E F t Y X p v b i 9 S Z W 1 v d m V k J T I w Q 2 9 s d W 1 u c z w v S X R l b V B h d G g + P C 9 J d G V t T G 9 j Y X R p b 2 4 + P F N 0 Y W J s Z U V u d H J p Z X M g L z 4 8 L 0 l 0 Z W 0 + P E l 0 Z W 0 + P E l 0 Z W 1 M b 2 N h d G l v b j 4 8 S X R l b V R 5 c G U + R m 9 y b X V s Y T w v S X R l b V R 5 c G U + P E l 0 Z W 1 Q Y X R o P l N l Y 3 R p b 2 4 x L 0 Z p b m F s Q W 1 h e m 9 u L 1 J l b m F t Z W Q l M j B D b 2 x 1 b W 5 z P C 9 J d G V t U G F 0 a D 4 8 L 0 l 0 Z W 1 M b 2 N h d G l v b j 4 8 U 3 R h Y m x l R W 5 0 c m l l c y A v P j w v S X R l b T 4 8 S X R l b T 4 8 S X R l b U x v Y 2 F 0 a W 9 u P j x J d G V t V H l w Z T 5 G b 3 J t d W x h P C 9 J d G V t V H l w Z T 4 8 S X R l b V B h d G g + U 2 V j d G l v b j E v Q W 1 h e m 9 u S W 5 j d W J h d G 9 y S H V i 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t Y X p v b k l u Y 3 V i Y X R v c k h 1 Y i 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Q W 1 h e m 9 u S W 5 j d W J h d G 9 y S H V i L 0 N o Y W 5 n Z W Q g V H l w Z S 5 7 c H J v Z H V j d F 9 p Z C w w f S Z x d W 9 0 O y w m c X V v d D t T Z W N 0 a W 9 u M S 9 B b W F 6 b 2 5 J b m N 1 Y m F 0 b 3 J I d W I v R X h 0 c m F j d G V k I F R l e H Q g Q m V m b 3 J l I E R l b G l t a X R l c j I u e 3 B y b 2 R 1 Y 3 R f b m F t Z S w x f S Z x d W 9 0 O y w m c X V v d D t T Z W N 0 a W 9 u M S 9 B b W F 6 b 2 5 J b m N 1 Y m F 0 b 3 J I d W I v Q 2 F w a X R h b G l 6 Z W Q g R W F j a C B X b 3 J k L n t j Y X R l Z 2 9 y e S w y f S Z x d W 9 0 O y w m c X V v d D t T Z W N 0 a W 9 u M S 9 B b W F 6 b 2 5 J b m N 1 Y m F 0 b 3 J I d W I v Q 2 h h b m d l Z C B U e X B l L n t k a X N j b 3 V u d G V k X 3 B y a W N l L D N 9 J n F 1 b 3 Q 7 L C Z x d W 9 0 O 1 N l Y 3 R p b 2 4 x L 0 F t Y X p v b k l u Y 3 V i Y X R v c k h 1 Y i 9 D a G F u Z 2 V k I F R 5 c G U u e 2 F j d H V h b F 9 w c m l j Z S w 0 f S Z x d W 9 0 O y w m c X V v d D t T Z W N 0 a W 9 u M S 9 B b W F 6 b 2 5 J b m N 1 Y m F 0 b 3 J I d W I v Q 2 h h b m d l Z C B U e X B l L n t k a X N j b 3 V u d F 9 w Z X J j Z W 5 0 Y W d l L D V 9 J n F 1 b 3 Q 7 L C Z x d W 9 0 O 1 N l Y 3 R p b 2 4 x L 0 F t Y X p v b k l u Y 3 V i Y X R v c k h 1 Y i 9 D a G F u Z 2 V k I F R 5 c G U u e 3 J h d G l u Z y w 2 f S Z x d W 9 0 O y w m c X V v d D t T Z W N 0 a W 9 u M S 9 B b W F 6 b 2 5 J b m N 1 Y m F 0 b 3 J I d W I v Q 2 h h b m d l Z C B U e X B l L n t y Y X R p b m d f Y 2 9 1 b n Q s N 3 0 m c X V v d D s s J n F 1 b 3 Q 7 U 2 V j d G l v b j E v Q W 1 h e m 9 u S W 5 j d W J h d G 9 y S H V i L 0 N o Y W 5 n Z W Q g V H l w Z S 5 7 R G l z Y 2 9 1 b n Q g K C U p L D I z f S Z x d W 9 0 O y w m c X V v d D t T Z W N 0 a W 9 u M S 9 B b W F 6 b 2 5 J b m N 1 Y m F 0 b 3 J I d W I v Q 2 h h b m d l Z C B U e X B l L n t F c 3 R p b W F 0 Z W Q g U 2 F s Z X M s M j R 9 J n F 1 b 3 Q 7 L C Z x d W 9 0 O 1 N l Y 3 R p b 2 4 x L 0 F t Y X p v b k l u Y 3 V i Y X R v c k h 1 Y i 9 D a G F u Z 2 V k I F R 5 c G U u e 1 B y a W N l I E J 1 Y 2 t l d C w y N X 0 m c X V v d D s s J n F 1 b 3 Q 7 U 2 V j d G l v b j E v Q W 1 h e m 9 u S W 5 j d W J h d G 9 y S H V i L 0 N o Y W 5 n Z W Q g V H l w Z S 5 7 Q 2 9 t Y m l u Z W Q g U 2 N v c m U s M j Z 9 J n F 1 b 3 Q 7 L C Z x d W 9 0 O 1 N l Y 3 R p b 2 4 x L 0 F t Y X p v b k l u Y 3 V i Y X R v c k h 1 Y i 9 D a G F u Z 2 V k I F R 5 c G U u e 0 h p Z 2 g g R G l z Y 2 9 1 b n Q g I E Z s Y W c s M j d 9 J n F 1 b 3 Q 7 L C Z x d W 9 0 O 1 N l Y 3 R p b 2 4 x L 0 F t Y X p v b k l u Y 3 V i Y X R v c k h 1 Y i 9 D a G F u Z 2 V k I F R 5 c G U u e 0 x v d y B y Z X Z p Z X c g R m x h Z y w y O H 0 m c X V v d D s s J n F 1 b 3 Q 7 U 2 V j d G l v b j E v Q W 1 h e m 9 u S W 5 j d W J h d G 9 y S H V i L 0 N o Y W 5 n Z W Q g V H l w Z S 5 7 U m 9 1 b m R l Z C B S Y X R p b m c s M j l 9 J n F 1 b 3 Q 7 X S w m c X V v d D t D b 2 x 1 b W 5 D b 3 V u d C Z x d W 9 0 O z o x N S w m c X V v d D t L Z X l D b 2 x 1 b W 5 O Y W 1 l c y Z x d W 9 0 O z p b X S w m c X V v d D t D b 2 x 1 b W 5 J Z G V u d G l 0 a W V z J n F 1 b 3 Q 7 O l s m c X V v d D t T Z W N 0 a W 9 u M S 9 B b W F 6 b 2 5 J b m N 1 Y m F 0 b 3 J I d W I v Q 2 h h b m d l Z C B U e X B l L n t w c m 9 k d W N 0 X 2 l k L D B 9 J n F 1 b 3 Q 7 L C Z x d W 9 0 O 1 N l Y 3 R p b 2 4 x L 0 F t Y X p v b k l u Y 3 V i Y X R v c k h 1 Y i 9 F e H R y Y W N 0 Z W Q g V G V 4 d C B C Z W Z v c m U g R G V s a W 1 p d G V y M i 5 7 c H J v Z H V j d F 9 u Y W 1 l L D F 9 J n F 1 b 3 Q 7 L C Z x d W 9 0 O 1 N l Y 3 R p b 2 4 x L 0 F t Y X p v b k l u Y 3 V i Y X R v c k h 1 Y i 9 D Y X B p d G F s a X p l Z C B F Y W N o I F d v c m Q u e 2 N h d G V n b 3 J 5 L D J 9 J n F 1 b 3 Q 7 L C Z x d W 9 0 O 1 N l Y 3 R p b 2 4 x L 0 F t Y X p v b k l u Y 3 V i Y X R v c k h 1 Y i 9 D a G F u Z 2 V k I F R 5 c G U u e 2 R p c 2 N v d W 5 0 Z W R f c H J p Y 2 U s M 3 0 m c X V v d D s s J n F 1 b 3 Q 7 U 2 V j d G l v b j E v Q W 1 h e m 9 u S W 5 j d W J h d G 9 y S H V i L 0 N o Y W 5 n Z W Q g V H l w Z S 5 7 Y W N 0 d W F s X 3 B y a W N l L D R 9 J n F 1 b 3 Q 7 L C Z x d W 9 0 O 1 N l Y 3 R p b 2 4 x L 0 F t Y X p v b k l u Y 3 V i Y X R v c k h 1 Y i 9 D a G F u Z 2 V k I F R 5 c G U u e 2 R p c 2 N v d W 5 0 X 3 B l c m N l b n R h Z 2 U s N X 0 m c X V v d D s s J n F 1 b 3 Q 7 U 2 V j d G l v b j E v Q W 1 h e m 9 u S W 5 j d W J h d G 9 y S H V i L 0 N o Y W 5 n Z W Q g V H l w Z S 5 7 c m F 0 a W 5 n L D Z 9 J n F 1 b 3 Q 7 L C Z x d W 9 0 O 1 N l Y 3 R p b 2 4 x L 0 F t Y X p v b k l u Y 3 V i Y X R v c k h 1 Y i 9 D a G F u Z 2 V k I F R 5 c G U u e 3 J h d G l u Z 1 9 j b 3 V u d C w 3 f S Z x d W 9 0 O y w m c X V v d D t T Z W N 0 a W 9 u M S 9 B b W F 6 b 2 5 J b m N 1 Y m F 0 b 3 J I d W I v Q 2 h h b m d l Z C B U e X B l L n t E a X N j b 3 V u d C A o J S k s M j N 9 J n F 1 b 3 Q 7 L C Z x d W 9 0 O 1 N l Y 3 R p b 2 4 x L 0 F t Y X p v b k l u Y 3 V i Y X R v c k h 1 Y i 9 D a G F u Z 2 V k I F R 5 c G U u e 0 V z d G l t Y X R l Z C B T Y W x l c y w y N H 0 m c X V v d D s s J n F 1 b 3 Q 7 U 2 V j d G l v b j E v Q W 1 h e m 9 u S W 5 j d W J h d G 9 y S H V i L 0 N o Y W 5 n Z W Q g V H l w Z S 5 7 U H J p Y 2 U g Q n V j a 2 V 0 L D I 1 f S Z x d W 9 0 O y w m c X V v d D t T Z W N 0 a W 9 u M S 9 B b W F 6 b 2 5 J b m N 1 Y m F 0 b 3 J I d W I v Q 2 h h b m d l Z C B U e X B l L n t D b 2 1 i a W 5 l Z C B T Y 2 9 y Z S w y N n 0 m c X V v d D s s J n F 1 b 3 Q 7 U 2 V j d G l v b j E v Q W 1 h e m 9 u S W 5 j d W J h d G 9 y S H V i L 0 N o Y W 5 n Z W Q g V H l w Z S 5 7 S G l n a C B E a X N j b 3 V u d C A g R m x h Z y w y N 3 0 m c X V v d D s s J n F 1 b 3 Q 7 U 2 V j d G l v b j E v Q W 1 h e m 9 u S W 5 j d W J h d G 9 y S H V i L 0 N o Y W 5 n Z W Q g V H l w Z S 5 7 T G 9 3 I H J l d m l l d y B G b G F n L D I 4 f S Z x d W 9 0 O y w m c X V v d D t T Z W N 0 a W 9 u M S 9 B b W F 6 b 2 5 J b m N 1 Y m F 0 b 3 J I d W I v Q 2 h h b m d l Z C B U e X B l L n t S b 3 V u Z G V k I F J h d G l u Z y w y O X 0 m c X V v d D t d L C Z x d W 9 0 O 1 J l b G F 0 a W 9 u c 2 h p c E l u Z m 8 m c X V v d D s 6 W 1 1 9 I i A v P j x F b n R y e S B U e X B l P S J G a W x s U 3 R h d H V z I i B W Y W x 1 Z T 0 i c 0 N v b X B s Z X R l 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E a X N j b 3 V u d C A o J S k m c X V v d D s s J n F 1 b 3 Q 7 R X N 0 a W 1 h d G V k I F N h b G V z J n F 1 b 3 Q 7 L C Z x d W 9 0 O 1 B y a W N l I E J 1 Y 2 t l d C Z x d W 9 0 O y w m c X V v d D t D b 2 1 i a W 5 l Z C B T Y 2 9 y Z S Z x d W 9 0 O y w m c X V v d D t I a W d o I E R p c 2 N v d W 5 0 I C B G b G F n J n F 1 b 3 Q 7 L C Z x d W 9 0 O 0 x v d y B y Z X Z p Z X c g R m x h Z y Z x d W 9 0 O y w m c X V v d D t S b 3 V u Z G V k I F J h d G l u Z y Z x d W 9 0 O 1 0 i I C 8 + P E V u d H J 5 I F R 5 c G U 9 I k Z p b G x D b 2 x 1 b W 5 U e X B l c y I g V m F s d W U 9 I n N C Z 1 l H Q l F N R k J R T U Z B d 1 l G Q m d Z R C I g L z 4 8 R W 5 0 c n k g V H l w Z T 0 i R m l s b E x h c 3 R V c G R h d G V k I i B W Y W x 1 Z T 0 i Z D I w M j U t M D c t M D N U M D U 6 M z U 6 M z A u N D M 4 M z Q 1 N 1 o i I C 8 + P E V u d H J 5 I F R 5 c G U 9 I k Z p b G x F c n J v c k N v d W 5 0 I i B W Y W x 1 Z T 0 i b D A i I C 8 + P E V u d H J 5 I F R 5 c G U 9 I k Z p b G x F c n J v c k N v Z G U i I F Z h b H V l P S J z V W 5 r b m 9 3 b i I g L z 4 8 R W 5 0 c n k g V H l w Z T 0 i R m l s b E N v d W 5 0 I i B W Y W x 1 Z T 0 i b D E 3 M z c i I C 8 + P E V u d H J 5 I F R 5 c G U 9 I k F k Z G V k V G 9 E Y X R h T W 9 k Z W w i I F Z h b H V l P S J s M C I g L z 4 8 R W 5 0 c n k g V H l w Z T 0 i U X V l c n l J R C I g V m F s d W U 9 I n N h O G Q y N j A z N C 0 5 Z T U y L T Q 4 O G M t O D E 3 Y i 0 z M T k w M j U 3 Y T B k Z D I i I C 8 + P C 9 T d G F i b G V F b n R y a W V z P j w v S X R l b T 4 8 S X R l b T 4 8 S X R l b U x v Y 2 F 0 a W 9 u P j x J d G V t V H l w Z T 5 G b 3 J t d W x h P C 9 J d G V t V H l w Z T 4 8 S X R l b V B h d G g + U 2 V j d G l v b j E v Q W 1 h e m 9 u S W 5 j d W J h d G 9 y S H V i L 1 N v d X J j Z T w v S X R l b V B h d G g + P C 9 J d G V t T G 9 j Y X R p b 2 4 + P F N 0 Y W J s Z U V u d H J p Z X M g L z 4 8 L 0 l 0 Z W 0 + P E l 0 Z W 0 + P E l 0 Z W 1 M b 2 N h d G l v b j 4 8 S X R l b V R 5 c G U + R m 9 y b X V s Y T w v S X R l b V R 5 c G U + P E l 0 Z W 1 Q Y X R o P l N l Y 3 R p b 2 4 x L 0 F t Y X p v b k l u Y 3 V i Y X R v c k h 1 Y i 9 D a G F u Z 2 V k J T I w V H l w Z T w v S X R l b V B h d G g + P C 9 J d G V t T G 9 j Y X R p b 2 4 + P F N 0 Y W J s Z U V u d H J p Z X M g L z 4 8 L 0 l 0 Z W 0 + P E l 0 Z W 0 + P E l 0 Z W 1 M b 2 N h d G l v b j 4 8 S X R l b V R 5 c G U + R m 9 y b X V s Y T w v S X R l b V R 5 c G U + P E l 0 Z W 1 Q Y X R o P l N l Y 3 R p b 2 4 x L 0 F t Y X p v b k l u Y 3 V i Y X R v c k h 1 Y i 9 F e H R y Y W N 0 Z W Q l M j B U Z X h 0 J T I w Q m V m b 3 J l J T I w R G V s a W 1 p d G V y P C 9 J d G V t U G F 0 a D 4 8 L 0 l 0 Z W 1 M b 2 N h d G l v b j 4 8 U 3 R h Y m x l R W 5 0 c m l l c y A v P j w v S X R l b T 4 8 S X R l b T 4 8 S X R l b U x v Y 2 F 0 a W 9 u P j x J d G V t V H l w Z T 5 G b 3 J t d W x h P C 9 J d G V t V H l w Z T 4 8 S X R l b V B h d G g + U 2 V j d G l v b j E v Q W 1 h e m 9 u S W 5 j d W J h d G 9 y S H V i L 0 V 4 d H J h Y 3 R l Z C U y M F R l e H Q l M j B C Z W Z v c m U l M j B E Z W x p b W l 0 Z X I x P C 9 J d G V t U G F 0 a D 4 8 L 0 l 0 Z W 1 M b 2 N h d G l v b j 4 8 U 3 R h Y m x l R W 5 0 c m l l c y A v P j w v S X R l b T 4 8 S X R l b T 4 8 S X R l b U x v Y 2 F 0 a W 9 u P j x J d G V t V H l w Z T 5 G b 3 J t d W x h P C 9 J d G V t V H l w Z T 4 8 S X R l b V B h d G g + U 2 V j d G l v b j E v Q W 1 h e m 9 u S W 5 j d W J h d G 9 y S H V i L 1 J l c G x h Y 2 V k J T I w V m F s d W U 8 L 0 l 0 Z W 1 Q Y X R o P j w v S X R l b U x v Y 2 F 0 a W 9 u P j x T d G F i b G V F b n R y a W V z I C 8 + P C 9 J d G V t P j x J d G V t P j x J d G V t T G 9 j Y X R p b 2 4 + P E l 0 Z W 1 U e X B l P k Z v c m 1 1 b G E 8 L 0 l 0 Z W 1 U e X B l P j x J d G V t U G F 0 a D 5 T Z W N 0 a W 9 u M S 9 B b W F 6 b 2 5 J b m N 1 Y m F 0 b 3 J I d W I v Q 2 F w a X R h b G l 6 Z W Q l M j B F Y W N o J T I w V 2 9 y Z D w v S X R l b V B h d G g + P C 9 J d G V t T G 9 j Y X R p b 2 4 + P F N 0 Y W J s Z U V u d H J p Z X M g L z 4 8 L 0 l 0 Z W 0 + P E l 0 Z W 0 + P E l 0 Z W 1 M b 2 N h d G l v b j 4 8 S X R l b V R 5 c G U + R m 9 y b X V s Y T w v S X R l b V R 5 c G U + P E l 0 Z W 1 Q Y X R o P l N l Y 3 R p b 2 4 x L 0 F t Y X p v b k l u Y 3 V i Y X R v c k h 1 Y i 9 S Z W 1 v d m V k J T I w Q 2 9 s d W 1 u c z w v S X R l b V B h d G g + P C 9 J d G V t T G 9 j Y X R p b 2 4 + P F N 0 Y W J s Z U V u d H J p Z X M g L z 4 8 L 0 l 0 Z W 0 + P E l 0 Z W 0 + P E l 0 Z W 1 M b 2 N h d G l v b j 4 8 S X R l b V R 5 c G U + R m 9 y b X V s Y T w v S X R l b V R 5 c G U + P E l 0 Z W 1 Q Y X R o P l N l Y 3 R p b 2 4 x L 0 F t Y X p v b k l u Y 3 V i Y X R v c k h 1 Y i 9 F e H R y Y W N 0 Z W Q l M j B U Z X h 0 J T I w Q m V m b 3 J l J T I w R G V s a W 1 p d G V y M j w v S X R l b V B h d G g + P C 9 J d G V t T G 9 j Y X R p b 2 4 + P F N 0 Y W J s Z U V u d H J p Z X M g L z 4 8 L 0 l 0 Z W 0 + P E l 0 Z W 0 + P E l 0 Z W 1 M b 2 N h d G l v b j 4 8 S X R l b V R 5 c G U + R m 9 y b X V s Y T w v S X R l b V R 5 c G U + P E l 0 Z W 1 Q Y X R o P l N l Y 3 R p b 2 4 x L 0 F t Y X p v b k l u Y 3 V i Y X R v c k h 1 Y i 9 S Z W 1 v d m V k J T I w Q 2 9 s d W 1 u c z E 8 L 0 l 0 Z W 1 Q Y X R o P j w v S X R l b U x v Y 2 F 0 a W 9 u P j x T d G F i b G V F b n R y a W V z I C 8 + P C 9 J d G V t P j w v S X R l b X M + P C 9 M b 2 N h b F B h Y 2 t h Z 2 V N Z X R h Z G F 0 Y U Z p b G U + F g A A A F B L B Q Y A A A A A A A A A A A A A A A A A A A A A A A A m A Q A A A Q A A A N C M n d 8 B F d E R j H o A w E / C l + s B A A A A Q 2 + d K W D o Q 0 u J q I V t 7 Y 3 R W g A A A A A C A A A A A A A Q Z g A A A A E A A C A A A A C a J N b T l 8 V U S D z 9 N / Q 9 3 9 7 S l O y N D K V 7 b F n p + 8 N N W b Q r P A A A A A A O g A A A A A I A A C A A A A D 2 K Q Y Q k a W 2 q Y C j y E h o I v g 7 f v 1 d o f i H q A / I m R Y w T M C U M l A A A A A T C x n l 9 i z 2 9 b l 2 t g C 6 j z u f a D e G D A E z o Y n z j Y 8 r x 9 H 4 h q W T E Z w v c l D 8 C d t g 8 1 3 Q a 7 k j b I B h N + I E j V 8 B I 3 c D z g R L 0 9 i c V c 3 o O 6 j S I P X i A L j R m 0 A A A A A Q K x 0 C F C G D V q j J b I J m K N F s d 1 F 9 k L s 7 I W P 7 P 6 q 7 J e q E a a w 2 M x c S b r R 9 h 0 4 J v Y 9 P w q O + x o s / a x w p X A m d W h z n i X C q < / D a t a M a s h u p > 
</file>

<file path=customXml/itemProps1.xml><?xml version="1.0" encoding="utf-8"?>
<ds:datastoreItem xmlns:ds="http://schemas.openxmlformats.org/officeDocument/2006/customXml" ds:itemID="{AA52FAC5-642A-44D9-A3BF-D9F7B75B13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AmazonIncubatorHub</vt:lpstr>
      <vt:lpstr>Analysis Tasks</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olatunbosunfemi5@gmail.com</cp:lastModifiedBy>
  <dcterms:created xsi:type="dcterms:W3CDTF">2025-05-26T18:46:29Z</dcterms:created>
  <dcterms:modified xsi:type="dcterms:W3CDTF">2025-07-03T10:46:02Z</dcterms:modified>
</cp:coreProperties>
</file>