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67D5D12C-2F57-4391-BE2E-393E43872FB8}" xr6:coauthVersionLast="41" xr6:coauthVersionMax="41" xr10:uidLastSave="{00000000-0000-0000-0000-000000000000}"/>
  <bookViews>
    <workbookView xWindow="-120" yWindow="-120" windowWidth="24240" windowHeight="13140" firstSheet="2" activeTab="2" xr2:uid="{00000000-000D-0000-FFFF-FFFF00000000}"/>
  </bookViews>
  <sheets>
    <sheet name="bike_buyers" sheetId="1" state="hidden" r:id="rId1"/>
    <sheet name="working sheet" sheetId="2" state="hidden" r:id="rId2"/>
    <sheet name="Dashboard" sheetId="3" r:id="rId3"/>
    <sheet name="Pivot Table" sheetId="4" state="hidden" r:id="rId4"/>
    <sheet name="Sheet4" sheetId="5" state="hidden" r:id="rId5"/>
  </sheets>
  <definedNames>
    <definedName name="_xlnm._FilterDatabase" localSheetId="0" hidden="1">bike_buyers!$A$1:$M$1001</definedName>
    <definedName name="_xlnm._FilterDatabase" localSheetId="4" hidden="1">Sheet4!#REF!</definedName>
    <definedName name="_xlnm._FilterDatabase" localSheetId="1" hidden="1">'working sheet'!$A$1:$N$1001</definedName>
    <definedName name="L_Sort">Sheet4!$P$5:$P$8</definedName>
    <definedName name="Slicer_Education">#N/A</definedName>
    <definedName name="Slicer_Marital_Status">#N/A</definedName>
    <definedName name="Slicer_Region">#N/A</definedName>
  </definedNames>
  <calcPr calcId="191029"/>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<sst xmlns="http://schemas.openxmlformats.org/spreadsheetml/2006/main" count="16271" uniqueCount="48">
  <si>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</si>
  <si>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</si>
  <si>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</si>
  <si>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</si>
  <si>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</si>
  <si>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</si>
  <si>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</si>
  <si>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</si>
  <si>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</si>
  <si>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</si>
  <si>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</si>
  <si>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</si>
  <si>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</si>
  <si>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</si>
  <si>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</si>
  <si>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</si>
  <si>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</si>
  <si>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</si>
  <si>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</si>
  <si>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</si>
  <si>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</si>
  <si>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</si>
  <si>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</si>
  <si>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</si>
  <si>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</si>
  <si>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</si>
  <si>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</si>
  <si>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</si>
  <si>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</si>
  <si>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</si>
  <si>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</si>
  <si>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</si>
  <si>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</si>
  <si>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</si>
  <si>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</si>
  <si>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</si>
  <si>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</si>
  <si>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</si>
  <si>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</si>
  <si>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</si>
  <si>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</si>
  <si>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</si>
  <si>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</si>
  <si>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Count of Purchased Bike</t>
  </si>
  <si>
    <t>Adults</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</si>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</sst>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065805366562189"/>
          <c:y val="0.14249781277340332"/>
          <c:w val="0.60892123436026813"/>
          <c:h val="0.6390631379410907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D258-4F67-AAD2-127EE9884B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D258-4F67-AAD2-127EE9884BBA}"/>
            </c:ext>
          </c:extLst>
        </c:ser>
        <c:dLbls>
          <c:showLegendKey val="0"/>
          <c:showVal val="0"/>
          <c:showCatName val="0"/>
          <c:showSerName val="0"/>
          <c:showPercent val="0"/>
          <c:showBubbleSize val="0"/>
        </c:dLbls>
        <c:gapWidth val="219"/>
        <c:overlap val="-27"/>
        <c:axId val="422065128"/>
        <c:axId val="419108344"/>
      </c:barChart>
      <c:catAx>
        <c:axId val="42206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08344"/>
        <c:crosses val="autoZero"/>
        <c:auto val="1"/>
        <c:lblAlgn val="ctr"/>
        <c:lblOffset val="100"/>
        <c:noMultiLvlLbl val="0"/>
      </c:catAx>
      <c:valAx>
        <c:axId val="419108344"/>
        <c:scaling>
          <c:orientation val="minMax"/>
          <c:max val="62000"/>
          <c:min val="50000"/>
        </c:scaling>
        <c:delete val="0"/>
        <c:axPos val="l"/>
        <c:numFmt formatCode="#,&quot;K&quot;;\-#,&quot;K&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22065128"/>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47-4995-9297-CB315EB9A601}"/>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47-4995-9297-CB315EB9A601}"/>
            </c:ext>
          </c:extLst>
        </c:ser>
        <c:dLbls>
          <c:showLegendKey val="0"/>
          <c:showVal val="0"/>
          <c:showCatName val="0"/>
          <c:showSerName val="0"/>
          <c:showPercent val="0"/>
          <c:showBubbleSize val="0"/>
        </c:dLbls>
        <c:smooth val="0"/>
        <c:axId val="563616176"/>
        <c:axId val="563621424"/>
      </c:lineChart>
      <c:catAx>
        <c:axId val="56361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21424"/>
        <c:crosses val="autoZero"/>
        <c:auto val="1"/>
        <c:lblAlgn val="ctr"/>
        <c:lblOffset val="100"/>
        <c:noMultiLvlLbl val="0"/>
      </c:catAx>
      <c:valAx>
        <c:axId val="56362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1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Adults</c:v>
                </c:pt>
                <c:pt idx="1">
                  <c:v>Middle-aged</c:v>
                </c:pt>
                <c:pt idx="2">
                  <c:v>Old</c:v>
                </c:pt>
              </c:strCache>
            </c:strRef>
          </c:cat>
          <c:val>
            <c:numRef>
              <c:f>'Pivot 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C970-44E3-8CF0-9033B9885A0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Adults</c:v>
                </c:pt>
                <c:pt idx="1">
                  <c:v>Middle-aged</c:v>
                </c:pt>
                <c:pt idx="2">
                  <c:v>Old</c:v>
                </c:pt>
              </c:strCache>
            </c:strRef>
          </c:cat>
          <c:val>
            <c:numRef>
              <c:f>'Pivot 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C970-44E3-8CF0-9033B9885A07}"/>
            </c:ext>
          </c:extLst>
        </c:ser>
        <c:dLbls>
          <c:showLegendKey val="0"/>
          <c:showVal val="0"/>
          <c:showCatName val="0"/>
          <c:showSerName val="0"/>
          <c:showPercent val="0"/>
          <c:showBubbleSize val="0"/>
        </c:dLbls>
        <c:marker val="1"/>
        <c:smooth val="0"/>
        <c:axId val="633045960"/>
        <c:axId val="633045304"/>
      </c:lineChart>
      <c:catAx>
        <c:axId val="63304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45304"/>
        <c:crosses val="autoZero"/>
        <c:auto val="1"/>
        <c:lblAlgn val="ctr"/>
        <c:lblOffset val="100"/>
        <c:noMultiLvlLbl val="0"/>
      </c:catAx>
      <c:valAx>
        <c:axId val="633045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065805366562189"/>
          <c:y val="0.14249781277340332"/>
          <c:w val="0.60892123436026813"/>
          <c:h val="0.6390631379410907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495D-4B0C-87A8-1C37DF1CB37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495D-4B0C-87A8-1C37DF1CB372}"/>
            </c:ext>
          </c:extLst>
        </c:ser>
        <c:dLbls>
          <c:showLegendKey val="0"/>
          <c:showVal val="0"/>
          <c:showCatName val="0"/>
          <c:showSerName val="0"/>
          <c:showPercent val="0"/>
          <c:showBubbleSize val="0"/>
        </c:dLbls>
        <c:gapWidth val="219"/>
        <c:overlap val="-27"/>
        <c:axId val="422065128"/>
        <c:axId val="419108344"/>
      </c:barChart>
      <c:catAx>
        <c:axId val="42206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08344"/>
        <c:crosses val="autoZero"/>
        <c:auto val="1"/>
        <c:lblAlgn val="ctr"/>
        <c:lblOffset val="100"/>
        <c:noMultiLvlLbl val="0"/>
      </c:catAx>
      <c:valAx>
        <c:axId val="419108344"/>
        <c:scaling>
          <c:orientation val="minMax"/>
          <c:max val="62000"/>
          <c:min val="50000"/>
        </c:scaling>
        <c:delete val="0"/>
        <c:axPos val="l"/>
        <c:numFmt formatCode="#,&quot;K&quot;;\-#,&quot;K&quot;" sourceLinked="0"/>
        <c:majorTickMark val="none"/>
        <c:minorTickMark val="none"/>
        <c:tickLblPos val="nextTo"/>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22065128"/>
        <c:crosses val="autoZero"/>
        <c:crossBetween val="between"/>
        <c:majorUnit val="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8B-4034-9866-65E65FE5F25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8B-4034-9866-65E65FE5F256}"/>
            </c:ext>
          </c:extLst>
        </c:ser>
        <c:dLbls>
          <c:showLegendKey val="0"/>
          <c:showVal val="0"/>
          <c:showCatName val="0"/>
          <c:showSerName val="0"/>
          <c:showPercent val="0"/>
          <c:showBubbleSize val="0"/>
        </c:dLbls>
        <c:smooth val="0"/>
        <c:axId val="563616176"/>
        <c:axId val="563621424"/>
      </c:lineChart>
      <c:catAx>
        <c:axId val="56361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21424"/>
        <c:crosses val="autoZero"/>
        <c:auto val="1"/>
        <c:lblAlgn val="ctr"/>
        <c:lblOffset val="100"/>
        <c:noMultiLvlLbl val="0"/>
      </c:catAx>
      <c:valAx>
        <c:axId val="56362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1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Adults</c:v>
                </c:pt>
                <c:pt idx="1">
                  <c:v>Middle-aged</c:v>
                </c:pt>
                <c:pt idx="2">
                  <c:v>Old</c:v>
                </c:pt>
              </c:strCache>
            </c:strRef>
          </c:cat>
          <c:val>
            <c:numRef>
              <c:f>'Pivot Table'!$B$36:$B$39</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EF12-401C-BFB7-B1221140C72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Adults</c:v>
                </c:pt>
                <c:pt idx="1">
                  <c:v>Middle-aged</c:v>
                </c:pt>
                <c:pt idx="2">
                  <c:v>Old</c:v>
                </c:pt>
              </c:strCache>
            </c:strRef>
          </c:cat>
          <c:val>
            <c:numRef>
              <c:f>'Pivot Table'!$C$36:$C$39</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EF12-401C-BFB7-B1221140C72E}"/>
            </c:ext>
          </c:extLst>
        </c:ser>
        <c:dLbls>
          <c:showLegendKey val="0"/>
          <c:showVal val="0"/>
          <c:showCatName val="0"/>
          <c:showSerName val="0"/>
          <c:showPercent val="0"/>
          <c:showBubbleSize val="0"/>
        </c:dLbls>
        <c:marker val="1"/>
        <c:smooth val="0"/>
        <c:axId val="633045960"/>
        <c:axId val="633045304"/>
      </c:lineChart>
      <c:catAx>
        <c:axId val="63304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45304"/>
        <c:crosses val="autoZero"/>
        <c:auto val="1"/>
        <c:lblAlgn val="ctr"/>
        <c:lblOffset val="100"/>
        <c:noMultiLvlLbl val="0"/>
      </c:catAx>
      <c:valAx>
        <c:axId val="633045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152401</xdr:colOff>
      <xdr:row>5</xdr:row>
      <xdr:rowOff>9525</xdr:rowOff>
    </xdr:from>
    <xdr:to>
      <xdr:col>9</xdr:col>
      <xdr:colOff>1</xdr:colOff>
      <xdr:row>19</xdr:row>
      <xdr:rowOff>85725</xdr:rowOff>
    </xdr:to>
    <xdr:graphicFrame macro="">
      <xdr:nvGraphicFramePr>
        <xdr:cNvPr id="2" name="Chart 1">
          <a:extLst>
            <a:ext uri="{FF2B5EF4-FFF2-40B4-BE49-F238E27FC236}">
              <a16:creationId xmlns:a16="http://schemas.microsoft.com/office/drawing/2014/main" id="{3025E7B0-96B6-43D4-B0A9-9FB3ABE7B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19</xdr:row>
      <xdr:rowOff>95250</xdr:rowOff>
    </xdr:from>
    <xdr:to>
      <xdr:col>15</xdr:col>
      <xdr:colOff>0</xdr:colOff>
      <xdr:row>33</xdr:row>
      <xdr:rowOff>180975</xdr:rowOff>
    </xdr:to>
    <xdr:graphicFrame macro="">
      <xdr:nvGraphicFramePr>
        <xdr:cNvPr id="3" name="Chart 2">
          <a:extLst>
            <a:ext uri="{FF2B5EF4-FFF2-40B4-BE49-F238E27FC236}">
              <a16:creationId xmlns:a16="http://schemas.microsoft.com/office/drawing/2014/main" id="{60195135-8451-40B2-803D-57143FE16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5</xdr:row>
      <xdr:rowOff>9525</xdr:rowOff>
    </xdr:from>
    <xdr:to>
      <xdr:col>15</xdr:col>
      <xdr:colOff>0</xdr:colOff>
      <xdr:row>19</xdr:row>
      <xdr:rowOff>85725</xdr:rowOff>
    </xdr:to>
    <xdr:graphicFrame macro="">
      <xdr:nvGraphicFramePr>
        <xdr:cNvPr id="5" name="Chart 4">
          <a:extLst>
            <a:ext uri="{FF2B5EF4-FFF2-40B4-BE49-F238E27FC236}">
              <a16:creationId xmlns:a16="http://schemas.microsoft.com/office/drawing/2014/main" id="{AA4C33FA-0F8B-444C-97BC-FCF668A07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5</xdr:row>
      <xdr:rowOff>2</xdr:rowOff>
    </xdr:from>
    <xdr:to>
      <xdr:col>2</xdr:col>
      <xdr:colOff>114299</xdr:colOff>
      <xdr:row>11</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63AC032-A141-43F6-8C34-0E68CFD8EA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952502"/>
              <a:ext cx="1628775" cy="1219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95250</xdr:rowOff>
    </xdr:from>
    <xdr:to>
      <xdr:col>2</xdr:col>
      <xdr:colOff>95250</xdr:colOff>
      <xdr:row>33</xdr:row>
      <xdr:rowOff>171449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D137650-D31B-45E3-A00F-F8F2CCFB09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4750"/>
              <a:ext cx="1628775" cy="274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152400</xdr:rowOff>
    </xdr:from>
    <xdr:to>
      <xdr:col>2</xdr:col>
      <xdr:colOff>123825</xdr:colOff>
      <xdr:row>19</xdr:row>
      <xdr:rowOff>38099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2274C0F-0D21-444D-87EC-7E92F429A4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247900"/>
              <a:ext cx="161925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0</xdr:row>
      <xdr:rowOff>28575</xdr:rowOff>
    </xdr:from>
    <xdr:to>
      <xdr:col>17</xdr:col>
      <xdr:colOff>19050</xdr:colOff>
      <xdr:row>36</xdr:row>
      <xdr:rowOff>66675</xdr:rowOff>
    </xdr:to>
    <xdr:sp macro="" textlink="">
      <xdr:nvSpPr>
        <xdr:cNvPr id="12" name="Rectangle 11">
          <a:extLst>
            <a:ext uri="{FF2B5EF4-FFF2-40B4-BE49-F238E27FC236}">
              <a16:creationId xmlns:a16="http://schemas.microsoft.com/office/drawing/2014/main" id="{10FBDD2B-D97F-4BA0-922B-DA2BD8A8E997}"/>
            </a:ext>
          </a:extLst>
        </xdr:cNvPr>
        <xdr:cNvSpPr/>
      </xdr:nvSpPr>
      <xdr:spPr>
        <a:xfrm>
          <a:off x="28575" y="28575"/>
          <a:ext cx="10668000" cy="6896100"/>
        </a:xfrm>
        <a:prstGeom prst="rect">
          <a:avLst/>
        </a:prstGeom>
        <a:blipFill dpi="0" rotWithShape="1">
          <a:blip xmlns:r="http://schemas.openxmlformats.org/officeDocument/2006/relationships" r:embed="rId4">
            <a:alphaModFix amt="8000"/>
          </a:blip>
          <a:srcRect/>
          <a:stretch>
            <a:fillRect l="5000" r="1000"/>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0</xdr:row>
      <xdr:rowOff>119062</xdr:rowOff>
    </xdr:from>
    <xdr:to>
      <xdr:col>12</xdr:col>
      <xdr:colOff>447675</xdr:colOff>
      <xdr:row>15</xdr:row>
      <xdr:rowOff>4762</xdr:rowOff>
    </xdr:to>
    <xdr:graphicFrame macro="">
      <xdr:nvGraphicFramePr>
        <xdr:cNvPr id="2" name="Chart 1">
          <a:extLst>
            <a:ext uri="{FF2B5EF4-FFF2-40B4-BE49-F238E27FC236}">
              <a16:creationId xmlns:a16="http://schemas.microsoft.com/office/drawing/2014/main" id="{B36543AF-51F3-471E-93B1-688C874DD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438149</xdr:colOff>
      <xdr:row>15</xdr:row>
      <xdr:rowOff>71437</xdr:rowOff>
    </xdr:from>
    <xdr:to>
      <xdr:col>12</xdr:col>
      <xdr:colOff>409574</xdr:colOff>
      <xdr:row>29</xdr:row>
      <xdr:rowOff>147637</xdr:rowOff>
    </xdr:to>
    <xdr:graphicFrame macro="">
      <xdr:nvGraphicFramePr>
        <xdr:cNvPr id="3" name="Chart 2">
          <a:extLst>
            <a:ext uri="{FF2B5EF4-FFF2-40B4-BE49-F238E27FC236}">
              <a16:creationId xmlns:a16="http://schemas.microsoft.com/office/drawing/2014/main" id="{602385AB-B79B-4509-BCA2-B6394EAF3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31</xdr:row>
      <xdr:rowOff>128587</xdr:rowOff>
    </xdr:from>
    <xdr:to>
      <xdr:col>12</xdr:col>
      <xdr:colOff>419100</xdr:colOff>
      <xdr:row>46</xdr:row>
      <xdr:rowOff>14287</xdr:rowOff>
    </xdr:to>
    <xdr:graphicFrame macro="">
      <xdr:nvGraphicFramePr>
        <xdr:cNvPr id="6" name="Chart 5">
          <a:extLst>
            <a:ext uri="{FF2B5EF4-FFF2-40B4-BE49-F238E27FC236}">
              <a16:creationId xmlns:a16="http://schemas.microsoft.com/office/drawing/2014/main" id="{F8D6639B-7744-4FB2-A493-844BD9915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82.083498611108" createdVersion="6" refreshedVersion="6" minRefreshableVersion="3" recordCount="1000" xr:uid="{283CE174-D6E8-4669-A3D9-CA075452D3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15751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90D95-70F5-4615-82F2-2BB5393437F9}" name="PivotTable4"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nonAutoSortDefault="1">
      <items count="6">
        <item x="0"/>
        <item x="3"/>
        <item x="1"/>
        <item x="2"/>
        <item x="4"/>
        <item t="default"/>
      </items>
    </pivotField>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59B444-AD6F-4335-9B25-EC908D333CF7}" name="PivotTable3"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16:D23"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nonAutoSortDefault="1">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C577B-41A4-49CD-8FC9-AFBF69986601}" name="PivotTable1"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0">
      <pivotArea outline="0" fieldPosition="0">
        <references count="2">
          <reference field="2" count="1" selected="0">
            <x v="0"/>
          </reference>
          <reference field="13" count="1" selected="0">
            <x v="1"/>
          </reference>
        </references>
      </pivotArea>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878014-7B3E-4671-8B27-077C6D8B6C77}" sourceName="Marital Status">
  <pivotTables>
    <pivotTable tabId="4" name="PivotTable1"/>
    <pivotTable tabId="4" name="PivotTable3"/>
    <pivotTable tabId="4" name="PivotTable4"/>
  </pivotTables>
  <data>
    <tabular pivotCacheId="215751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F4BF46-A2F3-4F97-9DA9-093EEF290FAF}" sourceName="Education">
  <pivotTables>
    <pivotTable tabId="4" name="PivotTable1"/>
    <pivotTable tabId="4" name="PivotTable3"/>
    <pivotTable tabId="4" name="PivotTable4"/>
  </pivotTables>
  <data>
    <tabular pivotCacheId="2157515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E8AE38-1D97-4006-9DBC-A3DDEFAE805D}" sourceName="Region">
  <pivotTables>
    <pivotTable tabId="4" name="PivotTable1"/>
    <pivotTable tabId="4" name="PivotTable3"/>
    <pivotTable tabId="4" name="PivotTable4"/>
  </pivotTables>
  <data>
    <tabular pivotCacheId="2157515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38E43E-F498-446C-8639-E5ACA1244104}" cache="Slicer_Marital_Status" caption="Marital Status" rowHeight="241300"/>
  <slicer name="Education" xr10:uid="{0B61B4CE-413F-4D7A-B39B-57D8F6516016}" cache="Slicer_Education" caption="Education" rowHeight="241300"/>
  <slicer name="Region" xr10:uid="{6FF0CE15-E8DF-4CEE-9463-DE710E7A3A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CD82-0287-46FC-BBF0-E896C34C8E33}">
  <dimension ref="A1:N1001"/>
  <sheetViews>
    <sheetView workbookViewId="0">
      <selection sqref="A1:M1027"/>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_xlfn.IFS(L2&lt;=39,"Adults",L2&gt;=60,"Old",AND(L2&gt;39,L2&lt;60),"Middle-aged")</f>
        <v>Middle-aged</v>
      </c>
      <c r="N2" t="s">
        <v>18</v>
      </c>
    </row>
    <row r="3" spans="1:14" x14ac:dyDescent="0.25">
      <c r="A3">
        <v>24107</v>
      </c>
      <c r="B3" t="s">
        <v>36</v>
      </c>
      <c r="C3" t="s">
        <v>38</v>
      </c>
      <c r="D3" s="1">
        <v>30000</v>
      </c>
      <c r="E3">
        <v>3</v>
      </c>
      <c r="F3" t="s">
        <v>19</v>
      </c>
      <c r="G3" t="s">
        <v>20</v>
      </c>
      <c r="H3" t="s">
        <v>15</v>
      </c>
      <c r="I3">
        <v>1</v>
      </c>
      <c r="J3" t="s">
        <v>16</v>
      </c>
      <c r="K3" t="s">
        <v>17</v>
      </c>
      <c r="L3">
        <v>43</v>
      </c>
      <c r="M3" t="str">
        <f t="shared" ref="M3:M66" si="0">_xlfn.IFS(L3&lt;=39,"Adults",L3&gt;=60,"Old",AND(L3&gt;39,L3&lt;60),"Middle-aged")</f>
        <v>Middle-aged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Middle-aged</v>
      </c>
      <c r="N5" t="s">
        <v>15</v>
      </c>
    </row>
    <row r="6" spans="1:14" x14ac:dyDescent="0.25">
      <c r="A6">
        <v>25597</v>
      </c>
      <c r="B6" t="s">
        <v>37</v>
      </c>
      <c r="C6" t="s">
        <v>38</v>
      </c>
      <c r="D6" s="1">
        <v>30000</v>
      </c>
      <c r="E6">
        <v>0</v>
      </c>
      <c r="F6" t="s">
        <v>13</v>
      </c>
      <c r="G6" t="s">
        <v>20</v>
      </c>
      <c r="H6" t="s">
        <v>18</v>
      </c>
      <c r="I6">
        <v>0</v>
      </c>
      <c r="J6" t="s">
        <v>16</v>
      </c>
      <c r="K6" t="s">
        <v>17</v>
      </c>
      <c r="L6">
        <v>36</v>
      </c>
      <c r="M6" t="str">
        <f t="shared" si="0"/>
        <v>Adults</v>
      </c>
      <c r="N6" t="s">
        <v>15</v>
      </c>
    </row>
    <row r="7" spans="1:14" x14ac:dyDescent="0.25">
      <c r="A7">
        <v>13507</v>
      </c>
      <c r="B7" t="s">
        <v>36</v>
      </c>
      <c r="C7" t="s">
        <v>39</v>
      </c>
      <c r="D7" s="1">
        <v>10000</v>
      </c>
      <c r="E7">
        <v>2</v>
      </c>
      <c r="F7" t="s">
        <v>19</v>
      </c>
      <c r="G7" t="s">
        <v>25</v>
      </c>
      <c r="H7" t="s">
        <v>15</v>
      </c>
      <c r="I7">
        <v>0</v>
      </c>
      <c r="J7" t="s">
        <v>26</v>
      </c>
      <c r="K7" t="s">
        <v>17</v>
      </c>
      <c r="L7">
        <v>50</v>
      </c>
      <c r="M7" t="str">
        <f t="shared" si="0"/>
        <v>Middle-aged</v>
      </c>
      <c r="N7" t="s">
        <v>18</v>
      </c>
    </row>
    <row r="8" spans="1:14" x14ac:dyDescent="0.25">
      <c r="A8">
        <v>27974</v>
      </c>
      <c r="B8" t="s">
        <v>37</v>
      </c>
      <c r="C8" t="s">
        <v>38</v>
      </c>
      <c r="D8" s="1">
        <v>160000</v>
      </c>
      <c r="E8">
        <v>2</v>
      </c>
      <c r="F8" t="s">
        <v>27</v>
      </c>
      <c r="G8" t="s">
        <v>28</v>
      </c>
      <c r="H8" t="s">
        <v>15</v>
      </c>
      <c r="I8">
        <v>4</v>
      </c>
      <c r="J8" t="s">
        <v>16</v>
      </c>
      <c r="K8" t="s">
        <v>24</v>
      </c>
      <c r="L8">
        <v>33</v>
      </c>
      <c r="M8" t="str">
        <f t="shared" si="0"/>
        <v>Adults</v>
      </c>
      <c r="N8" t="s">
        <v>15</v>
      </c>
    </row>
    <row r="9" spans="1:14" x14ac:dyDescent="0.25">
      <c r="A9">
        <v>19364</v>
      </c>
      <c r="B9" t="s">
        <v>36</v>
      </c>
      <c r="C9" t="s">
        <v>38</v>
      </c>
      <c r="D9" s="1">
        <v>40000</v>
      </c>
      <c r="E9">
        <v>1</v>
      </c>
      <c r="F9" t="s">
        <v>13</v>
      </c>
      <c r="G9" t="s">
        <v>14</v>
      </c>
      <c r="H9" t="s">
        <v>15</v>
      </c>
      <c r="I9">
        <v>0</v>
      </c>
      <c r="J9" t="s">
        <v>16</v>
      </c>
      <c r="K9" t="s">
        <v>17</v>
      </c>
      <c r="L9">
        <v>43</v>
      </c>
      <c r="M9" t="str">
        <f t="shared" si="0"/>
        <v>Middle-aged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Middle-aged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Middle-aged</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Adults</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Middle-aged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Adults</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Adults</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Middle-aged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Adults</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Middle-aged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Adults</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Adults</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Adults</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Middle-aged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Adults</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Adults</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Adults</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Adults</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Adults</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Adults</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Adults</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Adults</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Adults</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Adults</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Middle-aged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Middle-aged</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Adults</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Adults</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Adults</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Middle-aged</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Adults</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_xlfn.IFS(L67&lt;=39,"Adults",L67&gt;=60,"Old",AND(L67&gt;39,L67&lt;60),"Middle-aged")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Adults</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Adults</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Adults</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Adults</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Adults</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Adults</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Adults</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Adults</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Adults</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Adults</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Adults</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Adults</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Adults</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Adults</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Adults</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Adults</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Middle-aged</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Adults</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Adults</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Adults</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Adults</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Adults</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Adults</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Adults</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Adults</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Adults</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Adults</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Adults</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Adults</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Middle-aged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Adults</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Adults</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Adults</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_xlfn.IFS(L131&lt;=39,"Adults",L131&gt;=60,"Old",AND(L131&gt;39,L131&lt;60),"Middle-aged")</f>
        <v>Adults</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Adults</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Middle-aged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Adults</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Middle-aged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Adults</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Adults</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Adults</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Adults</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Adults</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Adults</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Adults</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Middle-aged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Adults</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Adults</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Adults</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Adults</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Adults</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Adults</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Adults</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Adults</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Middle-aged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Adults</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Middle-aged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Adults</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Middle-aged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Middle-aged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Middle-aged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Adults</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Middle-aged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Adults</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_xlfn.IFS(L195&lt;=39,"Adults",L195&gt;=60,"Old",AND(L195&gt;39,L195&lt;60),"Middle-aged")</f>
        <v>Middle-aged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Adults</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Adults</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Adults</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Adults</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Adults</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Adults</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Adults</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Adults</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Adults</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Adults</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Adults</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Adults</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Adults</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Adults</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Adults</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Adults</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Adults</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Adults</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Adults</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Middle-aged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Middle-aged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Adults</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Adults</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Adults</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Adults</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Adults</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Adults</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Adults</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Adults</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Adults</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Adults</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Adults</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Middle-aged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Adults</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Middle-aged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Middle-aged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_xlfn.IFS(L259&lt;=39,"Adults",L259&gt;=60,"Old",AND(L259&gt;39,L259&lt;60),"Middle-aged")</f>
        <v>Adults</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Middle-aged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Adults</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Adults</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Adults</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Adults</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Adults</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Adults</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Adults</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Adults</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Adults</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Adults</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Adults</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Adults</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Adults</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Adults</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Adults</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Adults</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Adults</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Adults</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Adults</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Adults</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Adults</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Adults</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Middle-aged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Adults</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Middle-aged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Adults</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_xlfn.IFS(L323&lt;=39,"Adults",L323&gt;=60,"Old",AND(L323&gt;39,L323&lt;60),"Middle-aged")</f>
        <v>Middle-aged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Adults</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Adults</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Adults</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Adults</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Adults</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Middle-aged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Adults</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Adults</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Adults</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Adults</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Adults</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Adults</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Adults</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Adults</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Adults</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Adults</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Adults</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Adults</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Adults</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Adults</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Adults</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Adults</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Adults</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Adults</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Middle-aged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Adults</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Adults</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Adults</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Adults</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Adults</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Adults</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Adults</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Middle-aged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Adults</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Adults</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Adults</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_xlfn.IFS(L387&lt;=39,"Adults",L387&gt;=60,"Old",AND(L387&gt;39,L387&lt;60),"Middle-aged")</f>
        <v>Middle-aged</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Adults</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Adults</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Adults</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Adults</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Adults</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Adults</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Adults</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Middle-aged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Adults</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Adults</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Adults</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Adults</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Adults</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Adults</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Adults</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Middle-aged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Adults</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Adults</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Adults</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Adults</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Adults</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Middle-aged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Adults</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Adults</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Adults</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Adults</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Adults</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Adults</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Adults</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Adults</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Adults</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_xlfn.IFS(L451&lt;=39,"Adults",L451&gt;=60,"Old",AND(L451&gt;39,L451&lt;60),"Middle-aged")</f>
        <v>Middle-aged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Adults</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Adults</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Adults</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Adults</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Adults</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Adults</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Adults</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Adults</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Adults</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Adults</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Adults</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Adults</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Adults</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Adults</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Middle-aged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Adults</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Adults</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Adults</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Adults</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Middle-aged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Adults</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Adults</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Adults</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Adults</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Adults</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Adults</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Adults</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ref="M515:M578" si="8">_xlfn.IFS(L515&lt;=39,"Adults",L515&gt;=60,"Old",AND(L515&gt;39,L515&lt;60),"Middle-aged")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Adults</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Middle-aged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Adults</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Adults</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Middle-aged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Adults</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Adults</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Adults</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Adults</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Adults</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Adults</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Middle-aged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Adults</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Adults</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Middle-aged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Adults</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Adults</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Adults</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Middle-aged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Adults</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Adults</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Middle-aged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Adults</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_xlfn.IFS(L579&lt;=39,"Adults",L579&gt;=60,"Old",AND(L579&gt;39,L579&lt;60),"Middle-aged")</f>
        <v>Adults</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Middle-aged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Adults</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Adults</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Adults</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Adults</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Middle-aged</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Middle-aged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Adults</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Middle-aged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Middle-aged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Adults</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Adults</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Adults</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Adults</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Adults</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Adults</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Middle-aged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Middle-aged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Adults</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Adults</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Adults</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Adults</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Adults</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Middle-aged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ref="M643:M706" si="10">_xlfn.IFS(L643&lt;=39,"Adults",L643&gt;=60,"Old",AND(L643&gt;39,L643&lt;60),"Middle-aged")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Adults</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Adults</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Adults</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Middle-aged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Adults</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Adults</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Adults</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Adults</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Adults</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Adults</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Adults</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Adults</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Middle-aged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Adults</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Adults</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Adults</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Adults</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Adults</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Adults</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Adults</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Adults</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Adults</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Adults</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Adults</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Middle-aged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Adults</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Adults</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_xlfn.IFS(L707&lt;=39,"Adults",L707&gt;=60,"Old",AND(L707&gt;39,L707&lt;60),"Middle-aged")</f>
        <v>Middle-aged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Adults</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Middle-aged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Adults</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Middle-aged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Middle-aged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Adults</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Adults</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Adults</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Adults</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Adults</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Adults</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Adults</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Adults</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Adults</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Adults</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Middle-aged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Adults</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Adults</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Middle-aged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Middle-aged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Middle-aged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Adults</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Adults</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Adults</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Middle-aged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Adults</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Middle-aged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Adults</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Adults</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Adults</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Adults</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Middle-aged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_xlfn.IFS(L771&lt;=39,"Adults",L771&gt;=60,"Old",AND(L771&gt;39,L771&lt;60),"Middle-aged")</f>
        <v>Middle-aged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Middle-aged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Adults</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Adults</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Middle-aged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Adults</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Middle-aged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Adults</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Adults</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Middle-aged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Adults</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Middle-aged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Adults</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Adults</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Adults</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Adults</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Adults</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Adults</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Adults</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Adults</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Adults</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Adults</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Adults</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Adults</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Adults</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Adults</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Adults</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Adults</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Adults</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Adults</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_xlfn.IFS(L835&lt;=39,"Adults",L835&gt;=60,"Old",AND(L835&gt;39,L835&lt;60),"Middle-aged")</f>
        <v>Adults</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Adults</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Adults</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Adults</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Middle-aged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Adults</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Adults</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Adults</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Adults</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Adults</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Adults</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Adults</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Adults</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Adults</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Adults</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Adults</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Adults</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Adults</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Middle-aged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Middle-aged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Adults</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Adults</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Adults</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Adults</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Adults</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Adults</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Adults</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Adults</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Adults</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Adults</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_xlfn.IFS(L899&lt;=39,"Adults",L899&gt;=60,"Old",AND(L899&gt;39,L899&lt;60),"Middle-aged")</f>
        <v>Adults</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Adults</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Adults</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Adults</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Adults</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Adults</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Adults</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Adults</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Adults</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Adults</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Middle-aged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Adults</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Adults</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Adults</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Middle-aged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Adults</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Adults</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Adults</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Adults</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Adults</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Adults</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Adults</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Adults</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Middle-aged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Adults</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Adults</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Adults</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_xlfn.IFS(L963&lt;=39,"Adults",L963&gt;=60,"Old",AND(L963&gt;39,L963&lt;60),"Middle-aged")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si="15"/>
        <v>Middle-aged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Middle-aged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Adults</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Middle-aged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Adults</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Adults</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Adults</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Adults</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Adults</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Adults</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Adults</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Adults</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Adults</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Adults</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Middle-aged</v>
      </c>
      <c r="N1001" t="s">
        <v>15</v>
      </c>
    </row>
  </sheetData>
  <autoFilter ref="A1:N1001" xr:uid="{B8521AAB-0293-4458-A6B3-AFC339AEC3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17C99-8A69-4518-81AA-3C3F2144621E}">
  <dimension ref="A1:O5"/>
  <sheetViews>
    <sheetView showGridLines="0" tabSelected="1" workbookViewId="0">
      <selection activeCell="R19" sqref="R19"/>
    </sheetView>
  </sheetViews>
  <sheetFormatPr defaultRowHeight="15" x14ac:dyDescent="0.25"/>
  <cols>
    <col min="2" max="2" width="13.85546875" customWidth="1"/>
  </cols>
  <sheetData>
    <row r="1" spans="1:15" ht="15" customHeight="1" x14ac:dyDescent="0.25">
      <c r="A1" s="6" t="s">
        <v>47</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64E0-3058-4C3B-9A64-EA99ADEB6962}">
  <dimension ref="A2:D39"/>
  <sheetViews>
    <sheetView topLeftCell="A13" workbookViewId="0">
      <selection sqref="A1:M1027"/>
    </sheetView>
  </sheetViews>
  <sheetFormatPr defaultRowHeight="15" x14ac:dyDescent="0.25"/>
  <cols>
    <col min="1" max="1" width="17.85546875" bestFit="1" customWidth="1"/>
    <col min="2" max="3" width="16.85546875" bestFit="1" customWidth="1"/>
    <col min="4" max="4" width="11.28515625" bestFit="1" customWidth="1"/>
  </cols>
  <sheetData>
    <row r="2" spans="1:4" x14ac:dyDescent="0.25">
      <c r="A2" s="4" t="s">
        <v>42</v>
      </c>
      <c r="B2" s="4" t="s">
        <v>12</v>
      </c>
    </row>
    <row r="3" spans="1:4" x14ac:dyDescent="0.25">
      <c r="A3" s="4" t="s">
        <v>2</v>
      </c>
      <c r="B3" t="s">
        <v>18</v>
      </c>
      <c r="C3" t="s">
        <v>15</v>
      </c>
      <c r="D3" t="s">
        <v>41</v>
      </c>
    </row>
    <row r="4" spans="1:4" x14ac:dyDescent="0.25">
      <c r="A4" t="s">
        <v>39</v>
      </c>
      <c r="B4" s="5">
        <v>53440</v>
      </c>
      <c r="C4" s="5">
        <v>55774.058577405856</v>
      </c>
      <c r="D4" s="5">
        <v>54580.777096114522</v>
      </c>
    </row>
    <row r="5" spans="1:4" x14ac:dyDescent="0.25">
      <c r="A5" t="s">
        <v>38</v>
      </c>
      <c r="B5" s="5">
        <v>56208.178438661707</v>
      </c>
      <c r="C5" s="5">
        <v>60123.966942148763</v>
      </c>
      <c r="D5" s="5">
        <v>58062.62230919765</v>
      </c>
    </row>
    <row r="6" spans="1:4" x14ac:dyDescent="0.25">
      <c r="A6" t="s">
        <v>41</v>
      </c>
      <c r="B6" s="5">
        <v>54874.759152215796</v>
      </c>
      <c r="C6" s="5">
        <v>57962.577962577961</v>
      </c>
      <c r="D6" s="5">
        <v>56360</v>
      </c>
    </row>
    <row r="16" spans="1:4" x14ac:dyDescent="0.25">
      <c r="A16" s="4" t="s">
        <v>43</v>
      </c>
      <c r="B16" s="4" t="s">
        <v>12</v>
      </c>
    </row>
    <row r="17" spans="1:4" x14ac:dyDescent="0.25">
      <c r="A17" s="4" t="s">
        <v>9</v>
      </c>
      <c r="B17" t="s">
        <v>18</v>
      </c>
      <c r="C17" t="s">
        <v>15</v>
      </c>
      <c r="D17" t="s">
        <v>41</v>
      </c>
    </row>
    <row r="18" spans="1:4" x14ac:dyDescent="0.25">
      <c r="A18" t="s">
        <v>16</v>
      </c>
      <c r="B18" s="3">
        <v>166</v>
      </c>
      <c r="C18" s="3">
        <v>200</v>
      </c>
      <c r="D18" s="3">
        <v>366</v>
      </c>
    </row>
    <row r="19" spans="1:4" x14ac:dyDescent="0.25">
      <c r="A19" t="s">
        <v>26</v>
      </c>
      <c r="B19" s="3">
        <v>92</v>
      </c>
      <c r="C19" s="3">
        <v>77</v>
      </c>
      <c r="D19" s="3">
        <v>169</v>
      </c>
    </row>
    <row r="20" spans="1:4" x14ac:dyDescent="0.25">
      <c r="A20" t="s">
        <v>22</v>
      </c>
      <c r="B20" s="3">
        <v>67</v>
      </c>
      <c r="C20" s="3">
        <v>95</v>
      </c>
      <c r="D20" s="3">
        <v>162</v>
      </c>
    </row>
    <row r="21" spans="1:4" x14ac:dyDescent="0.25">
      <c r="A21" t="s">
        <v>23</v>
      </c>
      <c r="B21" s="3">
        <v>116</v>
      </c>
      <c r="C21" s="3">
        <v>76</v>
      </c>
      <c r="D21" s="3">
        <v>192</v>
      </c>
    </row>
    <row r="22" spans="1:4" x14ac:dyDescent="0.25">
      <c r="A22" t="s">
        <v>30</v>
      </c>
      <c r="B22" s="3">
        <v>78</v>
      </c>
      <c r="C22" s="3">
        <v>33</v>
      </c>
      <c r="D22" s="3">
        <v>111</v>
      </c>
    </row>
    <row r="23" spans="1:4" x14ac:dyDescent="0.25">
      <c r="A23" t="s">
        <v>41</v>
      </c>
      <c r="B23" s="3">
        <v>519</v>
      </c>
      <c r="C23" s="3">
        <v>481</v>
      </c>
      <c r="D23" s="3">
        <v>1000</v>
      </c>
    </row>
    <row r="34" spans="1:4" x14ac:dyDescent="0.25">
      <c r="A34" s="4" t="s">
        <v>43</v>
      </c>
      <c r="B34" s="4" t="s">
        <v>12</v>
      </c>
    </row>
    <row r="35" spans="1:4" x14ac:dyDescent="0.25">
      <c r="A35" s="4" t="s">
        <v>40</v>
      </c>
      <c r="B35" t="s">
        <v>18</v>
      </c>
      <c r="C35" t="s">
        <v>15</v>
      </c>
      <c r="D35" t="s">
        <v>41</v>
      </c>
    </row>
    <row r="36" spans="1:4" x14ac:dyDescent="0.25">
      <c r="A36" t="s">
        <v>44</v>
      </c>
      <c r="B36" s="3">
        <v>170</v>
      </c>
      <c r="C36" s="3">
        <v>214</v>
      </c>
      <c r="D36" s="3">
        <v>384</v>
      </c>
    </row>
    <row r="37" spans="1:4" x14ac:dyDescent="0.25">
      <c r="A37" t="s">
        <v>45</v>
      </c>
      <c r="B37" s="3">
        <v>271</v>
      </c>
      <c r="C37" s="3">
        <v>230</v>
      </c>
      <c r="D37" s="3">
        <v>501</v>
      </c>
    </row>
    <row r="38" spans="1:4" x14ac:dyDescent="0.25">
      <c r="A38" t="s">
        <v>46</v>
      </c>
      <c r="B38" s="3">
        <v>78</v>
      </c>
      <c r="C38" s="3">
        <v>37</v>
      </c>
      <c r="D38" s="3">
        <v>115</v>
      </c>
    </row>
    <row r="39" spans="1:4" x14ac:dyDescent="0.25">
      <c r="A39" t="s">
        <v>41</v>
      </c>
      <c r="B39" s="3">
        <v>519</v>
      </c>
      <c r="C39" s="3">
        <v>481</v>
      </c>
      <c r="D39" s="3">
        <v>1000</v>
      </c>
    </row>
  </sheetData>
  <sortState ref="A16:D23">
    <sortCondition ref="A17" customList="0-1 Miles,1-2 Miles,2-5 Miles,5-10 Miles,10+ Miles"/>
  </sortState>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F192-D6A5-4A36-9511-D59B5603BEBB}">
  <dimension ref="O5:O8"/>
  <sheetViews>
    <sheetView workbookViewId="0">
      <selection sqref="A1:M1027"/>
    </sheetView>
  </sheetViews>
  <sheetFormatPr defaultRowHeight="15" x14ac:dyDescent="0.25"/>
  <sheetData>
    <row r="5" spans="15:15" x14ac:dyDescent="0.25">
      <c r="O5" t="s">
        <v>16</v>
      </c>
    </row>
    <row r="6" spans="15:15" x14ac:dyDescent="0.25">
      <c r="O6" t="s">
        <v>26</v>
      </c>
    </row>
    <row r="7" spans="15:15" x14ac:dyDescent="0.25">
      <c r="O7" t="s">
        <v>23</v>
      </c>
    </row>
    <row r="8" spans="15:15" x14ac:dyDescent="0.25">
      <c r="O8" t="s">
        <v>30</v>
      </c>
    </row>
  </sheetData>
  <sortState ref="P5:P8">
    <sortCondition ref="P5:P8" customList="10+Miles,5-10 Miles,2-5 Miles,1-2 Miles,0-1 Miles"/>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Dashboard</vt:lpstr>
      <vt:lpstr>Pivot Table</vt:lpstr>
      <vt:lpstr>Sheet4</vt:lpstr>
      <vt:lpstr>L_Sort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2022-11-17T13:16:24Z</dcterms:modified>
</cp:coreProperties>
</file>