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Analysis\"/>
    </mc:Choice>
  </mc:AlternateContent>
  <xr:revisionPtr revIDLastSave="0" documentId="8_{C21696F5-39DF-4C3B-9E7C-7FEAFD46F9B7}" xr6:coauthVersionLast="47" xr6:coauthVersionMax="47" xr10:uidLastSave="{00000000-0000-0000-0000-000000000000}"/>
  <bookViews>
    <workbookView xWindow="-120" yWindow="-120" windowWidth="20730" windowHeight="11160" firstSheet="11" activeTab="16" xr2:uid="{04E2F42B-B0E7-C14E-A690-B41CAFCE17AF}"/>
  </bookViews>
  <sheets>
    <sheet name="Dashboard" sheetId="24" r:id="rId1"/>
    <sheet name="Pivot Tables" sheetId="23" r:id="rId2"/>
    <sheet name="Question 14" sheetId="38" r:id="rId3"/>
    <sheet name="Question 13" sheetId="37" r:id="rId4"/>
    <sheet name="Question 12" sheetId="36" r:id="rId5"/>
    <sheet name="Question 11" sheetId="35" r:id="rId6"/>
    <sheet name="Question 10" sheetId="34" r:id="rId7"/>
    <sheet name="Question 9" sheetId="33" r:id="rId8"/>
    <sheet name="Questio 8" sheetId="32" r:id="rId9"/>
    <sheet name="Question 7" sheetId="31" r:id="rId10"/>
    <sheet name="Question 6" sheetId="30" r:id="rId11"/>
    <sheet name="Question 5" sheetId="29" r:id="rId12"/>
    <sheet name="Question 4" sheetId="28" r:id="rId13"/>
    <sheet name="Question 3" sheetId="27" r:id="rId14"/>
    <sheet name="Question 2" sheetId="26" r:id="rId15"/>
    <sheet name="Question 1" sheetId="25" r:id="rId16"/>
    <sheet name="amazon" sheetId="1" r:id="rId17"/>
  </sheets>
  <definedNames>
    <definedName name="_xlcn.WorksheetConnection_Amazoncasestudy.xlsxTable11" hidden="1">Table1[]</definedName>
    <definedName name="Slicer_New_Category1">#N/A</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s>
  <extLst>
    <ext xmlns:x14="http://schemas.microsoft.com/office/spreadsheetml/2009/9/main" uri="{BBE1A952-AA13-448e-AADC-164F8A28A991}">
      <x14:slicerCaches>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mazon case study.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36D2AF-E082-4326-8A88-9AD73C333C08}"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 id="2" xr16:uid="{5AC79A0B-FE92-4B25-9BB9-E0E7A65014D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FF63475-6ED1-4580-A66B-E9F1A8BFCA71}" name="WorksheetConnection_Amazon case study.xlsx!Table1" type="102" refreshedVersion="7" minRefreshableVersion="5">
    <extLst>
      <ext xmlns:x15="http://schemas.microsoft.com/office/spreadsheetml/2010/11/main" uri="{DE250136-89BD-433C-8126-D09CA5730AF9}">
        <x15:connection id="Table1" autoDelete="1">
          <x15:rangePr sourceName="_xlcn.WorksheetConnection_Amazoncasestudy.xlsxTable11"/>
        </x15:connection>
      </ext>
    </extLst>
  </connection>
</connections>
</file>

<file path=xl/sharedStrings.xml><?xml version="1.0" encoding="utf-8"?>
<sst xmlns="http://schemas.openxmlformats.org/spreadsheetml/2006/main" count="11034" uniqueCount="4072">
  <si>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</si>
  <si>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</si>
  <si>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</si>
  <si>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</si>
  <si>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</si>
  <si>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</si>
  <si>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</si>
  <si>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</si>
  <si>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</si>
  <si>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</si>
  <si>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</si>
  <si>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</si>
  <si>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</si>
  <si>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</si>
  <si>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</si>
  <si>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</si>
  <si>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</si>
  <si>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</si>
  <si>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</si>
  <si>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</si>
  <si>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</si>
  <si>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</si>
  <si>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</si>
  <si>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</si>
  <si>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</si>
  <si>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</si>
  <si>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</si>
  <si>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</si>
  <si>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</si>
  <si>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</si>
  <si>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</si>
  <si>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</si>
  <si>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</si>
  <si>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</si>
  <si>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</si>
  <si>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</si>
  <si>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</si>
  <si>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</si>
  <si>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</si>
  <si>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</si>
  <si>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</si>
  <si>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</si>
  <si>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</si>
  <si>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</si>
  <si>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</si>
  <si>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</si>
  <si>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</si>
  <si>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</si>
  <si>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</si>
  <si>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</si>
  <si>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</si>
  <si>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</si>
  <si>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</si>
  <si>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</si>
  <si>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</si>
  <si>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</si>
  <si>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</si>
  <si>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</si>
  <si>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</si>
  <si>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</si>
  <si>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</si>
  <si>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</si>
  <si>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</si>
  <si>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</si>
  <si>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</si>
  <si>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</si>
  <si>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</si>
  <si>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</si>
  <si>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</si>
  <si>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</si>
  <si>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</si>
  <si>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</si>
  <si>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</si>
  <si>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</si>
  <si>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</si>
  <si>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</si>
  <si>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</si>
  <si>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</si>
  <si>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</si>
  <si>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</si>
  <si>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</si>
  <si>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</si>
  <si>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</si>
  <si>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</si>
  <si>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</si>
  <si>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</si>
  <si>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</si>
  <si>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</si>
  <si>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</si>
  <si>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</si>
  <si>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</si>
  <si>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</si>
  <si>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</si>
  <si>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</si>
  <si>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</si>
  <si>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</si>
  <si>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</si>
  <si>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</si>
  <si>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</si>
  <si>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</si>
  <si>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</si>
  <si>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</si>
  <si>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</si>
  <si>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</si>
  <si>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</si>
  <si>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</si>
  <si>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</si>
  <si>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</si>
  <si>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</si>
  <si>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</si>
  <si>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</si>
  <si>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</si>
  <si>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</si>
  <si>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</si>
  <si>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</si>
  <si>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</si>
  <si>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</si>
  <si>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</si>
  <si>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</si>
  <si>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</si>
  <si>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</si>
  <si>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</si>
  <si>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</si>
  <si>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</si>
  <si>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</si>
  <si>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</si>
  <si>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</si>
  <si>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</si>
  <si>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</si>
  <si>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</si>
  <si>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</si>
  <si>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</si>
  <si>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</si>
  <si>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</si>
  <si>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</si>
  <si>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</si>
  <si>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</si>
  <si>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</si>
  <si>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</si>
  <si>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</si>
  <si>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</si>
  <si>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</si>
  <si>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</si>
  <si>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</si>
  <si>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</si>
  <si>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</si>
  <si>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</si>
  <si>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</si>
  <si>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</si>
  <si>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</si>
  <si>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</si>
  <si>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</si>
  <si>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</si>
  <si>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</si>
  <si>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</si>
  <si>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</si>
  <si>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</si>
  <si>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</si>
  <si>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</si>
  <si>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</si>
  <si>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</si>
  <si>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</si>
  <si>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</si>
  <si>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</si>
  <si>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</si>
  <si>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</si>
  <si>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</si>
  <si>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</si>
  <si>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</si>
  <si>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</si>
  <si>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</si>
  <si>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</si>
  <si>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</si>
  <si>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</si>
  <si>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</si>
  <si>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</si>
  <si>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</si>
  <si>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</si>
  <si>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</si>
  <si>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</si>
  <si>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</si>
  <si>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</si>
  <si>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</si>
  <si>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</si>
  <si>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</si>
  <si>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</si>
  <si>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</si>
  <si>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</si>
  <si>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</si>
  <si>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</si>
  <si>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</si>
  <si>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</si>
  <si>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</si>
  <si>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</si>
  <si>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</si>
  <si>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</si>
  <si>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</si>
  <si>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</si>
  <si>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</si>
  <si>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</si>
  <si>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</si>
  <si>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</si>
  <si>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</si>
  <si>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</si>
  <si>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</si>
  <si>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</si>
  <si>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</si>
  <si>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</si>
  <si>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</si>
  <si>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</si>
  <si>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</si>
  <si>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</si>
  <si>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</si>
  <si>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</si>
  <si>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</si>
  <si>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</si>
  <si>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</si>
  <si>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</si>
  <si>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</si>
  <si>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</si>
  <si>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</si>
  <si>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</si>
  <si>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</si>
  <si>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</si>
  <si>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</si>
  <si>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</si>
  <si>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</si>
  <si>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</si>
  <si>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</si>
  <si>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</si>
  <si>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</si>
  <si>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</si>
  <si>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</si>
  <si>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</si>
  <si>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</si>
  <si>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</si>
  <si>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</si>
  <si>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</si>
  <si>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</si>
  <si>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</si>
  <si>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</si>
  <si>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</si>
  <si>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</si>
  <si>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</si>
  <si>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</si>
  <si>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</si>
  <si>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</si>
  <si>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</si>
  <si>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</si>
  <si>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</si>
  <si>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</si>
  <si>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</si>
  <si>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</si>
  <si>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</si>
  <si>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</si>
  <si>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</si>
  <si>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</si>
  <si>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</si>
  <si>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</si>
  <si>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</si>
  <si>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</si>
  <si>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</si>
  <si>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</si>
  <si>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</si>
  <si>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</si>
  <si>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</si>
  <si>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</si>
  <si>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</si>
  <si>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</si>
  <si>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</si>
  <si>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</si>
  <si>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</si>
  <si>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</si>
  <si>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</si>
  <si>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</si>
  <si>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</si>
  <si>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</si>
  <si>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</si>
  <si>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</si>
  <si>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</si>
  <si>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</si>
  <si>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</si>
  <si>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</si>
  <si>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</si>
  <si>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</si>
  <si>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</si>
  <si>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</si>
  <si>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</si>
  <si>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</si>
  <si>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</si>
  <si>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</si>
  <si>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</si>
  <si>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</si>
  <si>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</si>
  <si>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</si>
  <si>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</si>
  <si>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</si>
  <si>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</si>
  <si>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</si>
  <si>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</si>
  <si>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</si>
  <si>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</si>
  <si>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</si>
  <si>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</si>
  <si>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</si>
  <si>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</si>
  <si>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</si>
  <si>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</si>
  <si>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</si>
  <si>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</si>
  <si>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</si>
  <si>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</si>
  <si>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</si>
  <si>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</si>
  <si>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</si>
  <si>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</si>
  <si>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</si>
  <si>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</si>
  <si>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</si>
  <si>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</si>
  <si>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</si>
  <si>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</si>
  <si>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</si>
  <si>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</si>
  <si>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</si>
  <si>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</si>
  <si>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</si>
  <si>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</si>
  <si>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</si>
  <si>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</si>
  <si>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</si>
  <si>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</si>
  <si>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</si>
  <si>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</si>
  <si>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</si>
  <si>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</si>
  <si>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</si>
  <si>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</si>
  <si>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</si>
  <si>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</si>
  <si>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</si>
  <si>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</si>
  <si>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</si>
  <si>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</si>
  <si>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</si>
  <si>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</si>
  <si>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</si>
  <si>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</si>
  <si>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</si>
  <si>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</si>
  <si>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</si>
  <si>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</si>
  <si>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</si>
  <si>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</si>
  <si>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</si>
  <si>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</si>
  <si>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</si>
  <si>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</si>
  <si>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</si>
  <si>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</si>
  <si>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</si>
  <si>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</si>
  <si>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</si>
  <si>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</si>
  <si>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</si>
  <si>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</si>
  <si>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</si>
  <si>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</si>
  <si>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</si>
  <si>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</si>
  <si>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</si>
  <si>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</si>
  <si>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</si>
  <si>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</si>
  <si>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</si>
  <si>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</si>
  <si>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</si>
  <si>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</si>
  <si>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</si>
  <si>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</si>
  <si>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</si>
  <si>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</si>
  <si>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</si>
  <si>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</si>
  <si>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</si>
  <si>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</si>
  <si>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</si>
  <si>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</si>
  <si>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</si>
  <si>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</si>
  <si>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</si>
  <si>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</si>
  <si>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</si>
  <si>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</si>
  <si>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</si>
  <si>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</si>
  <si>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</si>
  <si>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</si>
  <si>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</si>
  <si>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</si>
  <si>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</si>
  <si>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</si>
  <si>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</si>
  <si>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</si>
  <si>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</si>
  <si>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</si>
  <si>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</si>
  <si>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</si>
  <si>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</si>
  <si>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</si>
  <si>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</si>
  <si>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</si>
  <si>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</si>
  <si>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</si>
  <si>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</si>
  <si>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</si>
  <si>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</si>
  <si>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</si>
  <si>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</si>
  <si>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</si>
  <si>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</si>
  <si>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</si>
  <si>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</si>
  <si>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</si>
  <si>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</si>
  <si>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</si>
  <si>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</si>
  <si>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</si>
  <si>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</si>
  <si>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</si>
  <si>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</si>
  <si>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</si>
  <si>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</si>
  <si>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</si>
  <si>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</si>
  <si>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</si>
  <si>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</si>
  <si>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</si>
  <si>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</si>
  <si>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</si>
  <si>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</si>
  <si>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</si>
  <si>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</si>
  <si>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</si>
  <si>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</si>
  <si>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</si>
  <si>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</si>
  <si>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</si>
  <si>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</si>
  <si>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</si>
  <si>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</si>
  <si>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</si>
  <si>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</si>
  <si>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</si>
  <si>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</si>
  <si>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</si>
  <si>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</si>
  <si>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</si>
  <si>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</si>
  <si>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</si>
  <si>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</si>
  <si>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</si>
  <si>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</si>
  <si>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</si>
  <si>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</si>
  <si>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</si>
  <si>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</si>
  <si>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</si>
  <si>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</si>
  <si>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</si>
  <si>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</si>
  <si>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</si>
  <si>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</si>
  <si>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</si>
  <si>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</si>
  <si>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</si>
  <si>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</si>
  <si>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</si>
  <si>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</si>
  <si>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</si>
  <si>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</si>
  <si>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</si>
  <si>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</si>
  <si>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</si>
  <si>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</si>
  <si>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</si>
  <si>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</si>
  <si>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</si>
  <si>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</si>
  <si>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</si>
  <si>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</si>
  <si>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</si>
  <si>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</si>
  <si>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</si>
  <si>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</si>
  <si>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</si>
  <si>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</si>
  <si>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</si>
  <si>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</si>
  <si>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</si>
  <si>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</si>
  <si>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</si>
  <si>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</si>
  <si>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</si>
  <si>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</si>
  <si>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</si>
  <si>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</si>
  <si>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</si>
  <si>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</si>
  <si>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</si>
  <si>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</si>
  <si>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</si>
  <si>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</si>
  <si>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</si>
  <si>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</si>
  <si>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</si>
  <si>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</si>
  <si>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</si>
  <si>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</si>
  <si>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</si>
  <si>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</si>
  <si>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</si>
  <si>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</si>
  <si>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</si>
  <si>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</si>
  <si>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</si>
  <si>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</si>
  <si>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</si>
  <si>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</si>
  <si>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</si>
  <si>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</si>
  <si>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</si>
  <si>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</si>
  <si>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</si>
  <si>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</si>
  <si>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</si>
  <si>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</si>
  <si>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</si>
  <si>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</si>
  <si>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</si>
  <si>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</si>
  <si>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</si>
  <si>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</si>
  <si>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</si>
  <si>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</si>
  <si>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</si>
  <si>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</si>
  <si>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</si>
  <si>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</si>
  <si>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</si>
  <si>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</si>
  <si>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</si>
  <si>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</si>
  <si>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</si>
  <si>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</si>
  <si>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</si>
  <si>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</si>
  <si>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</si>
  <si>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</si>
  <si>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</si>
  <si>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</si>
  <si>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</si>
  <si>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</si>
  <si>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</si>
  <si>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</si>
  <si>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</si>
  <si>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</si>
  <si>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</si>
  <si>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</si>
  <si>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</si>
  <si>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</si>
  <si>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</si>
  <si>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</si>
  <si>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</si>
  <si>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</si>
  <si>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</si>
  <si>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</si>
  <si>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</si>
  <si>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</si>
  <si>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</si>
  <si>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</si>
  <si>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</si>
  <si>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</si>
  <si>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</si>
  <si>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</si>
  <si>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</si>
  <si>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</si>
  <si>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</si>
  <si>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</si>
  <si>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</si>
  <si>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</si>
  <si>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</si>
  <si>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</si>
  <si>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</si>
  <si>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</si>
  <si>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</si>
  <si>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</si>
  <si>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</si>
  <si>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</si>
  <si>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</si>
  <si>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</si>
  <si>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</si>
  <si>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</si>
  <si>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</si>
  <si>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</si>
  <si>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</si>
  <si>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</si>
  <si>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</si>
  <si>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</si>
  <si>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</si>
  <si>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</si>
  <si>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</si>
  <si>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</si>
  <si>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</si>
  <si>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</si>
  <si>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</si>
  <si>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</si>
  <si>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</si>
  <si>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</si>
  <si>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</si>
  <si>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</si>
  <si>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</si>
  <si>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</si>
  <si>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</si>
  <si>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</si>
  <si>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</si>
  <si>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</si>
  <si>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</si>
  <si>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</si>
  <si>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</si>
  <si>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</si>
  <si>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</si>
  <si>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</si>
  <si>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</si>
  <si>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</si>
  <si>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</si>
  <si>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</si>
  <si>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</si>
  <si>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</si>
  <si>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</si>
  <si>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</si>
  <si>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</si>
  <si>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</si>
  <si>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</si>
  <si>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</si>
  <si>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</si>
  <si>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</si>
  <si>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</si>
  <si>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</si>
  <si>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</si>
  <si>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</si>
  <si>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</si>
  <si>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</si>
  <si>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</si>
  <si>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</si>
  <si>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</si>
  <si>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</si>
  <si>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</si>
  <si>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</si>
  <si>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</si>
  <si>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</si>
  <si>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</si>
  <si>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</si>
  <si>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</si>
  <si>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</si>
  <si>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</si>
  <si>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</si>
  <si>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</si>
  <si>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</si>
  <si>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</si>
  <si>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</si>
  <si>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</si>
  <si>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</si>
  <si>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</si>
  <si>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</si>
  <si>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</si>
  <si>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</si>
  <si>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</si>
  <si>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</si>
  <si>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</si>
  <si>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</si>
  <si>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</si>
  <si>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</si>
  <si>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</si>
  <si>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</si>
  <si>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</si>
  <si>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</si>
  <si>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</si>
  <si>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</si>
  <si>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</si>
  <si>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</si>
  <si>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</si>
  <si>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</si>
  <si>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</si>
  <si>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</si>
  <si>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</si>
  <si>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</si>
  <si>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</si>
  <si>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</si>
  <si>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</si>
  <si>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</si>
  <si>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</si>
  <si>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</si>
  <si>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</si>
  <si>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</si>
  <si>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</si>
  <si>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</si>
  <si>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</si>
  <si>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</si>
  <si>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</si>
  <si>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</si>
  <si>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</si>
  <si>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</si>
  <si>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</si>
  <si>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</si>
  <si>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</si>
  <si>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</si>
  <si>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</si>
  <si>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</si>
  <si>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</si>
  <si>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</si>
  <si>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</si>
  <si>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</si>
  <si>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</si>
  <si>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</si>
  <si>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</si>
  <si>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</si>
  <si>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</si>
  <si>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</si>
  <si>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</si>
  <si>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</si>
  <si>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</si>
  <si>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</si>
  <si>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</si>
  <si>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</si>
  <si>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</si>
  <si>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</si>
  <si>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</si>
  <si>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</si>
  <si>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</si>
  <si>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</si>
  <si>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</si>
  <si>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</si>
  <si>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</si>
  <si>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</si>
  <si>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</si>
  <si>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</si>
  <si>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</si>
  <si>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</si>
  <si>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</si>
  <si>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</si>
  <si>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</si>
  <si>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</si>
  <si>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</si>
  <si>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</si>
  <si>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</si>
  <si>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</si>
  <si>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</si>
  <si>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</si>
  <si>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</si>
  <si>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</si>
  <si>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</si>
  <si>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</si>
  <si>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</si>
  <si>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</si>
  <si>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</si>
  <si>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</si>
  <si>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</si>
  <si>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</si>
  <si>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</si>
  <si>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</si>
  <si>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</si>
  <si>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</si>
  <si>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</si>
  <si>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</si>
  <si>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</si>
  <si>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</si>
  <si>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</si>
  <si>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</si>
  <si>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</si>
  <si>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</si>
  <si>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</si>
  <si>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</si>
  <si>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</si>
  <si>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</si>
  <si>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</si>
  <si>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</si>
  <si>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</si>
  <si>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</si>
  <si>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</si>
  <si>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</si>
  <si>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</si>
  <si>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</si>
  <si>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</si>
  <si>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</si>
  <si>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</si>
  <si>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</si>
  <si>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</si>
  <si>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</si>
  <si>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</si>
  <si>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</si>
  <si>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</si>
  <si>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</si>
  <si>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</si>
  <si>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</si>
  <si>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</si>
  <si>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</si>
  <si>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</si>
  <si>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</si>
  <si>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</si>
  <si>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</si>
  <si>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</si>
  <si>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</si>
  <si>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</si>
  <si>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</si>
  <si>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</si>
  <si>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</si>
  <si>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</si>
  <si>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</si>
  <si>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</si>
  <si>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</si>
  <si>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</si>
  <si>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</si>
  <si>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</si>
  <si>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</si>
  <si>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</si>
  <si>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</si>
  <si>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</si>
  <si>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</si>
  <si>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</si>
  <si>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</si>
  <si>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</si>
  <si>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</si>
  <si>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</si>
  <si>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</si>
  <si>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</si>
  <si>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</si>
  <si>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</si>
  <si>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</si>
  <si>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</si>
  <si>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</si>
  <si>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</si>
  <si>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</si>
  <si>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</si>
  <si>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</si>
  <si>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</si>
  <si>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</si>
  <si>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</si>
  <si>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</si>
  <si>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</si>
  <si>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</si>
  <si>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</si>
  <si>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</si>
  <si>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</si>
  <si>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</si>
  <si>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</si>
  <si>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</si>
  <si>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</si>
  <si>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</si>
  <si>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</si>
  <si>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</si>
  <si>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</si>
  <si>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</si>
  <si>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</si>
  <si>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</si>
  <si>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</si>
  <si>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</si>
  <si>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</si>
  <si>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</si>
  <si>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</si>
  <si>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</si>
  <si>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</si>
  <si>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</si>
  <si>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</si>
  <si>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</si>
  <si>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</si>
  <si>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</si>
  <si>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</si>
  <si>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</si>
  <si>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</si>
  <si>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</si>
  <si>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</si>
  <si>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</si>
  <si>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</si>
  <si>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</si>
  <si>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</si>
  <si>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</si>
  <si>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</si>
  <si>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</si>
  <si>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</si>
  <si>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</si>
  <si>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</si>
  <si>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</si>
  <si>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</si>
  <si>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</si>
  <si>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</si>
  <si>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</si>
  <si>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</si>
  <si>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</si>
  <si>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</si>
  <si>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</si>
  <si>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</si>
  <si>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</si>
  <si>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</si>
  <si>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</si>
  <si>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</si>
  <si>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</si>
  <si>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</si>
  <si>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</si>
  <si>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</si>
  <si>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</si>
  <si>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</si>
  <si>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</si>
  <si>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</si>
  <si>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</si>
  <si>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</si>
  <si>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</si>
  <si>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</si>
  <si>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</si>
  <si>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</si>
  <si>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</si>
  <si>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</si>
  <si>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</si>
  <si>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</si>
  <si>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</si>
  <si>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</si>
  <si>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</si>
  <si>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</si>
  <si>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</si>
  <si>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</si>
  <si>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</si>
  <si>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</si>
  <si>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</si>
  <si>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</si>
  <si>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</si>
  <si>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</si>
  <si>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</si>
  <si>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</si>
  <si>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</si>
  <si>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</si>
  <si>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</si>
  <si>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</si>
  <si>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</si>
  <si>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</si>
  <si>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</si>
  <si>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</si>
  <si>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</si>
  <si>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</si>
  <si>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</si>
  <si>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</si>
  <si>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</si>
  <si>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</si>
  <si>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</si>
  <si>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</si>
  <si>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</si>
  <si>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</si>
  <si>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</si>
  <si>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</si>
  <si>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</si>
  <si>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</si>
  <si>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</si>
  <si>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</si>
  <si>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</si>
  <si>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</si>
  <si>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</si>
  <si>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</si>
  <si>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</si>
  <si>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</si>
  <si>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</si>
  <si>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</si>
  <si>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</si>
  <si>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</si>
  <si>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</si>
  <si>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</si>
  <si>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</si>
  <si>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</si>
  <si>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</si>
  <si>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</si>
  <si>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</si>
  <si>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</si>
  <si>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</si>
  <si>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</si>
  <si>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</si>
  <si>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</si>
  <si>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</si>
  <si>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</si>
  <si>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</si>
  <si>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</si>
  <si>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</si>
  <si>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</si>
  <si>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</si>
  <si>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</si>
  <si>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</si>
  <si>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</si>
  <si>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</si>
  <si>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</si>
  <si>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</si>
  <si>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</si>
  <si>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</si>
  <si>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</si>
  <si>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</si>
  <si>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</si>
  <si>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</si>
  <si>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</si>
  <si>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</si>
  <si>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</si>
  <si>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</si>
  <si>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</si>
  <si>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</si>
  <si>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</si>
  <si>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</si>
  <si>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</si>
  <si>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</si>
  <si>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</si>
  <si>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</si>
  <si>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</si>
  <si>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</si>
  <si>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</si>
  <si>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</si>
  <si>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</si>
  <si>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</si>
  <si>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</si>
  <si>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</si>
  <si>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</si>
  <si>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</si>
  <si>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</si>
  <si>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</si>
  <si>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</si>
  <si>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</si>
  <si>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</si>
  <si>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</si>
  <si>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</si>
  <si>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</si>
  <si>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</si>
  <si>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</si>
  <si>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</si>
  <si>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</si>
  <si>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</si>
  <si>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</si>
  <si>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</si>
  <si>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</si>
  <si>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</si>
  <si>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</si>
  <si>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</si>
  <si>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</si>
  <si>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</si>
  <si>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</si>
  <si>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</si>
  <si>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</si>
  <si>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</si>
  <si>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</si>
  <si>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</si>
  <si>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</si>
  <si>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</si>
  <si>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</si>
  <si>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</si>
  <si>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</si>
  <si>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</si>
  <si>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</si>
  <si>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</si>
  <si>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</si>
  <si>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</si>
  <si>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</si>
  <si>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</si>
  <si>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</si>
  <si>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</si>
  <si>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</si>
  <si>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</si>
  <si>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</si>
  <si>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</si>
  <si>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</si>
  <si>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</si>
  <si>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</si>
  <si>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</si>
  <si>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</si>
  <si>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</si>
  <si>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</si>
  <si>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</si>
  <si>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</si>
  <si>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</si>
  <si>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</si>
  <si>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</si>
  <si>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</si>
  <si>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</si>
  <si>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</si>
  <si>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</si>
  <si>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</si>
  <si>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</si>
  <si>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</si>
  <si>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</si>
  <si>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</si>
  <si>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</si>
  <si>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</si>
  <si>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</si>
  <si>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</si>
  <si>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</si>
  <si>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</si>
  <si>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</si>
  <si>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</si>
  <si>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</si>
  <si>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</si>
  <si>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</si>
  <si>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</si>
  <si>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</si>
  <si>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</si>
  <si>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</si>
  <si>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</si>
  <si>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</si>
  <si>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</si>
  <si>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</si>
  <si>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</si>
  <si>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</si>
  <si>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</si>
  <si>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</si>
  <si>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</si>
  <si>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</si>
  <si>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</si>
  <si>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</si>
  <si>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</si>
  <si>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</si>
  <si>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</si>
  <si>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</si>
  <si>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</si>
  <si>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</si>
  <si>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</si>
  <si>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</si>
  <si>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</si>
  <si>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</si>
  <si>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</si>
  <si>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</si>
  <si>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</si>
  <si>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</si>
  <si>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</si>
  <si>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</si>
  <si>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</si>
  <si>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</si>
  <si>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</si>
  <si>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</si>
  <si>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</si>
  <si>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</si>
  <si>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</si>
  <si>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</si>
  <si>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</si>
  <si>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</si>
  <si>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</si>
  <si>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</si>
  <si>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</si>
  <si>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</si>
  <si>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</si>
  <si>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</si>
  <si>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</si>
  <si>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</si>
  <si>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</si>
  <si>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</si>
  <si>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</si>
  <si>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</si>
  <si>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</si>
  <si>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</si>
  <si>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</si>
  <si>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</si>
  <si>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</si>
  <si>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</si>
  <si>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</si>
  <si>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</si>
  <si>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</si>
  <si>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</si>
  <si>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</si>
  <si>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</si>
  <si>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</si>
  <si>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</si>
  <si>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</si>
  <si>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</si>
  <si>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</si>
  <si>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</si>
  <si>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</si>
  <si>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</si>
  <si>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</si>
  <si>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</si>
  <si>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</si>
  <si>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</si>
  <si>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</si>
  <si>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</si>
  <si>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</si>
  <si>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</si>
  <si>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</si>
  <si>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</si>
  <si>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</si>
  <si>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</si>
  <si>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</si>
  <si>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</si>
  <si>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</si>
  <si>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</si>
  <si>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</si>
  <si>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</si>
  <si>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</si>
  <si>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</si>
  <si>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</si>
  <si>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</si>
  <si>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</si>
  <si>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</si>
  <si>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</si>
  <si>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</si>
  <si>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</si>
  <si>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</si>
  <si>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</si>
  <si>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</si>
  <si>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</si>
  <si>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</si>
  <si>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</si>
  <si>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</si>
  <si>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</si>
  <si>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</si>
  <si>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</si>
  <si>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</si>
  <si>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</si>
  <si>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</si>
  <si>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</si>
  <si>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</si>
  <si>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</si>
  <si>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</si>
  <si>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</si>
  <si>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</si>
  <si>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</si>
  <si>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</si>
  <si>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</si>
  <si>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</si>
  <si>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</si>
  <si>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</si>
  <si>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</si>
  <si>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</si>
  <si>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</si>
  <si>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</si>
  <si>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</si>
  <si>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</si>
  <si>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</si>
  <si>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</si>
  <si>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</si>
  <si>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</si>
  <si>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</si>
  <si>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</si>
  <si>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</si>
  <si>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</si>
  <si>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</si>
  <si>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</si>
  <si>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</si>
  <si>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</si>
  <si>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</si>
  <si>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</si>
  <si>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</si>
  <si>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</si>
  <si>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</si>
  <si>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</si>
  <si>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</si>
  <si>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</si>
  <si>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</si>
  <si>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</si>
  <si>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</si>
  <si>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</si>
  <si>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</si>
  <si>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</si>
  <si>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</si>
  <si>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</si>
  <si>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</si>
  <si>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</si>
  <si>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</si>
  <si>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</si>
  <si>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</si>
  <si>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</si>
  <si>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</si>
  <si>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</si>
  <si>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</si>
  <si>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</si>
  <si>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</si>
  <si>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</si>
  <si>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</si>
  <si>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</si>
  <si>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</si>
  <si>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</si>
  <si>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</si>
  <si>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</si>
  <si>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</si>
  <si>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</si>
  <si>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</si>
  <si>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</si>
  <si>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</si>
  <si>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</si>
  <si>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</si>
  <si>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</si>
  <si>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</si>
  <si>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</si>
  <si>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</si>
  <si>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</si>
  <si>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</si>
  <si>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</si>
  <si>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</si>
  <si>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</si>
  <si>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</si>
  <si>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</si>
  <si>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</si>
  <si>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</si>
  <si>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</si>
  <si>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</si>
  <si>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</si>
  <si>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</si>
  <si>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</si>
  <si>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</si>
  <si>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</si>
  <si>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</si>
  <si>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</si>
  <si>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</si>
  <si>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</si>
  <si>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</si>
  <si>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</si>
  <si>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</si>
  <si>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</si>
  <si>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</si>
  <si>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</si>
  <si>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</si>
  <si>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</si>
  <si>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</si>
  <si>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</si>
  <si>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</si>
  <si>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</si>
  <si>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</si>
  <si>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</si>
  <si>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</si>
  <si>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</si>
  <si>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</si>
  <si>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</si>
  <si>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</si>
  <si>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</si>
  <si>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</si>
  <si>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</si>
  <si>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</si>
  <si>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</si>
  <si>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</si>
  <si>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</si>
  <si>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</si>
  <si>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</si>
  <si>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</si>
  <si>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</si>
  <si>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</si>
  <si>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</si>
  <si>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</si>
  <si>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</si>
  <si>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</si>
  <si>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</si>
  <si>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</si>
  <si>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</si>
  <si>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</si>
  <si>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</si>
  <si>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</si>
  <si>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</si>
  <si>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</si>
  <si>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</si>
  <si>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</si>
  <si>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</si>
  <si>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</si>
  <si>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</si>
  <si>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</si>
  <si>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</si>
  <si>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</si>
  <si>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</si>
  <si>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</si>
  <si>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</si>
  <si>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</si>
  <si>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</si>
  <si>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</si>
  <si>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</si>
  <si>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</si>
  <si>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</si>
  <si>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</si>
  <si>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</si>
  <si>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</si>
  <si>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</si>
  <si>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</si>
  <si>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</si>
  <si>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</si>
  <si>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</si>
  <si>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</si>
  <si>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</si>
  <si>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</si>
  <si>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</si>
  <si>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</si>
  <si>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</si>
  <si>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</si>
  <si>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</si>
  <si>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</si>
  <si>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</si>
  <si>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</si>
  <si>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</si>
  <si>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</si>
  <si>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</si>
  <si>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</si>
  <si>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</si>
  <si>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</si>
  <si>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</si>
  <si>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</si>
  <si>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</si>
  <si>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</si>
  <si>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</si>
  <si>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</si>
  <si>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</si>
  <si>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</si>
  <si>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</si>
  <si>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</si>
  <si>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</si>
  <si>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</si>
  <si>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</si>
  <si>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</si>
  <si>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</si>
  <si>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</si>
  <si>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</si>
  <si>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</si>
  <si>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</si>
  <si>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</si>
  <si>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</si>
  <si>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</si>
  <si>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</si>
  <si>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</si>
  <si>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</si>
  <si>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</si>
  <si>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</si>
  <si>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</si>
  <si>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</si>
  <si>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</si>
  <si>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</si>
  <si>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</si>
  <si>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</si>
  <si>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</si>
  <si>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</si>
  <si>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</si>
  <si>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</si>
  <si>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</si>
  <si>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</si>
  <si>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</si>
  <si>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</si>
  <si>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</si>
  <si>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</si>
  <si>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</si>
  <si>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</si>
  <si>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</si>
  <si>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</si>
  <si>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</si>
  <si>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</si>
  <si>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</si>
  <si>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</si>
  <si>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</si>
  <si>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</si>
  <si>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</si>
  <si>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</si>
  <si>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</si>
  <si>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</si>
  <si>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</si>
  <si>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</si>
  <si>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</si>
  <si>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</si>
  <si>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</si>
  <si>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</si>
  <si>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</si>
  <si>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</si>
  <si>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</si>
  <si>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</si>
  <si>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</si>
  <si>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</si>
  <si>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</si>
  <si>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</si>
  <si>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</si>
  <si>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</si>
  <si>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</si>
  <si>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</si>
  <si>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</si>
  <si>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</si>
  <si>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</si>
  <si>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</si>
  <si>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</si>
  <si>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</si>
  <si>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</si>
  <si>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</si>
  <si>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</si>
  <si>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</si>
  <si>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</si>
  <si>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</si>
  <si>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</si>
  <si>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</si>
  <si>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</si>
  <si>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</si>
  <si>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</si>
  <si>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</si>
  <si>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</si>
  <si>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</si>
  <si>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</si>
  <si>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</si>
  <si>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</si>
  <si>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</si>
  <si>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</si>
  <si>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</si>
  <si>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</si>
  <si>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</si>
  <si>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</si>
  <si>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</si>
  <si>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</si>
  <si>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</si>
  <si>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</si>
  <si>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</si>
  <si>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</si>
  <si>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</si>
  <si>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</si>
  <si>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</si>
  <si>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</si>
  <si>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</si>
  <si>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</si>
  <si>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</si>
  <si>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</si>
  <si>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</si>
  <si>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</si>
  <si>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</si>
  <si>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</si>
  <si>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</si>
  <si>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</si>
  <si>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</si>
  <si>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</si>
  <si>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</si>
  <si>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</si>
  <si>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</si>
  <si>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</si>
  <si>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</si>
  <si>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</si>
  <si>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</si>
  <si>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</si>
  <si>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</si>
  <si>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</si>
  <si>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</si>
  <si>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</si>
  <si>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</si>
  <si>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</si>
  <si>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</si>
  <si>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</si>
  <si>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</si>
  <si>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</si>
  <si>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</si>
  <si>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</si>
  <si>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</si>
  <si>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</si>
  <si>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</si>
  <si>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</si>
  <si>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</si>
  <si>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</si>
  <si>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</si>
  <si>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</si>
  <si>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</si>
  <si>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</si>
  <si>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</si>
  <si>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</si>
  <si>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</si>
  <si>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</si>
  <si>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</si>
  <si>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</si>
  <si>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</si>
  <si>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</si>
  <si>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</si>
  <si>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</si>
  <si>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</si>
  <si>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</si>
  <si>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</si>
  <si>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</si>
  <si>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</si>
  <si>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</si>
  <si>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</si>
  <si>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</si>
  <si>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</si>
  <si>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</si>
  <si>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</si>
  <si>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</si>
  <si>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</si>
  <si>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</si>
  <si>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</si>
  <si>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</si>
  <si>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</si>
  <si>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</si>
  <si>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</si>
  <si>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</si>
  <si>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</si>
  <si>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</si>
  <si>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</si>
  <si>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</si>
  <si>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</si>
  <si>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</si>
  <si>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</si>
  <si>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</si>
  <si>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</si>
  <si>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</si>
  <si>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</si>
  <si>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</si>
  <si>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</si>
  <si>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</si>
  <si>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</si>
  <si>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</si>
  <si>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</si>
  <si>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</si>
  <si>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</si>
  <si>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</si>
  <si>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</si>
  <si>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</si>
  <si>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</si>
  <si>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</si>
  <si>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</si>
  <si>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</si>
  <si>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</si>
  <si>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</si>
  <si>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</si>
  <si>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</si>
  <si>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</si>
  <si>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</si>
  <si>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</si>
  <si>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</si>
  <si>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</si>
  <si>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</si>
  <si>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</si>
  <si>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</si>
  <si>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</si>
  <si>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</si>
  <si>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</si>
  <si>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</si>
  <si>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</si>
  <si>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</si>
  <si>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</si>
  <si>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</si>
  <si>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</si>
  <si>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</si>
  <si>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</si>
  <si>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</si>
  <si>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</si>
  <si>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</si>
  <si>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</si>
  <si>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</si>
  <si>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</si>
  <si>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</si>
  <si>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</si>
  <si>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</si>
  <si>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</si>
  <si>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</si>
  <si>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</si>
  <si>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</si>
  <si>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</si>
  <si>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</si>
  <si>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</si>
  <si>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</si>
  <si>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</si>
  <si>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</si>
  <si>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</si>
  <si>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</si>
  <si>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</si>
  <si>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</si>
  <si>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</si>
  <si>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</si>
  <si>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</si>
  <si>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</si>
  <si>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</si>
  <si>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</si>
  <si>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</si>
  <si>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</si>
  <si>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</si>
  <si>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</si>
  <si>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</si>
  <si>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</si>
  <si>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</si>
  <si>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</si>
  <si>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</si>
  <si>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</si>
  <si>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</si>
  <si>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</si>
  <si>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</si>
  <si>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</si>
  <si>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</si>
  <si>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</si>
  <si>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</si>
  <si>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</si>
  <si>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</si>
  <si>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</si>
  <si>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</si>
  <si>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</si>
  <si>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</si>
  <si>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</si>
  <si>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</si>
  <si>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</si>
  <si>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</si>
  <si>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</si>
  <si>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</si>
  <si>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</si>
  <si>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</si>
  <si>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</si>
  <si>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</si>
  <si>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</si>
  <si>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</si>
  <si>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</si>
  <si>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</si>
  <si>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</si>
  <si>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</si>
  <si>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</si>
  <si>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</si>
  <si>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</si>
  <si>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</si>
  <si>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</si>
  <si>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</si>
  <si>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</si>
  <si>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</si>
  <si>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</si>
  <si>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</si>
  <si>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</si>
  <si>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</si>
  <si>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</si>
  <si>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</si>
  <si>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</si>
  <si>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</si>
  <si>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</si>
  <si>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</si>
  <si>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</si>
  <si>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</si>
  <si>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</si>
  <si>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</si>
  <si>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</si>
  <si>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</si>
  <si>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</si>
  <si>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</si>
  <si>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</si>
  <si>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</si>
  <si>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</si>
  <si>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</si>
  <si>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</si>
  <si>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</si>
  <si>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</si>
  <si>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</si>
  <si>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</si>
  <si>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</si>
  <si>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</si>
  <si>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</si>
  <si>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</si>
  <si>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</si>
  <si>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</si>
  <si>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</si>
  <si>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</si>
  <si>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</si>
  <si>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</si>
  <si>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</si>
  <si>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</si>
  <si>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</si>
  <si>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</si>
  <si>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</si>
  <si>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</si>
  <si>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</si>
  <si>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</si>
  <si>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</si>
  <si>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</si>
  <si>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</si>
  <si>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</si>
  <si>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</si>
  <si>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</si>
  <si>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</si>
  <si>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</si>
  <si>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</si>
  <si>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</si>
  <si>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</si>
  <si>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</si>
  <si>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</si>
  <si>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</si>
  <si>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</si>
  <si>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</si>
  <si>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</si>
  <si>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</si>
  <si>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</si>
  <si>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</si>
  <si>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</si>
  <si>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</si>
  <si>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</si>
  <si>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</si>
  <si>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</si>
  <si>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</si>
  <si>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</si>
  <si>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</si>
  <si>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</si>
  <si>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</si>
  <si>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</si>
  <si>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</si>
  <si>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</si>
  <si>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</si>
  <si>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</si>
  <si>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</si>
  <si>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</si>
  <si>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</si>
  <si>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</si>
  <si>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</si>
  <si>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</si>
  <si>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</si>
  <si>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</si>
  <si>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</si>
  <si>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</si>
  <si>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</si>
  <si>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</si>
  <si>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</si>
  <si>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</si>
  <si>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</si>
  <si>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</si>
  <si>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</si>
  <si>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</si>
  <si>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</si>
  <si>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</si>
  <si>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</si>
  <si>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</si>
  <si>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</si>
  <si>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</si>
  <si>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</si>
  <si>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</si>
  <si>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</si>
  <si>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</si>
  <si>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</si>
  <si>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</si>
  <si>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</si>
  <si>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</si>
  <si>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</si>
  <si>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</si>
  <si>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</si>
  <si>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</si>
  <si>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</si>
  <si>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</si>
  <si>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</si>
  <si>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</si>
  <si>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</si>
  <si>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</si>
  <si>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</si>
  <si>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</si>
  <si>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</si>
  <si>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</si>
  <si>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</si>
  <si>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</si>
  <si>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</si>
  <si>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</si>
  <si>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</si>
  <si>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</si>
  <si>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</si>
  <si>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</si>
  <si>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</si>
  <si>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</si>
  <si>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</si>
  <si>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</si>
  <si>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</si>
  <si>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</si>
  <si>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</si>
  <si>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</si>
  <si>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</si>
  <si>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</si>
  <si>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</si>
  <si>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</si>
  <si>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</si>
  <si>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</si>
  <si>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</si>
  <si>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</si>
  <si>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</si>
  <si>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</si>
  <si>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</si>
  <si>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</si>
  <si>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</si>
  <si>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</si>
  <si>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</si>
  <si>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</si>
  <si>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</si>
  <si>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</si>
  <si>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</si>
  <si>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</si>
  <si>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</si>
  <si>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</si>
  <si>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</si>
  <si>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</si>
  <si>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</si>
  <si>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</si>
  <si>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</si>
  <si>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</si>
  <si>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</si>
  <si>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</si>
  <si>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</si>
  <si>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</si>
  <si>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</si>
  <si>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</si>
  <si>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</si>
  <si>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</si>
  <si>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</si>
  <si>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</si>
  <si>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</si>
  <si>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</si>
  <si>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</si>
  <si>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</si>
  <si>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</si>
  <si>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</si>
  <si>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</si>
  <si>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</si>
  <si>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</si>
  <si>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</si>
  <si>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</si>
  <si>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</si>
  <si>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</si>
  <si>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</si>
  <si>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</si>
  <si>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</si>
  <si>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</si>
  <si>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</si>
  <si>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</si>
  <si>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</si>
  <si>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</si>
  <si>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</si>
  <si>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</si>
  <si>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</si>
  <si>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</si>
  <si>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</si>
  <si>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</si>
  <si>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</si>
  <si>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</si>
  <si>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</si>
  <si>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</si>
  <si>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</si>
  <si>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</si>
  <si>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</si>
  <si>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</si>
  <si>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</si>
  <si>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</si>
  <si>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</si>
  <si>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</si>
  <si>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</si>
  <si>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</si>
  <si>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</si>
  <si>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</si>
  <si>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</si>
  <si>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</si>
  <si>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</si>
  <si>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</si>
  <si>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</si>
  <si>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</si>
  <si>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</si>
  <si>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</si>
  <si>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</si>
  <si>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</si>
  <si>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</si>
  <si>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</si>
  <si>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</si>
  <si>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</si>
  <si>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</si>
  <si>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</si>
  <si>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</si>
  <si>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</si>
  <si>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</si>
  <si>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</si>
  <si>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</si>
  <si>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</si>
  <si>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</si>
  <si>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</si>
  <si>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</si>
  <si>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</si>
  <si>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</si>
  <si>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</si>
  <si>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</si>
  <si>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</si>
  <si>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</si>
  <si>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</si>
  <si>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</si>
  <si>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</si>
  <si>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</si>
  <si>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</si>
  <si>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</si>
  <si>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</si>
  <si>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</si>
  <si>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</si>
  <si>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</si>
  <si>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</si>
  <si>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</si>
  <si>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</si>
  <si>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</si>
  <si>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</si>
  <si>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</si>
  <si>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</si>
  <si>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</si>
  <si>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</si>
  <si>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</si>
  <si>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</si>
  <si>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</si>
  <si>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</si>
  <si>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</si>
  <si>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</si>
  <si>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</si>
  <si>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</si>
  <si>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</si>
  <si>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</si>
  <si>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</si>
  <si>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</si>
  <si>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</si>
  <si>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</si>
  <si>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</si>
  <si>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</si>
  <si>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</si>
  <si>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</si>
  <si>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</si>
  <si>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</si>
  <si>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</si>
  <si>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</si>
  <si>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</si>
  <si>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</si>
  <si>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</si>
  <si>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</si>
  <si>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</si>
  <si>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</si>
  <si>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</si>
  <si>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</si>
  <si>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</si>
  <si>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</si>
  <si>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</si>
  <si>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</si>
  <si>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</si>
  <si>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</si>
  <si>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</si>
  <si>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</si>
  <si>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</si>
  <si>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</si>
  <si>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</si>
  <si>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</si>
  <si>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</si>
  <si>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</si>
  <si>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</si>
  <si>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</si>
  <si>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</si>
  <si>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</si>
  <si>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</si>
  <si>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</si>
  <si>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</si>
  <si>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</si>
  <si>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</si>
  <si>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</si>
  <si>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</si>
  <si>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</si>
  <si>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</si>
  <si>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</si>
  <si>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</si>
  <si>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</si>
  <si>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</si>
  <si>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</si>
  <si>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</si>
  <si>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</si>
  <si>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</si>
  <si>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</si>
  <si>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</si>
  <si>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</si>
  <si>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</si>
  <si>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</si>
  <si>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</si>
  <si>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</si>
  <si>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</si>
  <si>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</si>
  <si>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</si>
  <si>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</si>
  <si>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</si>
  <si>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</si>
  <si>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</si>
  <si>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</si>
  <si>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</si>
  <si>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</si>
  <si>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</si>
  <si>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</si>
  <si>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</si>
  <si>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</si>
  <si>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</si>
  <si>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</si>
  <si>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</si>
  <si>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</si>
  <si>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</si>
  <si>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</si>
  <si>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</si>
  <si>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</si>
  <si>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</si>
  <si>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</si>
  <si>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</si>
  <si>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</si>
  <si>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</si>
  <si>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</si>
  <si>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</si>
  <si>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</si>
  <si>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</si>
  <si>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</si>
  <si>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</si>
  <si>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</si>
  <si>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</si>
  <si>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</si>
  <si>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</si>
  <si>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</si>
  <si>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</si>
  <si>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</si>
  <si>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</si>
  <si>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</si>
  <si>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</si>
  <si>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</si>
  <si>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</si>
  <si>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</si>
  <si>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</si>
  <si>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</si>
  <si>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</si>
  <si>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</si>
  <si>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</si>
  <si>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</si>
  <si>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</si>
  <si>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</si>
  <si>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</si>
  <si>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</si>
  <si>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</si>
  <si>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</si>
  <si>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</si>
  <si>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</si>
  <si>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</si>
  <si>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</si>
  <si>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</si>
  <si>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</si>
  <si>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</si>
  <si>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</si>
  <si>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</si>
  <si>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</si>
  <si>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</si>
  <si>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</si>
  <si>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</si>
  <si>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</si>
  <si>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</si>
  <si>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</si>
  <si>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</si>
  <si>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</si>
  <si>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</si>
  <si>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</si>
  <si>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</si>
  <si>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</si>
  <si>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</si>
  <si>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</si>
  <si>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</si>
  <si>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</si>
  <si>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</si>
  <si>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</si>
  <si>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</si>
  <si>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</si>
  <si>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</si>
  <si>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</si>
  <si>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</si>
  <si>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</si>
  <si>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</si>
  <si>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</si>
  <si>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</si>
  <si>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</si>
  <si>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</si>
  <si>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</si>
  <si>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</si>
  <si>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</si>
  <si>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</si>
  <si>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</si>
  <si>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</si>
  <si>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</si>
  <si>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</si>
  <si>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</si>
  <si>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</si>
  <si>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</si>
  <si>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</si>
  <si>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</si>
  <si>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</si>
  <si>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</si>
  <si>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</si>
  <si>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</si>
  <si>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</si>
  <si>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</si>
  <si>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</si>
  <si>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</si>
  <si>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</si>
  <si>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</si>
  <si>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</si>
  <si>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</si>
  <si>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</si>
  <si>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</si>
  <si>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</si>
  <si>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</si>
  <si>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</si>
  <si>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</si>
  <si>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</si>
  <si>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</si>
  <si>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</si>
  <si>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</si>
  <si>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</si>
  <si>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</si>
  <si>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</si>
  <si>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</si>
  <si>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</si>
  <si>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</si>
  <si>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</si>
  <si>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</si>
  <si>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</si>
  <si>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</si>
  <si>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</si>
  <si>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</si>
  <si>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</si>
  <si>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</si>
  <si>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</si>
  <si>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</si>
  <si>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</si>
  <si>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</si>
  <si>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</si>
  <si>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</si>
  <si>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</si>
  <si>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</si>
  <si>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</si>
  <si>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</si>
  <si>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</si>
  <si>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</si>
  <si>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</si>
  <si>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</si>
  <si>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</si>
  <si>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</si>
  <si>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</si>
  <si>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</si>
  <si>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</si>
  <si>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</si>
  <si>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</si>
  <si>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</si>
  <si>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</si>
  <si>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</si>
  <si>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</si>
  <si>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</si>
  <si>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</si>
  <si>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</si>
  <si>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</si>
  <si>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</si>
  <si>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</si>
  <si>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</si>
  <si>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</si>
  <si>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</si>
  <si>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</si>
  <si>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</si>
  <si>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</si>
  <si>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</si>
  <si>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</si>
  <si>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</si>
  <si>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</si>
  <si>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</si>
  <si>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</si>
  <si>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</si>
  <si>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</si>
  <si>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</si>
  <si>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</si>
  <si>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</si>
  <si>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</si>
  <si>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</si>
  <si>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</si>
  <si>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</si>
  <si>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</si>
  <si>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</si>
  <si>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</si>
  <si>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</si>
  <si>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</si>
  <si>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</si>
  <si>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</si>
  <si>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</si>
  <si>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</si>
  <si>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</si>
  <si>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</si>
  <si>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</si>
  <si>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</si>
  <si>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</si>
  <si>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</si>
  <si>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</si>
  <si>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</si>
  <si>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</si>
  <si>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</si>
  <si>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</si>
  <si>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</si>
  <si>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</si>
  <si>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</si>
  <si>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</si>
  <si>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</si>
  <si>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</si>
  <si>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</si>
  <si>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</si>
  <si>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</si>
  <si>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</si>
  <si>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</si>
  <si>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</si>
  <si>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</si>
  <si>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</si>
  <si>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</si>
  <si>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</si>
  <si>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</si>
  <si>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</si>
  <si>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</si>
  <si>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</si>
  <si>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</si>
  <si>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</si>
  <si>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</si>
  <si>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</si>
  <si>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</si>
  <si>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</si>
  <si>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</si>
  <si>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</si>
  <si>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</si>
  <si>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</si>
  <si>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</si>
  <si>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</si>
  <si>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</si>
  <si>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</si>
  <si>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</si>
  <si>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</si>
  <si>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</si>
  <si>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</si>
  <si>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</si>
  <si>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</si>
  <si>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</si>
  <si>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</si>
  <si>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</si>
  <si>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</si>
  <si>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</si>
  <si>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</si>
  <si>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</si>
  <si>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</si>
  <si>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</si>
  <si>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</si>
  <si>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</si>
  <si>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</si>
  <si>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</si>
  <si>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</si>
  <si>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</si>
  <si>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</si>
  <si>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</si>
  <si>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</si>
  <si>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</si>
  <si>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</si>
  <si>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</si>
  <si>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</si>
  <si>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</si>
  <si>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</si>
  <si>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</si>
  <si>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</si>
  <si>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</si>
  <si>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</si>
  <si>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</si>
  <si>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</si>
  <si>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</si>
  <si>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</si>
  <si>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</si>
  <si>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</si>
  <si>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</si>
  <si>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</si>
  <si>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</si>
  <si>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</si>
  <si>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</si>
  <si>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</si>
  <si>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</si>
  <si>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</si>
  <si>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</si>
  <si>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</si>
  <si>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</si>
  <si>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</si>
  <si>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</si>
  <si>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</si>
  <si>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</si>
  <si>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</si>
  <si>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</si>
  <si>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</si>
  <si>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</si>
  <si>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</si>
  <si>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</si>
  <si>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</si>
  <si>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</si>
  <si>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</si>
  <si>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</si>
  <si>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</si>
  <si>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</si>
  <si>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</si>
  <si>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</si>
  <si>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</si>
  <si>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</si>
  <si>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</si>
  <si>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</si>
  <si>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</si>
  <si>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</si>
  <si>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</si>
  <si>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</si>
  <si>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</si>
  <si>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</si>
  <si>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</si>
  <si>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</si>
  <si>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</si>
  <si>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</si>
  <si>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</si>
  <si>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</si>
  <si>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</si>
  <si>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</si>
  <si>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</si>
  <si>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</si>
  <si>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</si>
  <si>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</si>
  <si>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</si>
  <si>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</si>
  <si>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</si>
  <si>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</si>
  <si>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</si>
  <si>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</si>
  <si>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</si>
  <si>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</si>
  <si>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</si>
  <si>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</si>
  <si>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</si>
  <si>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</si>
  <si>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</si>
  <si>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</si>
  <si>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</si>
  <si>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</si>
  <si>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</si>
  <si>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</si>
  <si>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</si>
  <si>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</si>
  <si>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</si>
  <si>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</si>
  <si>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</si>
  <si>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</si>
  <si>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</si>
  <si>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</si>
  <si>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</si>
  <si>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</si>
  <si>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</si>
  <si>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</si>
  <si>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</si>
  <si>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</si>
  <si>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</si>
  <si>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</si>
  <si>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</si>
  <si>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</si>
  <si>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</si>
  <si>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</si>
  <si>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</si>
  <si>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</si>
  <si>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</si>
  <si>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</si>
  <si>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</si>
  <si>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</si>
  <si>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</si>
  <si>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</si>
  <si>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</si>
  <si>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</si>
  <si>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</si>
  <si>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</si>
  <si>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</si>
  <si>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</si>
  <si>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</si>
  <si>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</si>
  <si>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</si>
  <si>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</si>
  <si>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</si>
  <si>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</si>
  <si>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</si>
  <si>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</si>
  <si>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</si>
  <si>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</si>
  <si>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</si>
  <si>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</si>
  <si>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</si>
  <si>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</si>
  <si>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</si>
  <si>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</si>
  <si>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</si>
  <si>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</si>
  <si>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</si>
  <si>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</si>
  <si>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</si>
  <si>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</si>
  <si>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</si>
  <si>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</si>
  <si>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</si>
  <si>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</si>
  <si>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</si>
  <si>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</si>
  <si>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</si>
  <si>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</si>
  <si>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</si>
  <si>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</si>
  <si>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</si>
  <si>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</si>
  <si>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</si>
  <si>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</si>
  <si>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</si>
  <si>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</si>
  <si>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</si>
  <si>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</si>
  <si>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</si>
  <si>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</si>
  <si>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</si>
  <si>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</si>
  <si>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</si>
  <si>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</si>
  <si>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</si>
  <si>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</si>
  <si>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</si>
  <si>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</si>
  <si>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</si>
  <si>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</si>
  <si>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</si>
  <si>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</si>
  <si>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</si>
  <si>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</si>
  <si>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</si>
  <si>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</si>
  <si>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</si>
  <si>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</si>
  <si>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</si>
  <si>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</si>
  <si>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</si>
  <si>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</si>
  <si>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</si>
  <si>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</si>
  <si>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</si>
  <si>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</si>
  <si>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</si>
  <si>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</si>
  <si>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</si>
  <si>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</si>
  <si>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</si>
  <si>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</si>
  <si>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</si>
  <si>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</si>
  <si>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</si>
  <si>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</si>
  <si>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</si>
  <si>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</si>
  <si>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</si>
  <si>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</si>
  <si>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</si>
  <si>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</si>
  <si>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</si>
  <si>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</si>
  <si>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</si>
  <si>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</si>
  <si>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</si>
  <si>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</si>
  <si>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</si>
  <si>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</si>
  <si>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</si>
  <si>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</si>
  <si>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</si>
  <si>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</si>
  <si>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</si>
  <si>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</si>
  <si>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</si>
  <si>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</si>
  <si>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</si>
  <si>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</si>
  <si>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</si>
  <si>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</si>
  <si>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</si>
  <si>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</si>
  <si>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</si>
  <si>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</si>
  <si>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</si>
  <si>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</si>
  <si>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</si>
  <si>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</si>
  <si>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</si>
  <si>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</si>
  <si>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</si>
  <si>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</si>
  <si>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</si>
  <si>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</si>
  <si>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</si>
  <si>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</si>
  <si>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</si>
  <si>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</si>
  <si>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</si>
  <si>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</si>
  <si>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</si>
  <si>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</si>
  <si>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</si>
  <si>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</si>
  <si>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</si>
  <si>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</si>
  <si>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</si>
  <si>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</si>
  <si>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</si>
  <si>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</si>
  <si>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</si>
  <si>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</si>
  <si>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</si>
  <si>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</si>
  <si>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</si>
  <si>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</si>
  <si>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</si>
  <si>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</si>
  <si>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</si>
  <si>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</si>
  <si>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</si>
  <si>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</si>
  <si>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</si>
  <si>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</si>
  <si>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</si>
  <si>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</si>
  <si>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</si>
  <si>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</si>
  <si>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</si>
  <si>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</si>
  <si>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</si>
  <si>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</si>
  <si>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</si>
  <si>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</si>
  <si>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</si>
  <si>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</si>
  <si>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</si>
  <si>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</si>
  <si>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</si>
  <si>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</si>
  <si>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</si>
  <si>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</si>
  <si>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</si>
  <si>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</si>
  <si>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</si>
  <si>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</si>
  <si>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</si>
  <si>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</si>
  <si>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</si>
  <si>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</si>
  <si>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</si>
  <si>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</si>
  <si>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</si>
  <si>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</si>
  <si>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</si>
  <si>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</si>
  <si>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</si>
  <si>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</si>
  <si>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</si>
  <si>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</si>
  <si>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</si>
  <si>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</si>
  <si>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</si>
  <si>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</si>
  <si>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</si>
  <si>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</si>
  <si>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</si>
  <si>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</si>
  <si>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</si>
  <si>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</si>
  <si>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</si>
  <si>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</si>
  <si>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</si>
  <si>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</si>
  <si>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</si>
  <si>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</si>
  <si>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</si>
  <si>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</si>
  <si>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</si>
  <si>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</si>
  <si>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</si>
  <si>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</si>
  <si>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</si>
  <si>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</si>
  <si>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</si>
  <si>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</si>
  <si>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</si>
  <si>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</si>
  <si>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</si>
  <si>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</si>
  <si>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</si>
  <si>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</si>
  <si>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</si>
  <si>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</si>
  <si>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</si>
  <si>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</si>
  <si>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</si>
  <si>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</si>
  <si>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</si>
  <si>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</si>
  <si>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</si>
  <si>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</si>
  <si>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</si>
  <si>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</si>
  <si>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</si>
  <si>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</si>
  <si>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</si>
  <si>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</si>
  <si>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</si>
  <si>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</si>
  <si>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</si>
  <si>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</si>
  <si>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</si>
  <si>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</si>
  <si>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</si>
  <si>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</si>
  <si>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</si>
  <si>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</si>
  <si>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</si>
  <si>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</si>
  <si>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</si>
  <si>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</si>
  <si>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</si>
  <si>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</si>
  <si>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</si>
  <si>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</si>
  <si>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</si>
  <si>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</si>
  <si>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</si>
  <si>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</si>
  <si>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</si>
  <si>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</si>
  <si>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</si>
  <si>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</si>
  <si>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</si>
  <si>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</si>
  <si>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</si>
  <si>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</si>
  <si>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</si>
  <si>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</si>
  <si>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</si>
  <si>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</si>
  <si>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</si>
  <si>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</si>
  <si>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</si>
  <si>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</si>
  <si>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</si>
  <si>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</si>
  <si>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</si>
  <si>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</si>
  <si>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</si>
  <si>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</si>
  <si>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</si>
  <si>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</si>
  <si>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</si>
  <si>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</si>
  <si>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</si>
  <si>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</si>
  <si>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</si>
  <si>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</si>
  <si>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</si>
  <si>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</si>
  <si>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</si>
  <si>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</si>
  <si>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</si>
  <si>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</si>
  <si>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</si>
  <si>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</si>
  <si>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</si>
  <si>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</si>
  <si>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</si>
  <si>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</si>
  <si>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</si>
  <si>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</si>
  <si>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</si>
  <si>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</si>
  <si>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</si>
  <si>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</si>
  <si>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</si>
  <si>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</si>
  <si>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</si>
  <si>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</si>
  <si>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</si>
  <si>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</si>
  <si>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</si>
  <si>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</si>
  <si>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</si>
  <si>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</si>
  <si>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</si>
  <si>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</si>
  <si>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</si>
  <si>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</si>
  <si>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</si>
  <si>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</si>
  <si>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</si>
  <si>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</si>
  <si>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</si>
  <si>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</si>
  <si>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</si>
  <si>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</si>
  <si>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</si>
  <si>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</si>
  <si>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</si>
  <si>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</si>
  <si>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</si>
  <si>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</si>
  <si>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</si>
  <si>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</si>
  <si>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</si>
  <si>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</si>
  <si>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</si>
  <si>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</si>
  <si>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</si>
  <si>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</si>
  <si>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</si>
  <si>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</si>
  <si>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</si>
  <si>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</si>
  <si>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</si>
  <si>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</si>
  <si>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</si>
  <si>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</si>
  <si>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</si>
  <si>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</si>
  <si>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</si>
  <si>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</si>
  <si>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</si>
  <si>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</si>
  <si>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</si>
  <si>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</si>
  <si>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</si>
  <si>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</si>
  <si>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</si>
  <si>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</si>
  <si>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</si>
  <si>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</si>
  <si>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</si>
  <si>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</si>
  <si>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</si>
  <si>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</si>
  <si>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</si>
  <si>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</si>
  <si>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</si>
  <si>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</si>
  <si>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</si>
  <si>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</si>
  <si>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</si>
  <si>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</si>
  <si>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</si>
  <si>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</si>
  <si>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</si>
  <si>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</si>
  <si>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</si>
  <si>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</si>
  <si>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</si>
  <si>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</si>
  <si>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</si>
  <si>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</si>
  <si>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</si>
  <si>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</si>
  <si>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</si>
  <si>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</si>
  <si>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</si>
  <si>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</si>
  <si>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</si>
  <si>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</si>
  <si>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</si>
  <si>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</si>
  <si>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</si>
  <si>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</si>
  <si>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</si>
  <si>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</si>
  <si>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</si>
  <si>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</si>
  <si>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</si>
  <si>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</si>
  <si>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</si>
  <si>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</si>
  <si>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</si>
  <si>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</si>
  <si>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</si>
  <si>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</si>
  <si>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</si>
  <si>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</si>
  <si>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</si>
  <si>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</si>
  <si>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</si>
  <si>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</si>
  <si>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</si>
  <si>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</si>
  <si>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</si>
  <si>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</si>
  <si>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</si>
  <si>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</si>
  <si>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</si>
  <si>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</si>
  <si>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</si>
  <si>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</si>
  <si>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</si>
  <si>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</si>
  <si>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</si>
  <si>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</si>
  <si>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</si>
  <si>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</si>
  <si>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</si>
  <si>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</si>
  <si>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</si>
  <si>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</si>
  <si>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</si>
  <si>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</si>
  <si>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</si>
  <si>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</si>
  <si>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</si>
  <si>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</si>
  <si>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</si>
  <si>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</si>
  <si>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</si>
  <si>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</si>
  <si>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</si>
  <si>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</si>
  <si>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</si>
  <si>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</si>
  <si>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</si>
  <si>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</si>
  <si>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</si>
  <si>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</si>
  <si>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</si>
  <si>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</si>
  <si>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</si>
  <si>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</si>
  <si>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</si>
  <si>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</si>
  <si>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</si>
  <si>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</si>
  <si>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</si>
  <si>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1,39,900</t>
  </si>
  <si>
    <t>Quantum QHM-7406 Full-Sized Keyboard with () Rupee Symbol, Hotkeys and 3-pieces LED function for Desktop/Laptop/Smart TV Spill-Resistant Wired USB Keyboard with 10 million keystrokes lifespan (Black)</t>
  </si>
  <si>
    <t>price_bucket</t>
  </si>
  <si>
    <t>potential_revenue</t>
  </si>
  <si>
    <t>Average discount_percentage by Product Category</t>
  </si>
  <si>
    <t>Row Labels</t>
  </si>
  <si>
    <t>Grand Total</t>
  </si>
  <si>
    <t>Average of discount_percentage</t>
  </si>
  <si>
    <t>Sum of rating_count</t>
  </si>
  <si>
    <t>Number of product by Category</t>
  </si>
  <si>
    <t>Total number of reviews per Category</t>
  </si>
  <si>
    <t>Average of rating</t>
  </si>
  <si>
    <t>Products by Highest average ratings</t>
  </si>
  <si>
    <t>Average of actual_price</t>
  </si>
  <si>
    <t>Average actual price vs Discounted price by Category</t>
  </si>
  <si>
    <t>Max of discount_percentage</t>
  </si>
  <si>
    <t>Number of products with discount of 50% or more</t>
  </si>
  <si>
    <t>Products with highest number of reviews</t>
  </si>
  <si>
    <t>Distribution of Product Ratings</t>
  </si>
  <si>
    <t>Total Potential revenue by Category</t>
  </si>
  <si>
    <t>Sum of potential_revenue</t>
  </si>
  <si>
    <t>&gt;₹500</t>
  </si>
  <si>
    <t>&lt;₹200</t>
  </si>
  <si>
    <t>₹200-₹500</t>
  </si>
  <si>
    <t>Number of unique products per Price range bucket</t>
  </si>
  <si>
    <t>Rating relate to the Level of discount</t>
  </si>
  <si>
    <t>Products with fewer than 1,000 reviews</t>
  </si>
  <si>
    <t>Category Products with the highest discounts</t>
  </si>
  <si>
    <t>Top 5 products in terms of Rating and number of reviews</t>
  </si>
  <si>
    <t>Combined_score</t>
  </si>
  <si>
    <t>Sum of Combined_score</t>
  </si>
  <si>
    <t>New Category</t>
  </si>
  <si>
    <t>Electronics</t>
  </si>
  <si>
    <t>Car&amp;Motorbike</t>
  </si>
  <si>
    <t>Computers&amp;Accessories</t>
  </si>
  <si>
    <t>Health&amp;PersonalCare</t>
  </si>
  <si>
    <t>Home&amp;Kitchen</t>
  </si>
  <si>
    <t>HomeImprovement</t>
  </si>
  <si>
    <t>MusicalInstruments</t>
  </si>
  <si>
    <t>OfficeProducts</t>
  </si>
  <si>
    <t>Toys&amp;Games</t>
  </si>
  <si>
    <t>Average of discounted_price</t>
  </si>
  <si>
    <t>!!1000 Watt/2000-Watt Room</t>
  </si>
  <si>
    <t>!!HANEUL!!1000 Watt/2000-Watt Room</t>
  </si>
  <si>
    <t>10k 8k 4k</t>
  </si>
  <si>
    <t>10WeRun Id-116 Bluetooth</t>
  </si>
  <si>
    <t>3M Post-it Sticky</t>
  </si>
  <si>
    <t>3M Scotch Double</t>
  </si>
  <si>
    <t>4 in 1</t>
  </si>
  <si>
    <t>7SEVEN Compatible LG</t>
  </si>
  <si>
    <t>7SEVEN¬Æ Bluetooth Voice</t>
  </si>
  <si>
    <t>7SEVEN¬Æ Compatible for</t>
  </si>
  <si>
    <t>7SEVEN¬Æ Compatible Lg</t>
  </si>
  <si>
    <t>7SEVEN¬Æ Compatible Tata</t>
  </si>
  <si>
    <t>7SEVEN¬Æ Compatible Vu</t>
  </si>
  <si>
    <t>7SEVEN¬Æ Compatible with</t>
  </si>
  <si>
    <t>7SEVEN¬Æ Suitable Sony</t>
  </si>
  <si>
    <t>7SEVEN¬Æ TCL Remote</t>
  </si>
  <si>
    <t>Abode Kitchen Essential</t>
  </si>
  <si>
    <t>Acer 100 cm</t>
  </si>
  <si>
    <t>Acer 109 cm</t>
  </si>
  <si>
    <t>Acer 127 cm</t>
  </si>
  <si>
    <t>Acer 139 cm</t>
  </si>
  <si>
    <t>Acer 80 cm</t>
  </si>
  <si>
    <t>Acer EK220Q 21.5</t>
  </si>
  <si>
    <t>ACTIVA 1200 MM</t>
  </si>
  <si>
    <t>Activa Easy Mix</t>
  </si>
  <si>
    <t>Activa Heat-Max 2000</t>
  </si>
  <si>
    <t>ACTIVA Instant 3</t>
  </si>
  <si>
    <t>AGARO 33398 Rapid</t>
  </si>
  <si>
    <t>AGARO Ace 1600</t>
  </si>
  <si>
    <t>AGARO Blaze USB</t>
  </si>
  <si>
    <t>Agaro Blaze USBA</t>
  </si>
  <si>
    <t>AGARO Classic Portable</t>
  </si>
  <si>
    <t>AGARO Esteem Multi</t>
  </si>
  <si>
    <t>AGARO Glory Cool</t>
  </si>
  <si>
    <t>AGARO Imperial 240-Watt</t>
  </si>
  <si>
    <t>AGARO LR2007 Lint</t>
  </si>
  <si>
    <t>AGARO Marvel 9</t>
  </si>
  <si>
    <t>AGARO Regal 800</t>
  </si>
  <si>
    <t>AGARO Regal Electric</t>
  </si>
  <si>
    <t>AGARO Royal Double</t>
  </si>
  <si>
    <t>AGARO Royal Stand</t>
  </si>
  <si>
    <t>AGARO Supreme High</t>
  </si>
  <si>
    <t>Aine HDMI Male</t>
  </si>
  <si>
    <t>AirCase Protective Laptop</t>
  </si>
  <si>
    <t>AirCase Rugged Hard</t>
  </si>
  <si>
    <t>Airtel AMF-311WW Data</t>
  </si>
  <si>
    <t>Airtel Digital TV</t>
  </si>
  <si>
    <t>Airtel DigitalTV DTH</t>
  </si>
  <si>
    <t>Airtel DigitalTV HD</t>
  </si>
  <si>
    <t>akiara - Makes</t>
  </si>
  <si>
    <t>Akiara¬Æ - Makes</t>
  </si>
  <si>
    <t>Allin Exporters J66</t>
  </si>
  <si>
    <t>Amazfit GTS2 Mini</t>
  </si>
  <si>
    <t>Amazon Basics 10.2</t>
  </si>
  <si>
    <t>Amazon Basics 1500</t>
  </si>
  <si>
    <t>Amazon Basics 16-Gauge</t>
  </si>
  <si>
    <t>Amazon Basics 2</t>
  </si>
  <si>
    <t>Amazon Basics 2000/1000</t>
  </si>
  <si>
    <t>Amazon Basics 300</t>
  </si>
  <si>
    <t>Amazon Basics 650</t>
  </si>
  <si>
    <t>Amazon Basics HDMI</t>
  </si>
  <si>
    <t>Amazon Basics High-Speed</t>
  </si>
  <si>
    <t>Amazon Basics Magic</t>
  </si>
  <si>
    <t>Amazon Basics Multipurpose</t>
  </si>
  <si>
    <t>Amazon Basics New</t>
  </si>
  <si>
    <t>Amazon Basics USB</t>
  </si>
  <si>
    <t>Amazon Basics Wireless</t>
  </si>
  <si>
    <t>Amazon Brand -</t>
  </si>
  <si>
    <t>AmazonBasics - High-Speed</t>
  </si>
  <si>
    <t>AmazonBasics 10.2 Gbps</t>
  </si>
  <si>
    <t>AmazonBasics 108 cm</t>
  </si>
  <si>
    <t>AmazonBasics 3 Feet</t>
  </si>
  <si>
    <t>AmazonBasics 3.5mm to</t>
  </si>
  <si>
    <t>AmazonBasics 6 Feet</t>
  </si>
  <si>
    <t>AmazonBasics 6-Feet DisplayPort</t>
  </si>
  <si>
    <t>AmazonBasics Cylinder Bagless</t>
  </si>
  <si>
    <t>AmazonBasics Digital Optical</t>
  </si>
  <si>
    <t>AmazonBasics Double Braided</t>
  </si>
  <si>
    <t>AmazonBasics Flexible Premium</t>
  </si>
  <si>
    <t>AmazonBasics High Speed</t>
  </si>
  <si>
    <t>AmazonBasics High-Speed Braided</t>
  </si>
  <si>
    <t>AmazonBasics Induction Cooktop</t>
  </si>
  <si>
    <t>Amazonbasics Micro Usb</t>
  </si>
  <si>
    <t>AmazonBasics New Release</t>
  </si>
  <si>
    <t>Amazonbasics Nylon Braided</t>
  </si>
  <si>
    <t>AmazonBasics USB 2.0</t>
  </si>
  <si>
    <t>AmazonBasics USB C</t>
  </si>
  <si>
    <t>AmazonBasics USB Type-C</t>
  </si>
  <si>
    <t>Ambrane 10000mAh Slim</t>
  </si>
  <si>
    <t>Ambrane 2 in</t>
  </si>
  <si>
    <t>Ambrane 20000mAh Power</t>
  </si>
  <si>
    <t>Ambrane 27000mAh Power</t>
  </si>
  <si>
    <t>Ambrane 60W /</t>
  </si>
  <si>
    <t>Ambrane BCL-15 Lightning</t>
  </si>
  <si>
    <t>Ambrane Fast 100W</t>
  </si>
  <si>
    <t>Ambrane Mobile Holding</t>
  </si>
  <si>
    <t>Ambrane Unbreakable 3</t>
  </si>
  <si>
    <t>Ambrane Unbreakable 3A</t>
  </si>
  <si>
    <t>Ambrane Unbreakable 60W</t>
  </si>
  <si>
    <t>AMERICAN MICRONIC- Imported</t>
  </si>
  <si>
    <t>Amkette 30 Pin</t>
  </si>
  <si>
    <t>Amozo Ultra Hybrid</t>
  </si>
  <si>
    <t>Anjaney Enterprise Smart</t>
  </si>
  <si>
    <t>Ant Esports GM320</t>
  </si>
  <si>
    <t>AO Smith HSE-VAS-X-015</t>
  </si>
  <si>
    <t>APC Back-UPS BX600C-IN</t>
  </si>
  <si>
    <t>Apsara Platinum Pencils</t>
  </si>
  <si>
    <t>Aqua d pure</t>
  </si>
  <si>
    <t>Aquadpure Copper +</t>
  </si>
  <si>
    <t>Aquaguard Aura RO+UV+UF+Taste</t>
  </si>
  <si>
    <t>Aquasure From Aquaguard</t>
  </si>
  <si>
    <t>Artis AR-45W-MG2 45</t>
  </si>
  <si>
    <t>Astigo Compatible Remote</t>
  </si>
  <si>
    <t>ATOM Selves-MH 200</t>
  </si>
  <si>
    <t>atomberg Renesa 1200mm</t>
  </si>
  <si>
    <t>AVNISH Tap Water</t>
  </si>
  <si>
    <t>Bajaj ATX 4</t>
  </si>
  <si>
    <t>Bajaj Deluxe 2000</t>
  </si>
  <si>
    <t>Bajaj DHX-9 1000W</t>
  </si>
  <si>
    <t>Bajaj DX-2 600W</t>
  </si>
  <si>
    <t>Bajaj DX-6 1000W</t>
  </si>
  <si>
    <t>Bajaj DX-7 1000W</t>
  </si>
  <si>
    <t>Bajaj Frore 1200</t>
  </si>
  <si>
    <t>Bajaj HM-01 Powerful</t>
  </si>
  <si>
    <t>Bajaj Immersion Rod</t>
  </si>
  <si>
    <t>Bajaj Majesty Duetto</t>
  </si>
  <si>
    <t>Bajaj Majesty DX-11</t>
  </si>
  <si>
    <t>Bajaj Majesty RX10</t>
  </si>
  <si>
    <t>Bajaj Majesty RX11</t>
  </si>
  <si>
    <t>Bajaj Minor 1000</t>
  </si>
  <si>
    <t>Bajaj New Shakti</t>
  </si>
  <si>
    <t>Bajaj OFR Room</t>
  </si>
  <si>
    <t>BAJAJ PYGMY MINI</t>
  </si>
  <si>
    <t>Bajaj Rex 500W</t>
  </si>
  <si>
    <t>Bajaj Rex 750W</t>
  </si>
  <si>
    <t>Bajaj Rex DLX</t>
  </si>
  <si>
    <t>Bajaj RHX-2 800-Watt</t>
  </si>
  <si>
    <t>Bajaj Splendora 3</t>
  </si>
  <si>
    <t>Bajaj Waterproof 1500</t>
  </si>
  <si>
    <t>Balzano High Speed</t>
  </si>
  <si>
    <t>beatXP Kitchen Scale</t>
  </si>
  <si>
    <t>Belkin Apple Certified</t>
  </si>
  <si>
    <t>Belkin Essential Series</t>
  </si>
  <si>
    <t>Belkin USB C</t>
  </si>
  <si>
    <t>Bestor ¬Æ 8K</t>
  </si>
  <si>
    <t>BESTOR¬Æ LCD Writing</t>
  </si>
  <si>
    <t>Black + Decker</t>
  </si>
  <si>
    <t>Black+Decker Handheld Portable</t>
  </si>
  <si>
    <t>BlueRigger Digital Optical</t>
  </si>
  <si>
    <t>BlueRigger High Speed</t>
  </si>
  <si>
    <t>boAt A 350</t>
  </si>
  <si>
    <t>boAt A400 USB</t>
  </si>
  <si>
    <t>boAt Airdopes 121v2</t>
  </si>
  <si>
    <t>boAt Airdopes 141</t>
  </si>
  <si>
    <t>boAt Airdopes 171</t>
  </si>
  <si>
    <t>boAt Airdopes 181</t>
  </si>
  <si>
    <t>boAt Airdopes 191G</t>
  </si>
  <si>
    <t>boAt Bassheads 100</t>
  </si>
  <si>
    <t>boAt Bassheads 102</t>
  </si>
  <si>
    <t>boAt BassHeads 122</t>
  </si>
  <si>
    <t>boAt Bassheads 152</t>
  </si>
  <si>
    <t>boAt Bassheads 225</t>
  </si>
  <si>
    <t>boAt Bassheads 242</t>
  </si>
  <si>
    <t>boAt BassHeads 900</t>
  </si>
  <si>
    <t>boAt Deuce USB</t>
  </si>
  <si>
    <t>boAt Dual Port</t>
  </si>
  <si>
    <t>boAt Flash Edition</t>
  </si>
  <si>
    <t>boAt Laptop, Smartphone</t>
  </si>
  <si>
    <t>boAt LTG 500</t>
  </si>
  <si>
    <t>boAt LTG 550v3</t>
  </si>
  <si>
    <t>boAt Micro USB</t>
  </si>
  <si>
    <t>boAt Newly Launched</t>
  </si>
  <si>
    <t>boAt Rockerz 255</t>
  </si>
  <si>
    <t>boAt Rockerz 330</t>
  </si>
  <si>
    <t>boAt Rockerz 370</t>
  </si>
  <si>
    <t>boAt Rockerz 400</t>
  </si>
  <si>
    <t>boAt Rockerz 450</t>
  </si>
  <si>
    <t>boAt Rockerz 550</t>
  </si>
  <si>
    <t>boAt Rugged v3</t>
  </si>
  <si>
    <t>boAt Stone 180</t>
  </si>
  <si>
    <t>boAt Stone 250</t>
  </si>
  <si>
    <t>boAt Stone 650</t>
  </si>
  <si>
    <t>boAt Type C</t>
  </si>
  <si>
    <t>boAt Type-c A400</t>
  </si>
  <si>
    <t>boAt Wave Call</t>
  </si>
  <si>
    <t>boAt Wave Lite</t>
  </si>
  <si>
    <t>boAt Xtend Smartwatch</t>
  </si>
  <si>
    <t>Borosil Chef Delite</t>
  </si>
  <si>
    <t>Borosil Electric Egg</t>
  </si>
  <si>
    <t>Borosil Jumbo 1000-Watt</t>
  </si>
  <si>
    <t>Borosil Prime Grill</t>
  </si>
  <si>
    <t>Borosil Rio 1.5</t>
  </si>
  <si>
    <t>Borosil Volcano 13</t>
  </si>
  <si>
    <t>Bosch Pro 1000W</t>
  </si>
  <si>
    <t>Boult Audio Airbass</t>
  </si>
  <si>
    <t>Boult Audio Bass</t>
  </si>
  <si>
    <t>Boult Audio BassBuds</t>
  </si>
  <si>
    <t>Boult Audio FXCharge</t>
  </si>
  <si>
    <t>Boult Audio Omega</t>
  </si>
  <si>
    <t>Boult Audio Probass</t>
  </si>
  <si>
    <t>Boult Audio Truebuds</t>
  </si>
  <si>
    <t>Boult Audio ZCharge</t>
  </si>
  <si>
    <t>Boya ByM1 Auxiliary</t>
  </si>
  <si>
    <t>Brand Conquer 6</t>
  </si>
  <si>
    <t>Brayden Chopro, Electric</t>
  </si>
  <si>
    <t>Brayden Fito Atom</t>
  </si>
  <si>
    <t>BRUSTRO Copytinta Coloured</t>
  </si>
  <si>
    <t>Bulfyss Plastic Sticky</t>
  </si>
  <si>
    <t>Bulfyss Stainless Steel</t>
  </si>
  <si>
    <t>Bulfyss USB Rechargeable</t>
  </si>
  <si>
    <t>Butterfly EKN 1.5-Litre</t>
  </si>
  <si>
    <t>Butterfly Hero Mixer</t>
  </si>
  <si>
    <t>Butterfly Jet Elite</t>
  </si>
  <si>
    <t>Butterfly Smart Mixer</t>
  </si>
  <si>
    <t>Butterfly Smart Wet</t>
  </si>
  <si>
    <t>C (DEVICE) Lint</t>
  </si>
  <si>
    <t>CableCreation RCA to</t>
  </si>
  <si>
    <t>Cablet 2.5 Inch</t>
  </si>
  <si>
    <t>Cafe JEI French</t>
  </si>
  <si>
    <t>Caldipree Silicone Case</t>
  </si>
  <si>
    <t>Callas Multipurpose Foldable</t>
  </si>
  <si>
    <t>Camel Artist Acrylic</t>
  </si>
  <si>
    <t>Camel Fabrica Acrylic</t>
  </si>
  <si>
    <t>Camel Oil Pastel</t>
  </si>
  <si>
    <t>Camlin Elegante Fountain</t>
  </si>
  <si>
    <t>Campfire Spring Chef</t>
  </si>
  <si>
    <t>Candes 10 Litre</t>
  </si>
  <si>
    <t>Candes BlowHot All</t>
  </si>
  <si>
    <t>Candes Gloster All</t>
  </si>
  <si>
    <t>Canon E4570 All-in-One</t>
  </si>
  <si>
    <t>Canon PIXMA E477</t>
  </si>
  <si>
    <t>Canon PIXMA MG2577s</t>
  </si>
  <si>
    <t>Caprigo Heavy Duty</t>
  </si>
  <si>
    <t>CARDEX Digital Kitchen</t>
  </si>
  <si>
    <t>CARECASE¬Æ Optical Bay</t>
  </si>
  <si>
    <t>Casio FX-82MS 2nd</t>
  </si>
  <si>
    <t>Casio FX-991ES Plus-2nd</t>
  </si>
  <si>
    <t>Casio MJ-120D 150</t>
  </si>
  <si>
    <t>Casio MJ-12D 150</t>
  </si>
  <si>
    <t>CEDO 65W OnePlus</t>
  </si>
  <si>
    <t>Cello Eliza Plastic</t>
  </si>
  <si>
    <t>Cello Non-Stick Aluminium</t>
  </si>
  <si>
    <t>Cello Quick Boil</t>
  </si>
  <si>
    <t>Classmate 2100117 Soft</t>
  </si>
  <si>
    <t>Classmate Drawing Book</t>
  </si>
  <si>
    <t>Classmate Long Book</t>
  </si>
  <si>
    <t>Classmate Long Notebook</t>
  </si>
  <si>
    <t>Classmate Octane Colour</t>
  </si>
  <si>
    <t>Classmate Octane Neon-</t>
  </si>
  <si>
    <t>Classmate Pulse 1</t>
  </si>
  <si>
    <t>Classmate Pulse 6</t>
  </si>
  <si>
    <t>Classmate Pulse Spiral</t>
  </si>
  <si>
    <t>Classmate Soft Cover</t>
  </si>
  <si>
    <t>COI Note Pad/Memo</t>
  </si>
  <si>
    <t>Cookwell Bullet Mixer</t>
  </si>
  <si>
    <t>Cotbolt Silicone Case</t>
  </si>
  <si>
    <t>Cotbolt Silicone Protective</t>
  </si>
  <si>
    <t>Coway Professional Air</t>
  </si>
  <si>
    <t>CP PLUS 2MP</t>
  </si>
  <si>
    <t>Croma 1100 W</t>
  </si>
  <si>
    <t>Croma 3A Fast</t>
  </si>
  <si>
    <t>Croma 500W Mixer</t>
  </si>
  <si>
    <t>Croma 80 cm</t>
  </si>
  <si>
    <t>Crompton Amica 15-L</t>
  </si>
  <si>
    <t>Crompton Arno Neo</t>
  </si>
  <si>
    <t>Crompton Brio 1000-Watts</t>
  </si>
  <si>
    <t>Crompton Gracee 5-L</t>
  </si>
  <si>
    <t>Crompton Highspeed Markle</t>
  </si>
  <si>
    <t>Crompton Hill Briz</t>
  </si>
  <si>
    <t>Crompton IHL 152</t>
  </si>
  <si>
    <t>Crompton IHL 251</t>
  </si>
  <si>
    <t>Crompton Insta Comfort</t>
  </si>
  <si>
    <t>Crompton Insta Comfy</t>
  </si>
  <si>
    <t>Crompton Insta Delight</t>
  </si>
  <si>
    <t>Crompton InstaBliss 3-L</t>
  </si>
  <si>
    <t>Crompton InstaGlide 1000-Watts</t>
  </si>
  <si>
    <t>Crompton Sea Sapphira</t>
  </si>
  <si>
    <t>Crompton Solarium Qube</t>
  </si>
  <si>
    <t>CROSSVOLT Compatible Dash/Warp</t>
  </si>
  <si>
    <t>Crucial BX500 240GB</t>
  </si>
  <si>
    <t>Crucial P3 500GB</t>
  </si>
  <si>
    <t>Crucial RAM 8GB</t>
  </si>
  <si>
    <t>Crypo‚Ñ¢ Universal Remote</t>
  </si>
  <si>
    <t>CSI INTERNATIONAL¬Æ Instant</t>
  </si>
  <si>
    <t>Cubetek 3 in</t>
  </si>
  <si>
    <t>Cuzor 12V Mini</t>
  </si>
  <si>
    <t>Dealfreez Case Compatible</t>
  </si>
  <si>
    <t>Dell KB216 Wired</t>
  </si>
  <si>
    <t>Dell MS116 1000Dpi</t>
  </si>
  <si>
    <t>Dell USB Wireless</t>
  </si>
  <si>
    <t>Dell WM118 Wireless</t>
  </si>
  <si>
    <t>Demokrazy New Nova</t>
  </si>
  <si>
    <t>Digitek DTR 550</t>
  </si>
  <si>
    <t>DIGITEK¬Æ (DLS-9FT) Lightweight</t>
  </si>
  <si>
    <t>DIGITEK¬Æ (DRL-14C) Professional</t>
  </si>
  <si>
    <t>DIGITEK¬Æ (DTR 260</t>
  </si>
  <si>
    <t>DIGITEK¬Æ (DTR-200MT) (18</t>
  </si>
  <si>
    <t>D-Link DIR-615 Wi-fi</t>
  </si>
  <si>
    <t>D-Link DWA-131 300</t>
  </si>
  <si>
    <t>Dr Trust Electronic</t>
  </si>
  <si>
    <t>Duracell 38W Fast</t>
  </si>
  <si>
    <t>Duracell Chhota Power</t>
  </si>
  <si>
    <t>Duracell CR2016 3V</t>
  </si>
  <si>
    <t>Duracell CR2025 3V</t>
  </si>
  <si>
    <t>Duracell Micro USB</t>
  </si>
  <si>
    <t>Duracell Plus AAA</t>
  </si>
  <si>
    <t>Duracell Rechargeable AA</t>
  </si>
  <si>
    <t>Duracell Type C</t>
  </si>
  <si>
    <t>Duracell Type-C To</t>
  </si>
  <si>
    <t>Duracell Ultra Alkaline</t>
  </si>
  <si>
    <t>Duracell USB C</t>
  </si>
  <si>
    <t>Duracell USB Lightning</t>
  </si>
  <si>
    <t>Dyazo 6 Angles</t>
  </si>
  <si>
    <t>DYAZO USB 3.0</t>
  </si>
  <si>
    <t>Dynore Stainless Steel</t>
  </si>
  <si>
    <t>Eco Crystal J</t>
  </si>
  <si>
    <t>E-COSMOS 5V 1.2W</t>
  </si>
  <si>
    <t>E-COSMOS Plug in</t>
  </si>
  <si>
    <t>ECOVACS DEEBOT N8</t>
  </si>
  <si>
    <t>EGate i9 Pro-Max</t>
  </si>
  <si>
    <t>Electvision Remote Control</t>
  </si>
  <si>
    <t>Elv Aluminium Adjustable</t>
  </si>
  <si>
    <t>ELV Aluminum Adjustable</t>
  </si>
  <si>
    <t>ELV Car Mount</t>
  </si>
  <si>
    <t>Elv Mobile Phone</t>
  </si>
  <si>
    <t>Empty Mist Trigger</t>
  </si>
  <si>
    <t>EN LIGNE Adjustable</t>
  </si>
  <si>
    <t>ENEM Sealing Machine</t>
  </si>
  <si>
    <t>ENVIE ECR-20 Charger</t>
  </si>
  <si>
    <t>ENVIE¬Æ (AA10004PLNi-CD) AA</t>
  </si>
  <si>
    <t>Eopora PTC Ceramic</t>
  </si>
  <si>
    <t>Epson 003 65</t>
  </si>
  <si>
    <t>ESN 999 Supreme</t>
  </si>
  <si>
    <t>ESnipe Mart Worldwide</t>
  </si>
  <si>
    <t>Esquire Laundry Basket</t>
  </si>
  <si>
    <t>ESR Screen Protector</t>
  </si>
  <si>
    <t>ESR USB C</t>
  </si>
  <si>
    <t>Eureka Forbes Active</t>
  </si>
  <si>
    <t>Eureka Forbes Aquasure</t>
  </si>
  <si>
    <t>Eureka Forbes car</t>
  </si>
  <si>
    <t>Eureka Forbes Euroclean</t>
  </si>
  <si>
    <t>Eureka Forbes Supervac</t>
  </si>
  <si>
    <t>Eureka Forbes Trendy</t>
  </si>
  <si>
    <t>Eureka Forbes Wet</t>
  </si>
  <si>
    <t>Eveready 1015 Carbon</t>
  </si>
  <si>
    <t>Eveready Red 1012</t>
  </si>
  <si>
    <t>EYNK Extra Long</t>
  </si>
  <si>
    <t>Faber-Castell Connector Pen</t>
  </si>
  <si>
    <t>FABWARE Lint Remover</t>
  </si>
  <si>
    <t>FEDUS Cat6 Ethernet</t>
  </si>
  <si>
    <t>FIGMENT Handheld Milk</t>
  </si>
  <si>
    <t>Fire-Boltt Gladiator 1.96"</t>
  </si>
  <si>
    <t>Fire-Boltt India's No</t>
  </si>
  <si>
    <t>Fire-Boltt Ninja 3</t>
  </si>
  <si>
    <t>Fire-Boltt Ninja Call</t>
  </si>
  <si>
    <t>Fire-Boltt Ninja Calling</t>
  </si>
  <si>
    <t>Fire-Boltt Phoenix Smart</t>
  </si>
  <si>
    <t>Fire-Boltt Ring 3</t>
  </si>
  <si>
    <t>Fire-Boltt Ring Pro</t>
  </si>
  <si>
    <t>Fire-Boltt Tank 1.85"</t>
  </si>
  <si>
    <t>Fire-Boltt Visionary 1.78"</t>
  </si>
  <si>
    <t>FLiX (Beetel Flow</t>
  </si>
  <si>
    <t>FLiX (Beetel USB</t>
  </si>
  <si>
    <t>FLiX (Beetel) 3in1</t>
  </si>
  <si>
    <t>Flix (Beetel) Bolt</t>
  </si>
  <si>
    <t>Flix (Beetel) Usb</t>
  </si>
  <si>
    <t>Flix Micro Usb</t>
  </si>
  <si>
    <t>FLiX Usb Charger,Flix</t>
  </si>
  <si>
    <t>Foxin FTC 12A</t>
  </si>
  <si>
    <t>Fujifilm Instax Mini</t>
  </si>
  <si>
    <t>FYA Handheld Vacuum</t>
  </si>
  <si>
    <t>Gadgetronics Digital Kitchen</t>
  </si>
  <si>
    <t>GENERIC Ultra-Mini Bluetooth</t>
  </si>
  <si>
    <t>Gilary Multi Charging</t>
  </si>
  <si>
    <t>GILTON Egg Boiler</t>
  </si>
  <si>
    <t>GIZGA Club-laptop Neoprene</t>
  </si>
  <si>
    <t>Gizga Essentials Cable</t>
  </si>
  <si>
    <t>Gizga Essentials Earphone</t>
  </si>
  <si>
    <t>Gizga Essentials Hard</t>
  </si>
  <si>
    <t>Gizga Essentials Laptop</t>
  </si>
  <si>
    <t>Gizga Essentials Multi-Purpose</t>
  </si>
  <si>
    <t>GIZGA Essentials Portable</t>
  </si>
  <si>
    <t>Gizga Essentials Professional</t>
  </si>
  <si>
    <t>Gizga Essentials Spiral</t>
  </si>
  <si>
    <t>GIZGA essentials Universal</t>
  </si>
  <si>
    <t>Gizga Essentials USB</t>
  </si>
  <si>
    <t>Gizga Essentials Webcam</t>
  </si>
  <si>
    <t>Glen 3 in</t>
  </si>
  <si>
    <t>Glun Multipurpose Portable</t>
  </si>
  <si>
    <t>Goldmedal Curve Plus</t>
  </si>
  <si>
    <t>Goodscity Garment Steamer</t>
  </si>
  <si>
    <t>Green Tales Heat</t>
  </si>
  <si>
    <t>Havells Ambrose 1200mm</t>
  </si>
  <si>
    <t>Havells Aqua Plus</t>
  </si>
  <si>
    <t>Havells Bero Quartz</t>
  </si>
  <si>
    <t>Havells Cista Room</t>
  </si>
  <si>
    <t>Havells D'zire 1000</t>
  </si>
  <si>
    <t>Havells Festiva 1200mm</t>
  </si>
  <si>
    <t>Havells Gatik Neo</t>
  </si>
  <si>
    <t>Havells Glaze 74W</t>
  </si>
  <si>
    <t>Havells Glydo 1000</t>
  </si>
  <si>
    <t>Havells Immersion HB15</t>
  </si>
  <si>
    <t>Havells Instanio 10</t>
  </si>
  <si>
    <t>Havells Instanio 1-Litre</t>
  </si>
  <si>
    <t>Havells Instanio 3-Litre</t>
  </si>
  <si>
    <t>Havells OFR 13</t>
  </si>
  <si>
    <t>Havells Ventil Air</t>
  </si>
  <si>
    <t>Havells Zella Flap</t>
  </si>
  <si>
    <t>HB Plus Folding</t>
  </si>
  <si>
    <t>HealthSense Chef-Mate KS</t>
  </si>
  <si>
    <t>HealthSense Rechargeable Lint</t>
  </si>
  <si>
    <t>HealthSense Weight Machine</t>
  </si>
  <si>
    <t>Heart Home Waterproof</t>
  </si>
  <si>
    <t>Hilton Quartz Heater</t>
  </si>
  <si>
    <t>Hi-Mobiler iPhone Charger</t>
  </si>
  <si>
    <t>Hindware Atlantic Compacto</t>
  </si>
  <si>
    <t>Hindware Atlantic Xceed</t>
  </si>
  <si>
    <t>Hisense 108 cm</t>
  </si>
  <si>
    <t>Hisense 126 cm</t>
  </si>
  <si>
    <t>Homeistic Applience‚Ñ¢ Instant</t>
  </si>
  <si>
    <t>HOMEPACK 750W Radiant</t>
  </si>
  <si>
    <t>House of Quirk</t>
  </si>
  <si>
    <t>HP 150 Wireless</t>
  </si>
  <si>
    <t>HP 32GB Class</t>
  </si>
  <si>
    <t>HP 330 Wireless</t>
  </si>
  <si>
    <t>HP 65W AC</t>
  </si>
  <si>
    <t>HP 682 Black</t>
  </si>
  <si>
    <t>HP 805 Black</t>
  </si>
  <si>
    <t>HP Deskjet 2331</t>
  </si>
  <si>
    <t>HP Deskjet 2723</t>
  </si>
  <si>
    <t>HP GK320 Wired</t>
  </si>
  <si>
    <t>HP GT 53</t>
  </si>
  <si>
    <t>HP K500F Backlit</t>
  </si>
  <si>
    <t>HP M270 Backlit</t>
  </si>
  <si>
    <t>HP USB Wireless</t>
  </si>
  <si>
    <t>HP v222w 64GB</t>
  </si>
  <si>
    <t>HP v236w USB</t>
  </si>
  <si>
    <t>HP w100 480P</t>
  </si>
  <si>
    <t>HP Wired Mouse</t>
  </si>
  <si>
    <t>Hp Wired On</t>
  </si>
  <si>
    <t>HP X1000 Wired</t>
  </si>
  <si>
    <t>HP X200 Wireless</t>
  </si>
  <si>
    <t>HP Z3700 Wireless</t>
  </si>
  <si>
    <t>HUL Pureit Eco</t>
  </si>
  <si>
    <t>HUL Pureit Germkill</t>
  </si>
  <si>
    <t>HUMBLE Dynamic Lapel</t>
  </si>
  <si>
    <t>iBELL Castor CTEK15L</t>
  </si>
  <si>
    <t>iBELL Induction Cooktop,</t>
  </si>
  <si>
    <t>iBELL MPK120L Premium</t>
  </si>
  <si>
    <t>iBELL SEK15L Premium</t>
  </si>
  <si>
    <t>iBELL SEK170BM Premium</t>
  </si>
  <si>
    <t>iBELL SM1301 3-in-1</t>
  </si>
  <si>
    <t>iBELL SM1515NEW Sandwich</t>
  </si>
  <si>
    <t>iFFALCON 80 cm</t>
  </si>
  <si>
    <t>Ikea 903.391.72 Polypropylene</t>
  </si>
  <si>
    <t>IKEA Frother for</t>
  </si>
  <si>
    <t>Ikea Little Loved</t>
  </si>
  <si>
    <t>IKEA Milk Frother</t>
  </si>
  <si>
    <t>Imou 360¬∞ 1080P</t>
  </si>
  <si>
    <t>INALSA Air Fryer</t>
  </si>
  <si>
    <t>INALSA Electric Chopper</t>
  </si>
  <si>
    <t>Inalsa Electric Fan</t>
  </si>
  <si>
    <t>INALSA Electric Kettle</t>
  </si>
  <si>
    <t>INALSA Hand Blender</t>
  </si>
  <si>
    <t>Inalsa Hand Blender|</t>
  </si>
  <si>
    <t>INALSA Upright Vacuum</t>
  </si>
  <si>
    <t>INALSA Vaccum Cleaner</t>
  </si>
  <si>
    <t>Inalsa Vacuum Cleaner</t>
  </si>
  <si>
    <t>INDIAS¬Æ‚Ñ¢ Electro-Instant Water</t>
  </si>
  <si>
    <t>Infinity (JBL Fuze</t>
  </si>
  <si>
    <t>Infinity (JBL Glide</t>
  </si>
  <si>
    <t>INKULTURE Stainless_Steel Measuring</t>
  </si>
  <si>
    <t>INOVERA World Map</t>
  </si>
  <si>
    <t>InstaCuppa Milk Frother</t>
  </si>
  <si>
    <t>InstaCuppa Portable Blender</t>
  </si>
  <si>
    <t>InstaCuppa Rechargeable Mini</t>
  </si>
  <si>
    <t>Instant Pot Air</t>
  </si>
  <si>
    <t>Inventis 5V 1.2W</t>
  </si>
  <si>
    <t>IONIX Activated Carbon</t>
  </si>
  <si>
    <t>Ionix Jewellery Scale</t>
  </si>
  <si>
    <t>IONIX Tap filter</t>
  </si>
  <si>
    <t>iPhone Original 20W</t>
  </si>
  <si>
    <t>iQOO 9 SE</t>
  </si>
  <si>
    <t>iQOO Neo 6</t>
  </si>
  <si>
    <t>iQOO vivo Z6</t>
  </si>
  <si>
    <t>iQOO Z6 44W</t>
  </si>
  <si>
    <t>iQOO Z6 Lite</t>
  </si>
  <si>
    <t>iQOO Z6 Pro</t>
  </si>
  <si>
    <t>Irusu Play VR</t>
  </si>
  <si>
    <t>Isoelite Remote Compatible</t>
  </si>
  <si>
    <t>IT2M Designer Mouse</t>
  </si>
  <si>
    <t>JBL C100SI Wired</t>
  </si>
  <si>
    <t>JBL C200SI, Premium</t>
  </si>
  <si>
    <t>JBL C50HI, Wired</t>
  </si>
  <si>
    <t>JBL Commercial CSLM20B</t>
  </si>
  <si>
    <t>JBL Go 2,</t>
  </si>
  <si>
    <t>JBL Tune 215BT,</t>
  </si>
  <si>
    <t>JIALTO Mini Waffle</t>
  </si>
  <si>
    <t>JM SELLER 180</t>
  </si>
  <si>
    <t>Kanget [2 Pack]</t>
  </si>
  <si>
    <t>Karbonn 80 cm</t>
  </si>
  <si>
    <t>Karcher WD3 EU</t>
  </si>
  <si>
    <t>Kenstar 2400 Watts</t>
  </si>
  <si>
    <t>KENT 11054 Alkaline</t>
  </si>
  <si>
    <t>KENT 16025 Sandwich</t>
  </si>
  <si>
    <t>KENT 16026 Electric</t>
  </si>
  <si>
    <t>KENT 16044 Hand</t>
  </si>
  <si>
    <t>KENT 16051 Hand</t>
  </si>
  <si>
    <t>KENT 16052 Elegant</t>
  </si>
  <si>
    <t>KENT 16055 Amaze</t>
  </si>
  <si>
    <t>KENT 16068 Zoom</t>
  </si>
  <si>
    <t>KENT 16088 Vogue</t>
  </si>
  <si>
    <t>KENT Electric Chopper-B</t>
  </si>
  <si>
    <t>KENT Gold Optima</t>
  </si>
  <si>
    <t>Kent Gold, Optima,</t>
  </si>
  <si>
    <t>KENT POWP-Sediment Filter</t>
  </si>
  <si>
    <t>KENT Smart Multi</t>
  </si>
  <si>
    <t>KHAITAN AVAANTE KA-2013</t>
  </si>
  <si>
    <t>Khaitan ORFin Fan</t>
  </si>
  <si>
    <t>King Shine Multi</t>
  </si>
  <si>
    <t>KINGONE Upgraded Stylus</t>
  </si>
  <si>
    <t>KINGONE Wireless Charging</t>
  </si>
  <si>
    <t>Kingston DataTraveler Exodia</t>
  </si>
  <si>
    <t>Kitchen Kit Electric</t>
  </si>
  <si>
    <t>Kitchen Mart Stainless</t>
  </si>
  <si>
    <t>Kitchengenix's Mini Waffle</t>
  </si>
  <si>
    <t>Kitchenwell 18Pc Plastic</t>
  </si>
  <si>
    <t>Kitchenwell Multipurpose Portable</t>
  </si>
  <si>
    <t>KLAM LCD Writing</t>
  </si>
  <si>
    <t>KNOWZA Electric Handheld</t>
  </si>
  <si>
    <t>KNYUC MART Mini</t>
  </si>
  <si>
    <t>Kodak 126 cm</t>
  </si>
  <si>
    <t>Kodak 139 cm</t>
  </si>
  <si>
    <t>Kodak 80 cm</t>
  </si>
  <si>
    <t>KONVIO NEER 10</t>
  </si>
  <si>
    <t>KRISONS Thunder Speaker,</t>
  </si>
  <si>
    <t>Kuber Industries Nylon</t>
  </si>
  <si>
    <t>Kuber Industries Round</t>
  </si>
  <si>
    <t>Kuber Industries Waterproof</t>
  </si>
  <si>
    <t>Kyosei Advanced Tempered</t>
  </si>
  <si>
    <t>LACOPINE Mini Pocket</t>
  </si>
  <si>
    <t>Lapster 1.5 mtr</t>
  </si>
  <si>
    <t>LAPSTER 12pcs Spiral</t>
  </si>
  <si>
    <t>Lapster 5 pin</t>
  </si>
  <si>
    <t>Lapster 65W compatible</t>
  </si>
  <si>
    <t>LAPSTER Accessories Power</t>
  </si>
  <si>
    <t>Lapster Caddy for</t>
  </si>
  <si>
    <t>Lapster Gel Mouse</t>
  </si>
  <si>
    <t>LAPSTER Spiral Charger</t>
  </si>
  <si>
    <t>Lapster usb 2.0</t>
  </si>
  <si>
    <t>Lapster USB 3.0</t>
  </si>
  <si>
    <t>Larrito wooden Cool</t>
  </si>
  <si>
    <t>Lava A1 Josh</t>
  </si>
  <si>
    <t>Lava Charging Adapter</t>
  </si>
  <si>
    <t>Lenovo 130 Wireless</t>
  </si>
  <si>
    <t>Lenovo 300 FHD</t>
  </si>
  <si>
    <t>Lenovo 300 Wired</t>
  </si>
  <si>
    <t>Lenovo 400 Wireless</t>
  </si>
  <si>
    <t>Lenovo 600 Bluetooth</t>
  </si>
  <si>
    <t>Lenovo GX20L29764 65W</t>
  </si>
  <si>
    <t>Lenovo IdeaPad 3</t>
  </si>
  <si>
    <t>Lenovo USB A</t>
  </si>
  <si>
    <t>LG 1.5 Ton</t>
  </si>
  <si>
    <t>LG 108 cm</t>
  </si>
  <si>
    <t>LG 139 cm</t>
  </si>
  <si>
    <t>LG 80 cm</t>
  </si>
  <si>
    <t>Libra Room Heater</t>
  </si>
  <si>
    <t>Libra Roti Maker</t>
  </si>
  <si>
    <t>Lifelong 2-in1 Egg</t>
  </si>
  <si>
    <t>Lifelong LLEK15 Electric</t>
  </si>
  <si>
    <t>Lifelong LLFH921 Regalia</t>
  </si>
  <si>
    <t>Lifelong LLMG23 Power</t>
  </si>
  <si>
    <t>Lifelong LLMG74 750</t>
  </si>
  <si>
    <t>Lifelong LLMG93 500</t>
  </si>
  <si>
    <t>Lifelong LLQH922 Regalia</t>
  </si>
  <si>
    <t>Lifelong LLQH925 Dyno</t>
  </si>
  <si>
    <t>Lifelong LLSM120G Sandwich</t>
  </si>
  <si>
    <t>Lifelong LLWH106 Flash</t>
  </si>
  <si>
    <t>Lifelong LLWM105 750-Watt</t>
  </si>
  <si>
    <t>Lifelong Power -</t>
  </si>
  <si>
    <t>Lint Remover For</t>
  </si>
  <si>
    <t>Lint Remover Woolen</t>
  </si>
  <si>
    <t>Lint Roller with</t>
  </si>
  <si>
    <t>LIRAMARK Webcam Cover</t>
  </si>
  <si>
    <t>Livpure Glo Star</t>
  </si>
  <si>
    <t>Logitech B100 Wired</t>
  </si>
  <si>
    <t>Logitech B170 Wireless</t>
  </si>
  <si>
    <t>Logitech C270 Digital</t>
  </si>
  <si>
    <t>Logitech G102 USB</t>
  </si>
  <si>
    <t>Logitech G402 Hyperion</t>
  </si>
  <si>
    <t>Logitech H111 Wired</t>
  </si>
  <si>
    <t>Logitech K380 Wireless</t>
  </si>
  <si>
    <t>Logitech K480 Wireless</t>
  </si>
  <si>
    <t>Logitech M221 Wireless</t>
  </si>
  <si>
    <t>Logitech M235 Wireless</t>
  </si>
  <si>
    <t>Logitech M331 Silent</t>
  </si>
  <si>
    <t>Logitech MK215 Wireless</t>
  </si>
  <si>
    <t>Logitech MK240 Nano</t>
  </si>
  <si>
    <t>Logitech MK270r USB</t>
  </si>
  <si>
    <t>Logitech Pebble M350</t>
  </si>
  <si>
    <t>LOHAYA LCD/LED Remote</t>
  </si>
  <si>
    <t>LOHAYA Remote Compatible</t>
  </si>
  <si>
    <t>LOHAYA Television Remote</t>
  </si>
  <si>
    <t>LOHAYA Voice Assistant</t>
  </si>
  <si>
    <t>LONAXA Mini Travel</t>
  </si>
  <si>
    <t>Longway Blaze 2</t>
  </si>
  <si>
    <t>LRIPL Compatible Sony</t>
  </si>
  <si>
    <t>LRIPL Mi Remote</t>
  </si>
  <si>
    <t>LS LAPSTER Quality</t>
  </si>
  <si>
    <t>Luminous Vento Deluxe</t>
  </si>
  <si>
    <t>LUNAGARIYA¬Æ, Protective Case</t>
  </si>
  <si>
    <t>Luxor 5 Subject</t>
  </si>
  <si>
    <t>Macmillan Aquafresh 5</t>
  </si>
  <si>
    <t>Maharaja Whiteline Lava</t>
  </si>
  <si>
    <t>Maharaja Whiteline Nano</t>
  </si>
  <si>
    <t>Maharaja Whiteline Odacio</t>
  </si>
  <si>
    <t>MAONO AU-400 Lavalier</t>
  </si>
  <si>
    <t>Melbon VM-905 2000-Watt</t>
  </si>
  <si>
    <t>MemeHo¬Æ Smart Standard</t>
  </si>
  <si>
    <t>MI 100 cm</t>
  </si>
  <si>
    <t>MI 10000mAh 3i</t>
  </si>
  <si>
    <t>Mi 10000mAH Li-Polymer,</t>
  </si>
  <si>
    <t>MI 10000mAh Lithium</t>
  </si>
  <si>
    <t>Mi 108 cm</t>
  </si>
  <si>
    <t>Mi 10W Wall</t>
  </si>
  <si>
    <t>MI 138.8 cm</t>
  </si>
  <si>
    <t>MI 2-in-1 USB</t>
  </si>
  <si>
    <t>MI 33W SonicCharge</t>
  </si>
  <si>
    <t>MI 360¬∞ Home</t>
  </si>
  <si>
    <t>MI 80 cm</t>
  </si>
  <si>
    <t>Mi Air Purifier</t>
  </si>
  <si>
    <t>MI Braided USB</t>
  </si>
  <si>
    <t>MI Power Bank</t>
  </si>
  <si>
    <t>MI REDMI 9i</t>
  </si>
  <si>
    <t>Mi Robot Vacuum-Mop</t>
  </si>
  <si>
    <t>MI Usb Type-C</t>
  </si>
  <si>
    <t>MI Xiaomi 22.5W</t>
  </si>
  <si>
    <t>MI Xiaomi USB</t>
  </si>
  <si>
    <t>Milk Frother, Immersion</t>
  </si>
  <si>
    <t>Milton Go Electro</t>
  </si>
  <si>
    <t>MILTON Smart Egg</t>
  </si>
  <si>
    <t>Mobilife Bluetooth Extendable</t>
  </si>
  <si>
    <t>Model-P4 6 Way</t>
  </si>
  <si>
    <t>Monitor AC Stand/Heavy</t>
  </si>
  <si>
    <t>Morphy Richards Aristo</t>
  </si>
  <si>
    <t>Morphy Richards Daisy</t>
  </si>
  <si>
    <t>Morphy Richards Icon</t>
  </si>
  <si>
    <t>Morphy Richards New</t>
  </si>
  <si>
    <t>Morphy Richards OFR</t>
  </si>
  <si>
    <t>Motorola a10 Dual</t>
  </si>
  <si>
    <t>MR. BRAND Portable</t>
  </si>
  <si>
    <t>Multifunctional 2 in</t>
  </si>
  <si>
    <t>Myvn 30W Warp/20W</t>
  </si>
  <si>
    <t>MYVN LTG to</t>
  </si>
  <si>
    <t>Newly Launched Boult</t>
  </si>
  <si>
    <t>NEXOMS Instant Heating</t>
  </si>
  <si>
    <t>NGI Store 2</t>
  </si>
  <si>
    <t>Nirdambhay Mini Bag</t>
  </si>
  <si>
    <t>NK STAR 950</t>
  </si>
  <si>
    <t>Noir Aqua -</t>
  </si>
  <si>
    <t>Noise Agile 2</t>
  </si>
  <si>
    <t>Noise Buds Vs104</t>
  </si>
  <si>
    <t>Noise Buds VS201</t>
  </si>
  <si>
    <t>Noise Buds VS402</t>
  </si>
  <si>
    <t>Noise ColorFit Pro</t>
  </si>
  <si>
    <t>Noise ColorFit Pulse</t>
  </si>
  <si>
    <t>Noise ColorFit Ultra</t>
  </si>
  <si>
    <t>Noise Pulse 2</t>
  </si>
  <si>
    <t>Noise Pulse Buzz</t>
  </si>
  <si>
    <t>Noise Pulse Go</t>
  </si>
  <si>
    <t>Noise_Colorfit Smart Watch</t>
  </si>
  <si>
    <t>Nokia 105 Plus</t>
  </si>
  <si>
    <t>Nokia 105 Single</t>
  </si>
  <si>
    <t>Nokia 150 (2020)</t>
  </si>
  <si>
    <t>Nokia 8210 4G</t>
  </si>
  <si>
    <t>NutriPro Juicer Mixer</t>
  </si>
  <si>
    <t>Oakter Mini UPS</t>
  </si>
  <si>
    <t>Offbeat¬Æ - DASH</t>
  </si>
  <si>
    <t>OFIXO Multi-Purpose Laptop</t>
  </si>
  <si>
    <t>OnePlus 108 cm</t>
  </si>
  <si>
    <t>OnePlus 10R 5G</t>
  </si>
  <si>
    <t>OnePlus 10T 5G</t>
  </si>
  <si>
    <t>OnePlus 126 cm</t>
  </si>
  <si>
    <t>OnePlus 138.7 cm</t>
  </si>
  <si>
    <t>OnePlus 163.8 cm</t>
  </si>
  <si>
    <t>OnePlus 80 cm</t>
  </si>
  <si>
    <t>OnePlus Nord 2T</t>
  </si>
  <si>
    <t>OnePlus Nord Watch</t>
  </si>
  <si>
    <t>OpenTech¬Æ Military-Grade Tempered</t>
  </si>
  <si>
    <t>OPPO A31 (Mystery</t>
  </si>
  <si>
    <t>OPPO A74 5G</t>
  </si>
  <si>
    <t>Oraimo 18W USB</t>
  </si>
  <si>
    <t>oraimo 65W Type</t>
  </si>
  <si>
    <t>Oratech Coffee Frother</t>
  </si>
  <si>
    <t>Orico 2.5"(6.3cm) USB</t>
  </si>
  <si>
    <t>Orient Electric Apex-FX</t>
  </si>
  <si>
    <t>Orient Electric Aura</t>
  </si>
  <si>
    <t>Orient Electric Fabrijoy</t>
  </si>
  <si>
    <t>Orpat HHB-100E 250-Watt</t>
  </si>
  <si>
    <t>Orpat HHB-100E WOB</t>
  </si>
  <si>
    <t>Orpat OEH-1260 2000-Watt</t>
  </si>
  <si>
    <t>Pajaka¬Æ South Indian</t>
  </si>
  <si>
    <t>Panasonic CR-2032/5BE Lithium</t>
  </si>
  <si>
    <t>Panasonic Eneloop BQ-CC55N</t>
  </si>
  <si>
    <t>Panasonic SR-WA22H (E)</t>
  </si>
  <si>
    <t>Parker Classic Gold</t>
  </si>
  <si>
    <t>Parker Moments Vector</t>
  </si>
  <si>
    <t>Parker Quink Ink</t>
  </si>
  <si>
    <t>Parker Vector Camouflage</t>
  </si>
  <si>
    <t>Parker Vector Standard</t>
  </si>
  <si>
    <t>PC SQUARE Laptop</t>
  </si>
  <si>
    <t>Pentonic Multicolor Ball</t>
  </si>
  <si>
    <t>Personal Size Blender,</t>
  </si>
  <si>
    <t>Philips AC1215/20 Air</t>
  </si>
  <si>
    <t>PHILIPS Air Fryer</t>
  </si>
  <si>
    <t>Philips Air Purifier</t>
  </si>
  <si>
    <t>Philips Daily Collection</t>
  </si>
  <si>
    <t>PHILIPS Digital Air</t>
  </si>
  <si>
    <t>PHILIPS Drip Coffee</t>
  </si>
  <si>
    <t>Philips EasySpeed Plus</t>
  </si>
  <si>
    <t>Philips EasyTouch Plus</t>
  </si>
  <si>
    <t>Philips GC026/30 Fabric</t>
  </si>
  <si>
    <t>Philips GC181 Heavy</t>
  </si>
  <si>
    <t>Philips GC1905 1440-Watt</t>
  </si>
  <si>
    <t>Philips GC1920/28 1440-Watt</t>
  </si>
  <si>
    <t>PHILIPS Handheld Garment</t>
  </si>
  <si>
    <t>Philips HD6975/00 25</t>
  </si>
  <si>
    <t>Philips HD9306/06 1.5-Litre</t>
  </si>
  <si>
    <t>Philips Hi113 1000-Watt</t>
  </si>
  <si>
    <t>PHILIPS HL1655/00 Hand</t>
  </si>
  <si>
    <t>Philips HL7756/00 Mixer</t>
  </si>
  <si>
    <t>Philips PowerPro FC9352/01</t>
  </si>
  <si>
    <t>Philips Viva Collection</t>
  </si>
  <si>
    <t>Pick Ur Needs¬Æ</t>
  </si>
  <si>
    <t>PIDILITE Fevicryl Acrylic</t>
  </si>
  <si>
    <t>Pigeon 1.5 litre</t>
  </si>
  <si>
    <t>Pigeon by Stovekraft</t>
  </si>
  <si>
    <t>Pigeon Healthifry Digital</t>
  </si>
  <si>
    <t>Pigeon Kessel Multipurpose</t>
  </si>
  <si>
    <t>Pigeon Polypropylene Mini</t>
  </si>
  <si>
    <t>Pigeon Zest Mixer</t>
  </si>
  <si>
    <t>Pilot Frixion Clicker</t>
  </si>
  <si>
    <t>Pilot V7 Liquid</t>
  </si>
  <si>
    <t>Pinnaclz Original Combo</t>
  </si>
  <si>
    <t>POCO C31 (Royal</t>
  </si>
  <si>
    <t>POCO C31 (Shadow</t>
  </si>
  <si>
    <t>POPIO Tempered Glass</t>
  </si>
  <si>
    <t>POPIO Type C</t>
  </si>
  <si>
    <t>Portable Lint Remover</t>
  </si>
  <si>
    <t>Portable, Handy Compact</t>
  </si>
  <si>
    <t>Portronics Adapto 20</t>
  </si>
  <si>
    <t>Portronics CarPower Mini</t>
  </si>
  <si>
    <t>Portronics CLAMP X</t>
  </si>
  <si>
    <t>Portronics Key2 Combo</t>
  </si>
  <si>
    <t>Portronics Konnect CL</t>
  </si>
  <si>
    <t>Portronics Konnect L</t>
  </si>
  <si>
    <t>Portronics Konnect Spydr</t>
  </si>
  <si>
    <t>Portronics MODESK POR-122</t>
  </si>
  <si>
    <t>Portronics MPORT 31</t>
  </si>
  <si>
    <t>Portronics MPORT 31C</t>
  </si>
  <si>
    <t>Portronics My buddy</t>
  </si>
  <si>
    <t>Portronics Ruffpad 12E</t>
  </si>
  <si>
    <t>Portronics Ruffpad 15</t>
  </si>
  <si>
    <t>Portronics Ruffpad 8.5M</t>
  </si>
  <si>
    <t>Portronics Toad 23</t>
  </si>
  <si>
    <t>Posh 1.5 Meter</t>
  </si>
  <si>
    <t>Preethi Blue Leaf</t>
  </si>
  <si>
    <t>Preethi MGA-502 0.4-Litre</t>
  </si>
  <si>
    <t>Prestige 1.5 Litre</t>
  </si>
  <si>
    <t>Prestige Clean Home</t>
  </si>
  <si>
    <t>Prestige Delight PRWO</t>
  </si>
  <si>
    <t>Prestige Electric Kettle</t>
  </si>
  <si>
    <t>Prestige Iris 750</t>
  </si>
  <si>
    <t>Prestige IRIS Plus</t>
  </si>
  <si>
    <t>Prestige PIC 15.0+</t>
  </si>
  <si>
    <t>Prestige PIC 16.0+</t>
  </si>
  <si>
    <t>Prestige PIC 20</t>
  </si>
  <si>
    <t>Prestige PKGSS 1.7L</t>
  </si>
  <si>
    <t>Prestige PRWO 1.8-2</t>
  </si>
  <si>
    <t>Prestige PSMFB 800</t>
  </si>
  <si>
    <t>Prestige PWG 07</t>
  </si>
  <si>
    <t>Prestige Sandwich Maker</t>
  </si>
  <si>
    <t>PrettyKrafts Folding Laundry</t>
  </si>
  <si>
    <t>PrettyKrafts Laundry Bag</t>
  </si>
  <si>
    <t>PrettyKrafts Laundry Basket</t>
  </si>
  <si>
    <t>PrettyKrafts Laundry Square</t>
  </si>
  <si>
    <t>PRO365 Indo Mocktails/Coffee</t>
  </si>
  <si>
    <t>ProElite Faux Leather</t>
  </si>
  <si>
    <t>PROLEGEND¬Æ PL-T002 Universal</t>
  </si>
  <si>
    <t>Prolet Classic Bumper</t>
  </si>
  <si>
    <t>Proven¬Æ Copper +</t>
  </si>
  <si>
    <t>PRUSHTI COVER AND</t>
  </si>
  <si>
    <t>PTron Boom Ultima</t>
  </si>
  <si>
    <t>pTron Bullet Pro</t>
  </si>
  <si>
    <t>PTron Newly Launched</t>
  </si>
  <si>
    <t>pTron Solero 331</t>
  </si>
  <si>
    <t>pTron Solero M241</t>
  </si>
  <si>
    <t>pTron Solero MB301</t>
  </si>
  <si>
    <t>PTron Solero T241</t>
  </si>
  <si>
    <t>pTron Solero T351</t>
  </si>
  <si>
    <t>pTron Solero TB301</t>
  </si>
  <si>
    <t>PTron Tangent Lite</t>
  </si>
  <si>
    <t>PTron Tangentbeat in-Ear</t>
  </si>
  <si>
    <t>pTron Volta Dual</t>
  </si>
  <si>
    <t>Quantum QHM-7406 Full-Sized</t>
  </si>
  <si>
    <t>Quantum RJ45 Ethernet</t>
  </si>
  <si>
    <t>Qubo Smart Cam</t>
  </si>
  <si>
    <t>R B Nova</t>
  </si>
  <si>
    <t>Racold Eterno Pro</t>
  </si>
  <si>
    <t>Racold Pronto Pro</t>
  </si>
  <si>
    <t>Raffles Premium Stainless</t>
  </si>
  <si>
    <t>RC PRINT GI</t>
  </si>
  <si>
    <t>realme 10W Fast</t>
  </si>
  <si>
    <t>realme Buds Classic</t>
  </si>
  <si>
    <t>realme Buds Wireless</t>
  </si>
  <si>
    <t>realme narzo 50</t>
  </si>
  <si>
    <t>realme narzo 50i</t>
  </si>
  <si>
    <t>Realme Smart TV</t>
  </si>
  <si>
    <t>Redgear A-15 Wired</t>
  </si>
  <si>
    <t>Redgear Cloak Wired</t>
  </si>
  <si>
    <t>Redgear Cosmo 7,1</t>
  </si>
  <si>
    <t>Redgear MP35 Speed-Type</t>
  </si>
  <si>
    <t>Redgear Pro Wireless</t>
  </si>
  <si>
    <t>Redmi 108 cm</t>
  </si>
  <si>
    <t>Redmi 10A (Charcoal</t>
  </si>
  <si>
    <t>Redmi 10A (Sea</t>
  </si>
  <si>
    <t>Redmi 10A (Slate</t>
  </si>
  <si>
    <t>Redmi 11 Prime</t>
  </si>
  <si>
    <t>Redmi 126 cm</t>
  </si>
  <si>
    <t>Redmi 80 cm</t>
  </si>
  <si>
    <t>Redmi 9 Activ</t>
  </si>
  <si>
    <t>Redmi 9A Sport</t>
  </si>
  <si>
    <t>Redmi A1 (Black,</t>
  </si>
  <si>
    <t>Redmi A1 (Light</t>
  </si>
  <si>
    <t>Redmi Note 11</t>
  </si>
  <si>
    <t>Redmi Note 11T</t>
  </si>
  <si>
    <t>Redragon K617 Fizz</t>
  </si>
  <si>
    <t>REDTECH USB-C to</t>
  </si>
  <si>
    <t>Reffair AX30 [MAX]</t>
  </si>
  <si>
    <t>Remote Compatible for</t>
  </si>
  <si>
    <t>Remote Control Compatible</t>
  </si>
  <si>
    <t>RESONATE RouterUPS CRU12V2A</t>
  </si>
  <si>
    <t>Rico IRPRO 1500</t>
  </si>
  <si>
    <t>Rico Japanese Technology</t>
  </si>
  <si>
    <t>Robustrion [Anti-Scratch] &amp;</t>
  </si>
  <si>
    <t>Robustrion Anti-Scratch &amp;</t>
  </si>
  <si>
    <t>Robustrion Smart Trifold</t>
  </si>
  <si>
    <t>Robustrion Tempered Glass</t>
  </si>
  <si>
    <t>Room Heater Warmer</t>
  </si>
  <si>
    <t>ROYAL STEP -</t>
  </si>
  <si>
    <t>ROYAL STEP Portable</t>
  </si>
  <si>
    <t>RPM Euro Games</t>
  </si>
  <si>
    <t>rts [2 Pack]</t>
  </si>
  <si>
    <t>Rts‚Ñ¢ High Speed</t>
  </si>
  <si>
    <t>SAIELLIN Electric Lint</t>
  </si>
  <si>
    <t>SaiEllin Room Heater</t>
  </si>
  <si>
    <t>Saifsmart Outlet Wall</t>
  </si>
  <si>
    <t>Saiyam Stainless Steel</t>
  </si>
  <si>
    <t>SaleOn Instant Coal</t>
  </si>
  <si>
    <t>SaleOn‚Ñ¢ Portable Storage</t>
  </si>
  <si>
    <t>Samsung 108 cm</t>
  </si>
  <si>
    <t>Samsung 138 cm</t>
  </si>
  <si>
    <t>Samsung 24-inch(60.46cm) FHD</t>
  </si>
  <si>
    <t>Samsung 25W USB</t>
  </si>
  <si>
    <t>Samsung 80 cm</t>
  </si>
  <si>
    <t>Samsung Ehs64 Ehs64Avfwecinu</t>
  </si>
  <si>
    <t>Samsung EVO Plus</t>
  </si>
  <si>
    <t>Samsung Galaxy Buds</t>
  </si>
  <si>
    <t>Samsung Galaxy M04</t>
  </si>
  <si>
    <t>Samsung Galaxy M13</t>
  </si>
  <si>
    <t>Samsung Galaxy M32</t>
  </si>
  <si>
    <t>Samsung Galaxy M33</t>
  </si>
  <si>
    <t>Samsung Galaxy M53</t>
  </si>
  <si>
    <t>Samsung Galaxy S20</t>
  </si>
  <si>
    <t>Samsung Galaxy Watch4</t>
  </si>
  <si>
    <t>Samsung Original 25W</t>
  </si>
  <si>
    <t>Samsung Original EHS64</t>
  </si>
  <si>
    <t>Samsung Original Type</t>
  </si>
  <si>
    <t>SanDisk 1TB Extreme</t>
  </si>
  <si>
    <t>SanDisk Cruzer Blade</t>
  </si>
  <si>
    <t>SanDisk Extreme microSD</t>
  </si>
  <si>
    <t>SanDisk Extreme SD</t>
  </si>
  <si>
    <t>SanDisk Ultra 128</t>
  </si>
  <si>
    <t>SanDisk Ultra 64</t>
  </si>
  <si>
    <t>SanDisk Ultra Dual</t>
  </si>
  <si>
    <t>SanDisk Ultra Flair</t>
  </si>
  <si>
    <t>SanDisk Ultra microSD</t>
  </si>
  <si>
    <t>SanDisk Ultra SDHC</t>
  </si>
  <si>
    <t>SanDisk Ultra¬Æ microSDXC‚Ñ¢</t>
  </si>
  <si>
    <t>Sansui 140cm (55</t>
  </si>
  <si>
    <t>Sansui 80cm (32</t>
  </si>
  <si>
    <t>Scarters Mouse Pad,</t>
  </si>
  <si>
    <t>Seagate Expansion 1TB</t>
  </si>
  <si>
    <t>Seagate One Touch</t>
  </si>
  <si>
    <t>Sennheiser CX 80S</t>
  </si>
  <si>
    <t>Shakti Technology S3</t>
  </si>
  <si>
    <t>Shakti Technology S5</t>
  </si>
  <si>
    <t>Shopoflux Silicone Remote</t>
  </si>
  <si>
    <t>SHOPTOSHOP Electric Lint</t>
  </si>
  <si>
    <t>SHREENOVA ID116 Plus</t>
  </si>
  <si>
    <t>Silicone Rubber Earbuds</t>
  </si>
  <si>
    <t>Simxen Egg Boiler</t>
  </si>
  <si>
    <t>Singer Aroma 1.8</t>
  </si>
  <si>
    <t>Skadioo WiFi Adapter</t>
  </si>
  <si>
    <t>SKE Bed Study</t>
  </si>
  <si>
    <t>SKYTONE Stainless Steel</t>
  </si>
  <si>
    <t>SKYWALL 81.28 cm</t>
  </si>
  <si>
    <t>SLOVIC¬Æ Tripod Mount</t>
  </si>
  <si>
    <t>Smashtronics¬Æ - Case</t>
  </si>
  <si>
    <t>SOFLIN Egg Boiler</t>
  </si>
  <si>
    <t>Solidaire 550-Watt Mixer</t>
  </si>
  <si>
    <t>SoniVision SA-D10 SA-D100</t>
  </si>
  <si>
    <t>Sony Bravia 164</t>
  </si>
  <si>
    <t>Sony TV -</t>
  </si>
  <si>
    <t>Sony WI-C100 Wireless</t>
  </si>
  <si>
    <t>Sounce 360 Adjustable</t>
  </si>
  <si>
    <t>Sounce 65W OnePlus</t>
  </si>
  <si>
    <t>Sounce Fast Phone</t>
  </si>
  <si>
    <t>Sounce Gold Plated</t>
  </si>
  <si>
    <t>Sounce Protective Case</t>
  </si>
  <si>
    <t>Sounce Spiral Charger</t>
  </si>
  <si>
    <t>Spigen EZ Fit</t>
  </si>
  <si>
    <t>Spigen Ultra Hybrid</t>
  </si>
  <si>
    <t>Storio Kids Toys</t>
  </si>
  <si>
    <t>Storite High Speed</t>
  </si>
  <si>
    <t>Storite Super Speed</t>
  </si>
  <si>
    <t>Storite USB 2.0</t>
  </si>
  <si>
    <t>Storite USB 3.0</t>
  </si>
  <si>
    <t>Storite USB Extension</t>
  </si>
  <si>
    <t>STRIFF 12 Pieces</t>
  </si>
  <si>
    <t>STRIFF Adjustable Laptop</t>
  </si>
  <si>
    <t>STRIFF Laptop Stand</t>
  </si>
  <si>
    <t>STRIFF Laptop Tabletop</t>
  </si>
  <si>
    <t>STRIFF Mpad Mouse</t>
  </si>
  <si>
    <t>STRIFF Multi Angle</t>
  </si>
  <si>
    <t>STRIFF PS2_01 Multi</t>
  </si>
  <si>
    <t>STRIFF UPH2W Multi</t>
  </si>
  <si>
    <t>STRIFF Wall Mount</t>
  </si>
  <si>
    <t>StyleHouse Lint Remover</t>
  </si>
  <si>
    <t>Sui Generis Electric</t>
  </si>
  <si>
    <t>Sujata Chutney Steel</t>
  </si>
  <si>
    <t>Sujata Dynamix DX</t>
  </si>
  <si>
    <t>Sujata Dynamix, Mixer</t>
  </si>
  <si>
    <t>Sujata Powermatic Plus</t>
  </si>
  <si>
    <t>Sujata Powermatic Plus,</t>
  </si>
  <si>
    <t>Sujata Supermix, Mixer</t>
  </si>
  <si>
    <t>SupCares Laptop Stand</t>
  </si>
  <si>
    <t>Sure From Aquaguard</t>
  </si>
  <si>
    <t>SVM Products Unbreakable</t>
  </si>
  <si>
    <t>SWAPKART Fast Charging</t>
  </si>
  <si>
    <t>SWAPKART Flexible Mobile</t>
  </si>
  <si>
    <t>SWAPKART Portable Flexible</t>
  </si>
  <si>
    <t>Swiffer Instant Electric</t>
  </si>
  <si>
    <t>Swiss Military VC03</t>
  </si>
  <si>
    <t>Syncwire LTG to</t>
  </si>
  <si>
    <t>Synqe Type C</t>
  </si>
  <si>
    <t>Synqe USB C</t>
  </si>
  <si>
    <t>Synqe USB Type</t>
  </si>
  <si>
    <t>Syska SDI-07 1000</t>
  </si>
  <si>
    <t>SYVO WT 3130</t>
  </si>
  <si>
    <t>T TOPLINE 180</t>
  </si>
  <si>
    <t>Tabelito¬Æ Polyester Foam,</t>
  </si>
  <si>
    <t>TABLE MAGIC Multipurpose</t>
  </si>
  <si>
    <t>Tarkan Portable Folding</t>
  </si>
  <si>
    <t>Tata Sky Digital</t>
  </si>
  <si>
    <t>TATA SKY HD</t>
  </si>
  <si>
    <t>Tata Sky Universal</t>
  </si>
  <si>
    <t>Tata Swach Bulb</t>
  </si>
  <si>
    <t>TCL 100 cm</t>
  </si>
  <si>
    <t>TCL 108 cm</t>
  </si>
  <si>
    <t>TCL 80 cm</t>
  </si>
  <si>
    <t>TE‚Ñ¢ Instant Electric</t>
  </si>
  <si>
    <t>Technotech High Speed</t>
  </si>
  <si>
    <t>Tecno Spark 8T</t>
  </si>
  <si>
    <t>Tecno Spark 9</t>
  </si>
  <si>
    <t>Tesora - Inspired</t>
  </si>
  <si>
    <t>Themisto 350 Watts</t>
  </si>
  <si>
    <t>Themisto TH-WS20 Digital</t>
  </si>
  <si>
    <t>Time Office Scanner</t>
  </si>
  <si>
    <t>tizum HDMI to</t>
  </si>
  <si>
    <t>Tizum High Speed</t>
  </si>
  <si>
    <t>Tizum Mouse Pad/</t>
  </si>
  <si>
    <t>Tokdis MX-1 Pro</t>
  </si>
  <si>
    <t>Tom &amp; Jerry</t>
  </si>
  <si>
    <t>Tosaa T2STSR Sandwich</t>
  </si>
  <si>
    <t>Toshiba 108 cm</t>
  </si>
  <si>
    <t>TP-Link AC1200 Archer</t>
  </si>
  <si>
    <t>TP-LINK AC1300 Archer</t>
  </si>
  <si>
    <t>TP-Link AC1300 USB</t>
  </si>
  <si>
    <t>TP-Link AC600 600</t>
  </si>
  <si>
    <t>TP-Link AC750 Dual</t>
  </si>
  <si>
    <t>TP-Link AC750 Wifi</t>
  </si>
  <si>
    <t>TP-Link Archer AC1200</t>
  </si>
  <si>
    <t>TP-link N300 WiFi</t>
  </si>
  <si>
    <t>TP-Link Nano AC600</t>
  </si>
  <si>
    <t>TP-Link Nano USB</t>
  </si>
  <si>
    <t>TP-Link Tapo 360¬∞</t>
  </si>
  <si>
    <t>TP-Link TL-WA850RE Single_Band</t>
  </si>
  <si>
    <t>TP-Link TL-WA855RE 300</t>
  </si>
  <si>
    <t>TP-Link UE300 USB</t>
  </si>
  <si>
    <t>TP-Link UE300C USB</t>
  </si>
  <si>
    <t>TP-Link USB Bluetooth</t>
  </si>
  <si>
    <t>TP-Link USB WiFi</t>
  </si>
  <si>
    <t>TP-LINK WiFi Dongle</t>
  </si>
  <si>
    <t>TTK Prestige Limited</t>
  </si>
  <si>
    <t>Tuarso 8K HDMI</t>
  </si>
  <si>
    <t>Tukzer Capacitive Stylus</t>
  </si>
  <si>
    <t>Tukzer Fully Foldable</t>
  </si>
  <si>
    <t>Tukzer Gel Mouse</t>
  </si>
  <si>
    <t>Tukzer Stylus Pen,</t>
  </si>
  <si>
    <t>TVARA LCD Writing</t>
  </si>
  <si>
    <t>Tygot 10 Inches</t>
  </si>
  <si>
    <t>Tygot Bluetooth Extendable</t>
  </si>
  <si>
    <t>Universal Remote Control</t>
  </si>
  <si>
    <t>URBN 10000 mAh</t>
  </si>
  <si>
    <t>URBN 20000 mAh</t>
  </si>
  <si>
    <t>USB Charger, Oraimo</t>
  </si>
  <si>
    <t>USHA 1212 PTC</t>
  </si>
  <si>
    <t>USHA Armor AR1100WB</t>
  </si>
  <si>
    <t>Usha Aurora 1000</t>
  </si>
  <si>
    <t>Usha CookJoy (CJ1600WPC)</t>
  </si>
  <si>
    <t>USHA EI 1602</t>
  </si>
  <si>
    <t>Usha EI 3710</t>
  </si>
  <si>
    <t>Usha Goliath GO1200WG</t>
  </si>
  <si>
    <t>Usha Hc 812</t>
  </si>
  <si>
    <t>USHA Heat Convector</t>
  </si>
  <si>
    <t>Usha IH2415 1500-Watt</t>
  </si>
  <si>
    <t>Usha Janome Dream</t>
  </si>
  <si>
    <t>USHA Quartz Room</t>
  </si>
  <si>
    <t>USHA RapidMix 500-Watt</t>
  </si>
  <si>
    <t>Usha Steam Pro</t>
  </si>
  <si>
    <t>VAPJA¬Æ Portable Mini</t>
  </si>
  <si>
    <t>Vedini Transparent Empty</t>
  </si>
  <si>
    <t>Venus Digital Kitchen</t>
  </si>
  <si>
    <t>Verilux¬Æ USB C</t>
  </si>
  <si>
    <t>V-Guard Divino 5</t>
  </si>
  <si>
    <t>V-Guard Zenora RO+UF+MB</t>
  </si>
  <si>
    <t>V-Guard Zio Instant</t>
  </si>
  <si>
    <t>VR 18 Pcs</t>
  </si>
  <si>
    <t>VRPRIME Lint Roller</t>
  </si>
  <si>
    <t>VU 108 cm</t>
  </si>
  <si>
    <t>VU 138 cm</t>
  </si>
  <si>
    <t>VU 139 cm</t>
  </si>
  <si>
    <t>VU 164 cm</t>
  </si>
  <si>
    <t>VW 60 cm</t>
  </si>
  <si>
    <t>VW 80 cm</t>
  </si>
  <si>
    <t>Wacom One by</t>
  </si>
  <si>
    <t>WANBO X1 Pro</t>
  </si>
  <si>
    <t>Wayona 3in1 Nylon</t>
  </si>
  <si>
    <t>Wayona Nylon Braided</t>
  </si>
  <si>
    <t>Wayona Type C</t>
  </si>
  <si>
    <t>Wayona Usb C</t>
  </si>
  <si>
    <t>Wayona Usb Nylon</t>
  </si>
  <si>
    <t>Wayona Usb Type</t>
  </si>
  <si>
    <t>WeCool B1 Mobile</t>
  </si>
  <si>
    <t>WeCool Bluetooth Extendable</t>
  </si>
  <si>
    <t>WeCool C1 Car</t>
  </si>
  <si>
    <t>Wecool Moonwalk M1</t>
  </si>
  <si>
    <t>Wecool Nylon Braided</t>
  </si>
  <si>
    <t>WeCool S5 Long</t>
  </si>
  <si>
    <t>Wecool Unbreakable 3</t>
  </si>
  <si>
    <t>Wembley LCD Writing</t>
  </si>
  <si>
    <t>Western Digital WD</t>
  </si>
  <si>
    <t>White Feather Portable</t>
  </si>
  <si>
    <t>WIDEWINGS Electric Handheld</t>
  </si>
  <si>
    <t>Wings Phantom Pro</t>
  </si>
  <si>
    <t>Wipro Smartlife Super</t>
  </si>
  <si>
    <t>Wipro Vesta 1.8</t>
  </si>
  <si>
    <t>Wipro Vesta 1200</t>
  </si>
  <si>
    <t>Wipro Vesta 1380W</t>
  </si>
  <si>
    <t>Wipro Vesta Electric</t>
  </si>
  <si>
    <t>Wipro Vesta Grill</t>
  </si>
  <si>
    <t>Wolpin 1 Lint</t>
  </si>
  <si>
    <t>Wonderchef Nutri-blend Complete</t>
  </si>
  <si>
    <t>Wonderchef Nutri-blend Mixer,</t>
  </si>
  <si>
    <t>WZATCO Pixel |</t>
  </si>
  <si>
    <t>Xiaomi Mi 4A</t>
  </si>
  <si>
    <t>Xiaomi Mi Wired</t>
  </si>
  <si>
    <t>Xiaomi Pad 5|</t>
  </si>
  <si>
    <t>ZEBRONICS Aluminium Alloy</t>
  </si>
  <si>
    <t>Zebronics Astra 10</t>
  </si>
  <si>
    <t>Zebronics CU3100V Fast</t>
  </si>
  <si>
    <t>ZEBRONICS HAA2021 HDMI</t>
  </si>
  <si>
    <t>Zebronics Wired Keyboard</t>
  </si>
  <si>
    <t>Zebronics Zeb Buds</t>
  </si>
  <si>
    <t>Zebronics Zeb Wonderbar</t>
  </si>
  <si>
    <t>ZEBRONICS Zeb-100HB 4</t>
  </si>
  <si>
    <t>Zebronics ZEB-90HB USB</t>
  </si>
  <si>
    <t>ZEBRONICS Zeb-Astra 20</t>
  </si>
  <si>
    <t>ZEBRONICS Zeb-Bro in</t>
  </si>
  <si>
    <t>ZEBRONICS Zeb-Buds 30</t>
  </si>
  <si>
    <t>ZEBRONICS Zeb-Comfort Wired</t>
  </si>
  <si>
    <t>Zebronics Zeb-Companion 107</t>
  </si>
  <si>
    <t>Zebronics ZEB-COUNTY 3W</t>
  </si>
  <si>
    <t>ZEBRONICS Zeb-Dash Plus</t>
  </si>
  <si>
    <t>ZEBRONICS Zeb-Evolve Wireless</t>
  </si>
  <si>
    <t>ZEBRONICS Zeb-Fame 5watts</t>
  </si>
  <si>
    <t>Zebronics Zeb-Jaguar Wireless</t>
  </si>
  <si>
    <t>Zebronics Zeb-JUKEBAR 3900,</t>
  </si>
  <si>
    <t>Zebronics ZEB-KM2100 Multimedia</t>
  </si>
  <si>
    <t>Zebronics Zeb-Power Wired</t>
  </si>
  <si>
    <t>ZEBRONICS Zeb-Sound Bomb</t>
  </si>
  <si>
    <t>ZEBRONICS Zeb-Thunder Bluetooth</t>
  </si>
  <si>
    <t>Zebronics Zeb-Transformer Gaming</t>
  </si>
  <si>
    <t>Zebronics Zeb-Transformer-M Optical</t>
  </si>
  <si>
    <t>ZEBRONICS ZEB-USB150WF1 WiFi</t>
  </si>
  <si>
    <t>Zebronics ZEB-VITA Wireless</t>
  </si>
  <si>
    <t>ZEBRONICS Zeb-Warrior II</t>
  </si>
  <si>
    <t>Zebronics, ZEB-NC3300 USB</t>
  </si>
  <si>
    <t>ZIGMA WinoteK WinoteK</t>
  </si>
  <si>
    <t>Zinq Five Fan</t>
  </si>
  <si>
    <t>Zinq UPS for</t>
  </si>
  <si>
    <t>Zodo 8. 5</t>
  </si>
  <si>
    <t>ZORBES¬Æ Wall Adapter</t>
  </si>
  <si>
    <t>Zoul Type C</t>
  </si>
  <si>
    <t>Zoul USB C</t>
  </si>
  <si>
    <t>Zoul USB Type</t>
  </si>
  <si>
    <t>Zuvexa Egg Boiler</t>
  </si>
  <si>
    <t>Zuvexa USB Rechargeable</t>
  </si>
  <si>
    <t>#VALUE!</t>
  </si>
  <si>
    <t>New Product_Name</t>
  </si>
  <si>
    <t>Count of New Product_Name</t>
  </si>
  <si>
    <t>Distinct Count of New Product_Name</t>
  </si>
  <si>
    <t>Products with Highest average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</si>
</sst>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4009]\ #,##0.0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164"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2"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0" formatCode="General"/>
    </dxf>
    <dxf>
      <numFmt numFmtId="0" formatCode="General"/>
    </dxf>
    <dxf>
      <numFmt numFmtId="164" formatCode="_(* #,##0_);_(* \(#,##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numFmt numFmtId="13" formatCode="0%"/>
    </dxf>
    <dxf>
      <numFmt numFmtId="3" formatCode="#,##0"/>
    </dxf>
    <dxf>
      <numFmt numFmtId="3" formatCode="#,##0"/>
    </dxf>
    <dxf>
      <numFmt numFmtId="2" formatCode="0.00"/>
    </dxf>
    <dxf>
      <numFmt numFmtId="166" formatCode="0.000"/>
    </dxf>
    <dxf>
      <numFmt numFmtId="3" formatCode="#,##0"/>
    </dxf>
    <dxf>
      <numFmt numFmtId="3" formatCode="#,##0"/>
    </dxf>
    <dxf>
      <numFmt numFmtId="3" formatCode="#,##0"/>
    </dxf>
    <dxf>
      <numFmt numFmtId="3" formatCode="#,##0"/>
    </dxf>
    <dxf>
      <numFmt numFmtId="3" formatCode="#,##0"/>
    </dxf>
    <dxf>
      <numFmt numFmtId="2" formatCode="0.00"/>
    </dxf>
    <dxf>
      <numFmt numFmtId="166" formatCode="0.00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Average</a:t>
            </a:r>
            <a:r>
              <a:rPr lang="en-US" sz="1400" b="1" baseline="0"/>
              <a:t> discount_percentage by Product Category</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5174978127734"/>
          <c:y val="0.2965740740740741"/>
          <c:w val="0.85137139107611548"/>
          <c:h val="0.34343576844561097"/>
        </c:manualLayout>
      </c:layout>
      <c:barChart>
        <c:barDir val="col"/>
        <c:grouping val="clustered"/>
        <c:varyColors val="0"/>
        <c:ser>
          <c:idx val="0"/>
          <c:order val="0"/>
          <c:tx>
            <c:strRef>
              <c:f>'Pivot Tables'!$B$3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Tables'!$B$4:$B$13</c:f>
              <c:numCache>
                <c:formatCode>0.00</c:formatCode>
                <c:ptCount val="9"/>
                <c:pt idx="0">
                  <c:v>0.57499999999999996</c:v>
                </c:pt>
                <c:pt idx="1">
                  <c:v>0.53755784061696665</c:v>
                </c:pt>
                <c:pt idx="2">
                  <c:v>0.53</c:v>
                </c:pt>
                <c:pt idx="3">
                  <c:v>0.50479371316306465</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F3FC-4374-87DD-EBA2B0237CE6}"/>
            </c:ext>
          </c:extLst>
        </c:ser>
        <c:dLbls>
          <c:dLblPos val="outEnd"/>
          <c:showLegendKey val="0"/>
          <c:showVal val="1"/>
          <c:showCatName val="0"/>
          <c:showSerName val="0"/>
          <c:showPercent val="0"/>
          <c:showBubbleSize val="0"/>
        </c:dLbls>
        <c:gapWidth val="219"/>
        <c:axId val="902153167"/>
        <c:axId val="902150255"/>
      </c:barChart>
      <c:catAx>
        <c:axId val="90215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2150255"/>
        <c:crosses val="autoZero"/>
        <c:auto val="1"/>
        <c:lblAlgn val="ctr"/>
        <c:lblOffset val="100"/>
        <c:noMultiLvlLbl val="0"/>
      </c:catAx>
      <c:valAx>
        <c:axId val="902150255"/>
        <c:scaling>
          <c:orientation val="minMax"/>
        </c:scaling>
        <c:delete val="1"/>
        <c:axPos val="l"/>
        <c:numFmt formatCode="0.00" sourceLinked="1"/>
        <c:majorTickMark val="none"/>
        <c:minorTickMark val="none"/>
        <c:tickLblPos val="nextTo"/>
        <c:crossAx val="90215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a:t>
            </a:r>
            <a:r>
              <a:rPr lang="en-US" b="1" baseline="0"/>
              <a:t> of Product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Tables'!$E$4:$E$13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Tables'!$F$4:$F$13</c:f>
              <c:numCache>
                <c:formatCode>General</c:formatCode>
                <c:ptCount val="9"/>
                <c:pt idx="0">
                  <c:v>509</c:v>
                </c:pt>
                <c:pt idx="1">
                  <c:v>448</c:v>
                </c:pt>
                <c:pt idx="2">
                  <c:v>389</c:v>
                </c:pt>
                <c:pt idx="3">
                  <c:v>31</c:v>
                </c:pt>
                <c:pt idx="4">
                  <c:v>2</c:v>
                </c:pt>
                <c:pt idx="5">
                  <c:v>2</c:v>
                </c:pt>
                <c:pt idx="6">
                  <c:v>1</c:v>
                </c:pt>
                <c:pt idx="7">
                  <c:v>1</c:v>
                </c:pt>
                <c:pt idx="8">
                  <c:v>1</c:v>
                </c:pt>
              </c:numCache>
            </c:numRef>
          </c:val>
          <c:extLst>
            <c:ext xmlns:c16="http://schemas.microsoft.com/office/drawing/2014/chart" uri="{C3380CC4-5D6E-409C-BE32-E72D297353CC}">
              <c16:uniqueId val="{00000000-7C87-47B7-B9A2-1163A9F3F3D4}"/>
            </c:ext>
          </c:extLst>
        </c:ser>
        <c:dLbls>
          <c:dLblPos val="outEnd"/>
          <c:showLegendKey val="0"/>
          <c:showVal val="1"/>
          <c:showCatName val="0"/>
          <c:showSerName val="0"/>
          <c:showPercent val="0"/>
          <c:showBubbleSize val="0"/>
        </c:dLbls>
        <c:gapWidth val="219"/>
        <c:overlap val="-27"/>
        <c:axId val="1550522687"/>
        <c:axId val="1550537247"/>
      </c:barChart>
      <c:catAx>
        <c:axId val="155052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0537247"/>
        <c:crosses val="autoZero"/>
        <c:auto val="1"/>
        <c:lblAlgn val="ctr"/>
        <c:lblOffset val="100"/>
        <c:noMultiLvlLbl val="0"/>
      </c:catAx>
      <c:valAx>
        <c:axId val="1550537247"/>
        <c:scaling>
          <c:orientation val="minMax"/>
        </c:scaling>
        <c:delete val="1"/>
        <c:axPos val="l"/>
        <c:numFmt formatCode="General" sourceLinked="1"/>
        <c:majorTickMark val="none"/>
        <c:minorTickMark val="none"/>
        <c:tickLblPos val="nextTo"/>
        <c:crossAx val="155052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number of reviews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Tables'!$I$4:$I$13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 Tables'!$J$4:$J$13</c:f>
              <c:numCache>
                <c:formatCode>#,##0</c:formatCode>
                <c:ptCount val="9"/>
                <c:pt idx="0">
                  <c:v>15560564</c:v>
                </c:pt>
                <c:pt idx="1">
                  <c:v>6806911</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25A8-420B-8A23-B524F8DD05C5}"/>
            </c:ext>
          </c:extLst>
        </c:ser>
        <c:dLbls>
          <c:showLegendKey val="0"/>
          <c:showVal val="0"/>
          <c:showCatName val="0"/>
          <c:showSerName val="0"/>
          <c:showPercent val="0"/>
          <c:showBubbleSize val="0"/>
        </c:dLbls>
        <c:gapWidth val="219"/>
        <c:axId val="1556492159"/>
        <c:axId val="1556495071"/>
      </c:barChart>
      <c:catAx>
        <c:axId val="1556492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6495071"/>
        <c:crosses val="autoZero"/>
        <c:auto val="1"/>
        <c:lblAlgn val="ctr"/>
        <c:lblOffset val="100"/>
        <c:noMultiLvlLbl val="0"/>
      </c:catAx>
      <c:valAx>
        <c:axId val="1556495071"/>
        <c:scaling>
          <c:orientation val="minMax"/>
        </c:scaling>
        <c:delete val="1"/>
        <c:axPos val="b"/>
        <c:numFmt formatCode="#,##0" sourceLinked="1"/>
        <c:majorTickMark val="none"/>
        <c:minorTickMark val="none"/>
        <c:tickLblPos val="nextTo"/>
        <c:crossAx val="155649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actual price vs Discounted price by Categoy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Tables'!$R$4</c:f>
              <c:strCache>
                <c:ptCount val="1"/>
                <c:pt idx="0">
                  <c:v>Average of actual_price</c:v>
                </c:pt>
              </c:strCache>
            </c:strRef>
          </c:tx>
          <c:spPr>
            <a:solidFill>
              <a:schemeClr val="accent1"/>
            </a:solidFill>
            <a:ln>
              <a:noFill/>
            </a:ln>
            <a:effectLst/>
          </c:spPr>
          <c:invertIfNegative val="0"/>
          <c:cat>
            <c:strRef>
              <c:f>'Pivot Tables'!$Q$5:$Q$14</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Tables'!$R$5:$R$14</c:f>
              <c:numCache>
                <c:formatCode>General</c:formatCode>
                <c:ptCount val="9"/>
                <c:pt idx="0">
                  <c:v>10035.627952755905</c:v>
                </c:pt>
                <c:pt idx="1">
                  <c:v>4162.0736607142853</c:v>
                </c:pt>
                <c:pt idx="2">
                  <c:v>4000</c:v>
                </c:pt>
                <c:pt idx="3">
                  <c:v>1900</c:v>
                </c:pt>
                <c:pt idx="4">
                  <c:v>1816.8541902313625</c:v>
                </c:pt>
                <c:pt idx="5">
                  <c:v>1347</c:v>
                </c:pt>
                <c:pt idx="6">
                  <c:v>799</c:v>
                </c:pt>
                <c:pt idx="7">
                  <c:v>397.19354838709677</c:v>
                </c:pt>
                <c:pt idx="8">
                  <c:v>150</c:v>
                </c:pt>
              </c:numCache>
            </c:numRef>
          </c:val>
          <c:extLst>
            <c:ext xmlns:c16="http://schemas.microsoft.com/office/drawing/2014/chart" uri="{C3380CC4-5D6E-409C-BE32-E72D297353CC}">
              <c16:uniqueId val="{00000000-D31F-42AD-AF01-167C0A1E2B6E}"/>
            </c:ext>
          </c:extLst>
        </c:ser>
        <c:ser>
          <c:idx val="1"/>
          <c:order val="1"/>
          <c:tx>
            <c:strRef>
              <c:f>'Pivot Tables'!$S$4</c:f>
              <c:strCache>
                <c:ptCount val="1"/>
                <c:pt idx="0">
                  <c:v>Average of discounted_price</c:v>
                </c:pt>
              </c:strCache>
            </c:strRef>
          </c:tx>
          <c:spPr>
            <a:solidFill>
              <a:schemeClr val="accent2"/>
            </a:solidFill>
            <a:ln>
              <a:noFill/>
            </a:ln>
            <a:effectLst/>
          </c:spPr>
          <c:invertIfNegative val="0"/>
          <c:cat>
            <c:strRef>
              <c:f>'Pivot Tables'!$Q$5:$Q$14</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Tables'!$S$5:$S$14</c:f>
              <c:numCache>
                <c:formatCode>General</c:formatCode>
                <c:ptCount val="9"/>
                <c:pt idx="0">
                  <c:v>6079.4813359528489</c:v>
                </c:pt>
                <c:pt idx="1">
                  <c:v>2330.6156473214287</c:v>
                </c:pt>
                <c:pt idx="2">
                  <c:v>2339</c:v>
                </c:pt>
                <c:pt idx="3">
                  <c:v>899</c:v>
                </c:pt>
                <c:pt idx="4">
                  <c:v>921.26732647814913</c:v>
                </c:pt>
                <c:pt idx="5">
                  <c:v>638</c:v>
                </c:pt>
                <c:pt idx="6">
                  <c:v>337</c:v>
                </c:pt>
                <c:pt idx="7">
                  <c:v>301.58064516129031</c:v>
                </c:pt>
                <c:pt idx="8">
                  <c:v>150</c:v>
                </c:pt>
              </c:numCache>
            </c:numRef>
          </c:val>
          <c:extLst>
            <c:ext xmlns:c16="http://schemas.microsoft.com/office/drawing/2014/chart" uri="{C3380CC4-5D6E-409C-BE32-E72D297353CC}">
              <c16:uniqueId val="{00000001-D31F-42AD-AF01-167C0A1E2B6E}"/>
            </c:ext>
          </c:extLst>
        </c:ser>
        <c:dLbls>
          <c:showLegendKey val="0"/>
          <c:showVal val="0"/>
          <c:showCatName val="0"/>
          <c:showSerName val="0"/>
          <c:showPercent val="0"/>
          <c:showBubbleSize val="0"/>
        </c:dLbls>
        <c:gapWidth val="219"/>
        <c:axId val="1556489663"/>
        <c:axId val="1556475935"/>
      </c:barChart>
      <c:catAx>
        <c:axId val="155648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56475935"/>
        <c:crosses val="autoZero"/>
        <c:auto val="1"/>
        <c:lblAlgn val="ctr"/>
        <c:lblOffset val="100"/>
        <c:noMultiLvlLbl val="0"/>
      </c:catAx>
      <c:valAx>
        <c:axId val="155647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648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Distribution</a:t>
            </a:r>
            <a:r>
              <a:rPr lang="en-US" b="1" baseline="0"/>
              <a:t> of Product Ratings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7174103237096E-2"/>
          <c:y val="0.18144685039370079"/>
          <c:w val="0.88337270341207352"/>
          <c:h val="0.68555956547098285"/>
        </c:manualLayout>
      </c:layout>
      <c:barChart>
        <c:barDir val="col"/>
        <c:grouping val="clustered"/>
        <c:varyColors val="0"/>
        <c:ser>
          <c:idx val="0"/>
          <c:order val="0"/>
          <c:tx>
            <c:strRef>
              <c:f>'Pivot Tables'!$AF$4</c:f>
              <c:strCache>
                <c:ptCount val="1"/>
                <c:pt idx="0">
                  <c:v>Total</c:v>
                </c:pt>
              </c:strCache>
            </c:strRef>
          </c:tx>
          <c:spPr>
            <a:solidFill>
              <a:schemeClr val="accent2"/>
            </a:solidFill>
            <a:ln>
              <a:noFill/>
            </a:ln>
            <a:effectLst/>
          </c:spPr>
          <c:invertIfNegative val="0"/>
          <c:cat>
            <c:strRef>
              <c:f>'Pivot Tables'!$AE$5:$AE$31</c:f>
              <c:strCache>
                <c:ptCount val="26"/>
                <c:pt idx="0">
                  <c:v>0.00</c:v>
                </c:pt>
                <c:pt idx="1">
                  <c:v>2.00</c:v>
                </c:pt>
                <c:pt idx="2">
                  <c:v>2.30</c:v>
                </c:pt>
                <c:pt idx="3">
                  <c:v>2.60</c:v>
                </c:pt>
                <c:pt idx="4">
                  <c:v>2.80</c:v>
                </c:pt>
                <c:pt idx="5">
                  <c:v>2.90</c:v>
                </c:pt>
                <c:pt idx="6">
                  <c:v>3.00</c:v>
                </c:pt>
                <c:pt idx="7">
                  <c:v>3.10</c:v>
                </c:pt>
                <c:pt idx="8">
                  <c:v>3.20</c:v>
                </c:pt>
                <c:pt idx="9">
                  <c:v>3.30</c:v>
                </c:pt>
                <c:pt idx="10">
                  <c:v>3.40</c:v>
                </c:pt>
                <c:pt idx="11">
                  <c:v>3.50</c:v>
                </c:pt>
                <c:pt idx="12">
                  <c:v>3.60</c:v>
                </c:pt>
                <c:pt idx="13">
                  <c:v>3.70</c:v>
                </c:pt>
                <c:pt idx="14">
                  <c:v>3.80</c:v>
                </c:pt>
                <c:pt idx="15">
                  <c:v>3.90</c:v>
                </c:pt>
                <c:pt idx="16">
                  <c:v>4.00</c:v>
                </c:pt>
                <c:pt idx="17">
                  <c:v>4.10</c:v>
                </c:pt>
                <c:pt idx="18">
                  <c:v>4.20</c:v>
                </c:pt>
                <c:pt idx="19">
                  <c:v>4.30</c:v>
                </c:pt>
                <c:pt idx="20">
                  <c:v>4.40</c:v>
                </c:pt>
                <c:pt idx="21">
                  <c:v>4.50</c:v>
                </c:pt>
                <c:pt idx="22">
                  <c:v>4.60</c:v>
                </c:pt>
                <c:pt idx="23">
                  <c:v>4.70</c:v>
                </c:pt>
                <c:pt idx="24">
                  <c:v>4.80</c:v>
                </c:pt>
                <c:pt idx="25">
                  <c:v>5.00</c:v>
                </c:pt>
              </c:strCache>
            </c:strRef>
          </c:cat>
          <c:val>
            <c:numRef>
              <c:f>'Pivot Tables'!$AF$5:$AF$31</c:f>
              <c:numCache>
                <c:formatCode>General</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85</c:v>
                </c:pt>
                <c:pt idx="15">
                  <c:v>118</c:v>
                </c:pt>
                <c:pt idx="16">
                  <c:v>166</c:v>
                </c:pt>
                <c:pt idx="17">
                  <c:v>230</c:v>
                </c:pt>
                <c:pt idx="18">
                  <c:v>216</c:v>
                </c:pt>
                <c:pt idx="19">
                  <c:v>213</c:v>
                </c:pt>
                <c:pt idx="20">
                  <c:v>116</c:v>
                </c:pt>
                <c:pt idx="21">
                  <c:v>69</c:v>
                </c:pt>
                <c:pt idx="22">
                  <c:v>16</c:v>
                </c:pt>
                <c:pt idx="23">
                  <c:v>6</c:v>
                </c:pt>
                <c:pt idx="24">
                  <c:v>3</c:v>
                </c:pt>
                <c:pt idx="25">
                  <c:v>3</c:v>
                </c:pt>
              </c:numCache>
            </c:numRef>
          </c:val>
          <c:extLst>
            <c:ext xmlns:c16="http://schemas.microsoft.com/office/drawing/2014/chart" uri="{C3380CC4-5D6E-409C-BE32-E72D297353CC}">
              <c16:uniqueId val="{00000000-CCF5-438F-B577-009C97845E7E}"/>
            </c:ext>
          </c:extLst>
        </c:ser>
        <c:dLbls>
          <c:showLegendKey val="0"/>
          <c:showVal val="0"/>
          <c:showCatName val="0"/>
          <c:showSerName val="0"/>
          <c:showPercent val="0"/>
          <c:showBubbleSize val="0"/>
        </c:dLbls>
        <c:gapWidth val="219"/>
        <c:overlap val="-27"/>
        <c:axId val="903604511"/>
        <c:axId val="903618655"/>
      </c:barChart>
      <c:catAx>
        <c:axId val="90360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3618655"/>
        <c:crosses val="autoZero"/>
        <c:auto val="1"/>
        <c:lblAlgn val="ctr"/>
        <c:lblOffset val="100"/>
        <c:noMultiLvlLbl val="0"/>
      </c:catAx>
      <c:valAx>
        <c:axId val="903618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360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rnd"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Tables'!$AJ$4</c:f>
              <c:strCache>
                <c:ptCount val="1"/>
                <c:pt idx="0">
                  <c:v>Total</c:v>
                </c:pt>
              </c:strCache>
            </c:strRef>
          </c:tx>
          <c:spPr>
            <a:solidFill>
              <a:schemeClr val="accent2"/>
            </a:solidFill>
            <a:ln>
              <a:noFill/>
            </a:ln>
            <a:effectLst/>
          </c:spPr>
          <c:invertIfNegative val="0"/>
          <c:cat>
            <c:strRef>
              <c:f>'Pivot Tables'!$AI$5:$AI$14</c:f>
              <c:strCache>
                <c:ptCount val="9"/>
                <c:pt idx="0">
                  <c:v>Electronics</c:v>
                </c:pt>
                <c:pt idx="1">
                  <c:v>Home&amp;Kitchen</c:v>
                </c:pt>
                <c:pt idx="2">
                  <c:v>Computers&amp;Accessories</c:v>
                </c:pt>
                <c:pt idx="3">
                  <c:v>MusicalInstruments</c:v>
                </c:pt>
                <c:pt idx="4">
                  <c:v>OfficeProducts</c:v>
                </c:pt>
                <c:pt idx="5">
                  <c:v>Health&amp;PersonalCare</c:v>
                </c:pt>
                <c:pt idx="6">
                  <c:v>Car&amp;Motorbike</c:v>
                </c:pt>
                <c:pt idx="7">
                  <c:v>HomeImprovement</c:v>
                </c:pt>
                <c:pt idx="8">
                  <c:v>Toys&amp;Games</c:v>
                </c:pt>
              </c:strCache>
            </c:strRef>
          </c:cat>
          <c:val>
            <c:numRef>
              <c:f>'Pivot Tables'!$AJ$5:$AJ$14</c:f>
              <c:numCache>
                <c:formatCode>#,##0</c:formatCode>
                <c:ptCount val="9"/>
                <c:pt idx="0">
                  <c:v>58585780208</c:v>
                </c:pt>
                <c:pt idx="1">
                  <c:v>6264336175.7999992</c:v>
                </c:pt>
                <c:pt idx="2">
                  <c:v>6071867581.3999996</c:v>
                </c:pt>
                <c:pt idx="3">
                  <c:v>64458076</c:v>
                </c:pt>
                <c:pt idx="4">
                  <c:v>45786730</c:v>
                </c:pt>
                <c:pt idx="5">
                  <c:v>3293037</c:v>
                </c:pt>
                <c:pt idx="6">
                  <c:v>2615002</c:v>
                </c:pt>
                <c:pt idx="7">
                  <c:v>2587190</c:v>
                </c:pt>
                <c:pt idx="8">
                  <c:v>2380050</c:v>
                </c:pt>
              </c:numCache>
            </c:numRef>
          </c:val>
          <c:extLst>
            <c:ext xmlns:c16="http://schemas.microsoft.com/office/drawing/2014/chart" uri="{C3380CC4-5D6E-409C-BE32-E72D297353CC}">
              <c16:uniqueId val="{00000000-D25E-466E-8018-5424D21F7482}"/>
            </c:ext>
          </c:extLst>
        </c:ser>
        <c:dLbls>
          <c:showLegendKey val="0"/>
          <c:showVal val="0"/>
          <c:showCatName val="0"/>
          <c:showSerName val="0"/>
          <c:showPercent val="0"/>
          <c:showBubbleSize val="0"/>
        </c:dLbls>
        <c:gapWidth val="219"/>
        <c:axId val="1556476351"/>
        <c:axId val="1556488415"/>
      </c:barChart>
      <c:catAx>
        <c:axId val="155647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6488415"/>
        <c:crosses val="autoZero"/>
        <c:auto val="1"/>
        <c:lblAlgn val="ctr"/>
        <c:lblOffset val="100"/>
        <c:noMultiLvlLbl val="0"/>
      </c:catAx>
      <c:valAx>
        <c:axId val="15564884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647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a:t>
            </a:r>
            <a:r>
              <a:rPr lang="en-US" b="1" baseline="0"/>
              <a:t> of unique products per Price range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tx2"/>
          </a:solidFill>
          <a:ln>
            <a:noFill/>
          </a:ln>
          <a:effectLst/>
        </c:spPr>
      </c:pivotFmt>
      <c:pivotFmt>
        <c:idx val="5"/>
        <c:spPr>
          <a:solidFill>
            <a:schemeClr val="accent2">
              <a:lumMod val="50000"/>
            </a:schemeClr>
          </a:solidFill>
          <a:ln>
            <a:noFill/>
          </a:ln>
          <a:effectLst/>
        </c:spPr>
      </c:pivotFmt>
    </c:pivotFmts>
    <c:plotArea>
      <c:layout/>
      <c:pieChart>
        <c:varyColors val="1"/>
        <c:ser>
          <c:idx val="0"/>
          <c:order val="0"/>
          <c:tx>
            <c:strRef>
              <c:f>'Pivot Tables'!$AM$4</c:f>
              <c:strCache>
                <c:ptCount val="1"/>
                <c:pt idx="0">
                  <c:v>Total</c:v>
                </c:pt>
              </c:strCache>
            </c:strRef>
          </c:tx>
          <c:spPr>
            <a:solidFill>
              <a:schemeClr val="tx2"/>
            </a:solidFill>
          </c:spPr>
          <c:dPt>
            <c:idx val="0"/>
            <c:bubble3D val="0"/>
            <c:spPr>
              <a:solidFill>
                <a:schemeClr val="tx2"/>
              </a:solidFill>
              <a:ln>
                <a:noFill/>
              </a:ln>
              <a:effectLst/>
            </c:spPr>
            <c:extLst>
              <c:ext xmlns:c16="http://schemas.microsoft.com/office/drawing/2014/chart" uri="{C3380CC4-5D6E-409C-BE32-E72D297353CC}">
                <c16:uniqueId val="{00000003-0BF5-4AA6-97C6-6F4D23E55CC2}"/>
              </c:ext>
            </c:extLst>
          </c:dPt>
          <c:dPt>
            <c:idx val="1"/>
            <c:bubble3D val="0"/>
            <c:spPr>
              <a:solidFill>
                <a:schemeClr val="accent2"/>
              </a:solidFill>
              <a:ln>
                <a:noFill/>
              </a:ln>
              <a:effectLst/>
            </c:spPr>
            <c:extLst>
              <c:ext xmlns:c16="http://schemas.microsoft.com/office/drawing/2014/chart" uri="{C3380CC4-5D6E-409C-BE32-E72D297353CC}">
                <c16:uniqueId val="{00000002-0BF5-4AA6-97C6-6F4D23E55CC2}"/>
              </c:ext>
            </c:extLst>
          </c:dPt>
          <c:dPt>
            <c:idx val="2"/>
            <c:bubble3D val="0"/>
            <c:spPr>
              <a:solidFill>
                <a:schemeClr val="accent2">
                  <a:lumMod val="50000"/>
                </a:schemeClr>
              </a:solidFill>
              <a:ln>
                <a:noFill/>
              </a:ln>
              <a:effectLst/>
            </c:spPr>
            <c:extLst>
              <c:ext xmlns:c16="http://schemas.microsoft.com/office/drawing/2014/chart" uri="{C3380CC4-5D6E-409C-BE32-E72D297353CC}">
                <c16:uniqueId val="{00000004-0BF5-4AA6-97C6-6F4D23E55CC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Tables'!$AL$5:$AL$8</c:f>
              <c:strCache>
                <c:ptCount val="3"/>
                <c:pt idx="0">
                  <c:v>&lt;₹200</c:v>
                </c:pt>
                <c:pt idx="1">
                  <c:v>&gt;₹500</c:v>
                </c:pt>
                <c:pt idx="2">
                  <c:v>₹200-₹500</c:v>
                </c:pt>
              </c:strCache>
            </c:strRef>
          </c:cat>
          <c:val>
            <c:numRef>
              <c:f>'Pivot Tables'!$AM$5:$AM$8</c:f>
              <c:numCache>
                <c:formatCode>General</c:formatCode>
                <c:ptCount val="3"/>
                <c:pt idx="0">
                  <c:v>135</c:v>
                </c:pt>
                <c:pt idx="1">
                  <c:v>711</c:v>
                </c:pt>
                <c:pt idx="2">
                  <c:v>296</c:v>
                </c:pt>
              </c:numCache>
            </c:numRef>
          </c:val>
          <c:extLst>
            <c:ext xmlns:c16="http://schemas.microsoft.com/office/drawing/2014/chart" uri="{C3380CC4-5D6E-409C-BE32-E72D297353CC}">
              <c16:uniqueId val="{00000000-0BF5-4AA6-97C6-6F4D23E55CC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relate to the Level of discount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Tables'!$AQ$4</c:f>
              <c:strCache>
                <c:ptCount val="1"/>
                <c:pt idx="0">
                  <c:v>Total</c:v>
                </c:pt>
              </c:strCache>
            </c:strRef>
          </c:tx>
          <c:spPr>
            <a:ln w="28575" cap="rnd">
              <a:solidFill>
                <a:schemeClr val="accent1"/>
              </a:solidFill>
              <a:round/>
            </a:ln>
            <a:effectLst/>
          </c:spPr>
          <c:marker>
            <c:symbol val="none"/>
          </c:marker>
          <c:cat>
            <c:strRef>
              <c:f>'Pivot Tables'!$AP$5:$AP$31</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 Tables'!$AQ$5:$AQ$31</c:f>
              <c:numCache>
                <c:formatCode>General</c:formatCode>
                <c:ptCount val="26"/>
                <c:pt idx="0">
                  <c:v>0.16</c:v>
                </c:pt>
                <c:pt idx="1">
                  <c:v>0.48</c:v>
                </c:pt>
                <c:pt idx="2">
                  <c:v>0.55000000000000004</c:v>
                </c:pt>
                <c:pt idx="3">
                  <c:v>0.46</c:v>
                </c:pt>
                <c:pt idx="4">
                  <c:v>0.81499999999999995</c:v>
                </c:pt>
                <c:pt idx="5">
                  <c:v>0.72</c:v>
                </c:pt>
                <c:pt idx="6">
                  <c:v>0.67749999999999999</c:v>
                </c:pt>
                <c:pt idx="7">
                  <c:v>0.61750000000000005</c:v>
                </c:pt>
                <c:pt idx="8">
                  <c:v>0.495</c:v>
                </c:pt>
                <c:pt idx="9">
                  <c:v>0.60133333333333328</c:v>
                </c:pt>
                <c:pt idx="10">
                  <c:v>0.50800000000000001</c:v>
                </c:pt>
                <c:pt idx="11">
                  <c:v>0.55538461538461537</c:v>
                </c:pt>
                <c:pt idx="12">
                  <c:v>0.49558823529411766</c:v>
                </c:pt>
                <c:pt idx="13">
                  <c:v>0.56463414634146336</c:v>
                </c:pt>
                <c:pt idx="14">
                  <c:v>0.49517647058823533</c:v>
                </c:pt>
                <c:pt idx="15">
                  <c:v>0.50728813559322028</c:v>
                </c:pt>
                <c:pt idx="16">
                  <c:v>0.48180722891566269</c:v>
                </c:pt>
                <c:pt idx="17">
                  <c:v>0.45347826086956522</c:v>
                </c:pt>
                <c:pt idx="18">
                  <c:v>0.48046296296296298</c:v>
                </c:pt>
                <c:pt idx="19">
                  <c:v>0.45061032863849765</c:v>
                </c:pt>
                <c:pt idx="20">
                  <c:v>0.3993965517241379</c:v>
                </c:pt>
                <c:pt idx="21">
                  <c:v>0.39260869565217393</c:v>
                </c:pt>
                <c:pt idx="22">
                  <c:v>0.47437499999999999</c:v>
                </c:pt>
                <c:pt idx="23">
                  <c:v>0.56833333333333336</c:v>
                </c:pt>
                <c:pt idx="24">
                  <c:v>0.49</c:v>
                </c:pt>
                <c:pt idx="25">
                  <c:v>0.68333333333333324</c:v>
                </c:pt>
              </c:numCache>
            </c:numRef>
          </c:val>
          <c:smooth val="0"/>
          <c:extLst>
            <c:ext xmlns:c16="http://schemas.microsoft.com/office/drawing/2014/chart" uri="{C3380CC4-5D6E-409C-BE32-E72D297353CC}">
              <c16:uniqueId val="{00000000-50ED-4D36-9709-97F2CDF163C1}"/>
            </c:ext>
          </c:extLst>
        </c:ser>
        <c:dLbls>
          <c:showLegendKey val="0"/>
          <c:showVal val="0"/>
          <c:showCatName val="0"/>
          <c:showSerName val="0"/>
          <c:showPercent val="0"/>
          <c:showBubbleSize val="0"/>
        </c:dLbls>
        <c:smooth val="0"/>
        <c:axId val="1716773375"/>
        <c:axId val="1716767551"/>
      </c:lineChart>
      <c:catAx>
        <c:axId val="1716773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Ratings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16767551"/>
        <c:crosses val="autoZero"/>
        <c:auto val="1"/>
        <c:lblAlgn val="ctr"/>
        <c:lblOffset val="100"/>
        <c:noMultiLvlLbl val="0"/>
      </c:catAx>
      <c:valAx>
        <c:axId val="17167675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Average</a:t>
                </a:r>
                <a:r>
                  <a:rPr lang="en-US" sz="1100" b="1" baseline="0"/>
                  <a:t> discount percentage</a:t>
                </a:r>
                <a:r>
                  <a:rPr lang="en-US" sz="1100" b="1"/>
                  <a:t>l</a:t>
                </a:r>
              </a:p>
            </c:rich>
          </c:tx>
          <c:layout>
            <c:manualLayout>
              <c:xMode val="edge"/>
              <c:yMode val="edge"/>
              <c:x val="2.2222222222222223E-2"/>
              <c:y val="0.1899788568095654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1677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Project.xlsx]Pivot Tables!PivotTable15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Products in terms of Rating and Number of Reviews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Tables'!$BC$4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Tables'!$BB$5:$BB$10</c:f>
              <c:strCache>
                <c:ptCount val="5"/>
                <c:pt idx="0">
                  <c:v>boAt Bassheads 100</c:v>
                </c:pt>
                <c:pt idx="1">
                  <c:v>Redmi 9A Sport</c:v>
                </c:pt>
                <c:pt idx="2">
                  <c:v>Amazon Basics High-Speed</c:v>
                </c:pt>
                <c:pt idx="3">
                  <c:v>AmazonBasics Flexible Premium</c:v>
                </c:pt>
                <c:pt idx="4">
                  <c:v>JBL C100SI Wired</c:v>
                </c:pt>
              </c:strCache>
            </c:strRef>
          </c:cat>
          <c:val>
            <c:numRef>
              <c:f>'Pivot Tables'!$BC$5:$BC$10</c:f>
              <c:numCache>
                <c:formatCode>#,##0</c:formatCode>
                <c:ptCount val="5"/>
                <c:pt idx="0">
                  <c:v>4473661.6999999993</c:v>
                </c:pt>
                <c:pt idx="1">
                  <c:v>3860150</c:v>
                </c:pt>
                <c:pt idx="2">
                  <c:v>3757362.4000000004</c:v>
                </c:pt>
                <c:pt idx="3">
                  <c:v>3757358</c:v>
                </c:pt>
                <c:pt idx="4">
                  <c:v>2368840.5999999996</c:v>
                </c:pt>
              </c:numCache>
            </c:numRef>
          </c:val>
          <c:extLst>
            <c:ext xmlns:c16="http://schemas.microsoft.com/office/drawing/2014/chart" uri="{C3380CC4-5D6E-409C-BE32-E72D297353CC}">
              <c16:uniqueId val="{00000000-8D23-4868-A4F4-D0A59468A56A}"/>
            </c:ext>
          </c:extLst>
        </c:ser>
        <c:dLbls>
          <c:showLegendKey val="0"/>
          <c:showVal val="0"/>
          <c:showCatName val="0"/>
          <c:showSerName val="0"/>
          <c:showPercent val="0"/>
          <c:showBubbleSize val="0"/>
        </c:dLbls>
        <c:gapWidth val="219"/>
        <c:axId val="826032399"/>
        <c:axId val="826034895"/>
      </c:barChart>
      <c:catAx>
        <c:axId val="82603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26034895"/>
        <c:crosses val="autoZero"/>
        <c:auto val="1"/>
        <c:lblAlgn val="ctr"/>
        <c:lblOffset val="100"/>
        <c:noMultiLvlLbl val="0"/>
      </c:catAx>
      <c:valAx>
        <c:axId val="826034895"/>
        <c:scaling>
          <c:orientation val="minMax"/>
        </c:scaling>
        <c:delete val="1"/>
        <c:axPos val="b"/>
        <c:numFmt formatCode="#,##0" sourceLinked="1"/>
        <c:majorTickMark val="none"/>
        <c:minorTickMark val="none"/>
        <c:tickLblPos val="nextTo"/>
        <c:crossAx val="82603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276225</xdr:colOff>
      <xdr:row>0</xdr:row>
      <xdr:rowOff>0</xdr:rowOff>
    </xdr:from>
    <xdr:to>
      <xdr:col>15</xdr:col>
      <xdr:colOff>28575</xdr:colOff>
      <xdr:row>2</xdr:row>
      <xdr:rowOff>142874</xdr:rowOff>
    </xdr:to>
    <xdr:sp macro="" textlink="">
      <xdr:nvSpPr>
        <xdr:cNvPr id="2" name="Rectangle 1">
          <a:extLst>
            <a:ext uri="{FF2B5EF4-FFF2-40B4-BE49-F238E27FC236}">
              <a16:creationId xmlns:a16="http://schemas.microsoft.com/office/drawing/2014/main" id="{26801C13-6F0A-44B5-8C8C-E4CEECC5615A}"/>
            </a:ext>
          </a:extLst>
        </xdr:cNvPr>
        <xdr:cNvSpPr/>
      </xdr:nvSpPr>
      <xdr:spPr>
        <a:xfrm>
          <a:off x="638175" y="0"/>
          <a:ext cx="9944100" cy="523874"/>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rPr>
            <a:t>AMAZON PRODUCT REVIEW DASHBOARD</a:t>
          </a:r>
        </a:p>
      </xdr:txBody>
    </xdr:sp>
    <xdr:clientData/>
  </xdr:twoCellAnchor>
  <xdr:twoCellAnchor>
    <xdr:from>
      <xdr:col>2</xdr:col>
      <xdr:colOff>1</xdr:colOff>
      <xdr:row>4</xdr:row>
      <xdr:rowOff>171450</xdr:rowOff>
    </xdr:from>
    <xdr:to>
      <xdr:col>6</xdr:col>
      <xdr:colOff>9525</xdr:colOff>
      <xdr:row>16</xdr:row>
      <xdr:rowOff>161925</xdr:rowOff>
    </xdr:to>
    <xdr:graphicFrame macro="">
      <xdr:nvGraphicFramePr>
        <xdr:cNvPr id="5" name="Chart 4">
          <a:extLst>
            <a:ext uri="{FF2B5EF4-FFF2-40B4-BE49-F238E27FC236}">
              <a16:creationId xmlns:a16="http://schemas.microsoft.com/office/drawing/2014/main" id="{463CC89C-44EA-48D1-8117-1D3C578F6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219075</xdr:colOff>
      <xdr:row>4</xdr:row>
      <xdr:rowOff>180975</xdr:rowOff>
    </xdr:from>
    <xdr:to>
      <xdr:col>10</xdr:col>
      <xdr:colOff>285749</xdr:colOff>
      <xdr:row>16</xdr:row>
      <xdr:rowOff>142875</xdr:rowOff>
    </xdr:to>
    <xdr:graphicFrame macro="">
      <xdr:nvGraphicFramePr>
        <xdr:cNvPr id="6" name="Chart 5">
          <a:extLst>
            <a:ext uri="{FF2B5EF4-FFF2-40B4-BE49-F238E27FC236}">
              <a16:creationId xmlns:a16="http://schemas.microsoft.com/office/drawing/2014/main" id="{6A8319FF-A653-4AB0-BF4F-01F1D0BBA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428625</xdr:colOff>
      <xdr:row>4</xdr:row>
      <xdr:rowOff>180975</xdr:rowOff>
    </xdr:from>
    <xdr:to>
      <xdr:col>15</xdr:col>
      <xdr:colOff>9525</xdr:colOff>
      <xdr:row>16</xdr:row>
      <xdr:rowOff>133350</xdr:rowOff>
    </xdr:to>
    <xdr:graphicFrame macro="">
      <xdr:nvGraphicFramePr>
        <xdr:cNvPr id="8" name="Chart 7">
          <a:extLst>
            <a:ext uri="{FF2B5EF4-FFF2-40B4-BE49-F238E27FC236}">
              <a16:creationId xmlns:a16="http://schemas.microsoft.com/office/drawing/2014/main" id="{7C74E0BA-04A4-4FA0-AEE9-625927ED8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180976</xdr:colOff>
      <xdr:row>27</xdr:row>
      <xdr:rowOff>152401</xdr:rowOff>
    </xdr:from>
    <xdr:to>
      <xdr:col>10</xdr:col>
      <xdr:colOff>295276</xdr:colOff>
      <xdr:row>42</xdr:row>
      <xdr:rowOff>171451</xdr:rowOff>
    </xdr:to>
    <xdr:graphicFrame macro="">
      <xdr:nvGraphicFramePr>
        <xdr:cNvPr id="9" name="Chart 8">
          <a:extLst>
            <a:ext uri="{FF2B5EF4-FFF2-40B4-BE49-F238E27FC236}">
              <a16:creationId xmlns:a16="http://schemas.microsoft.com/office/drawing/2014/main" id="{39C7BCCD-539E-4968-AEBE-C24C8CB7F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247650</xdr:colOff>
      <xdr:row>17</xdr:row>
      <xdr:rowOff>47625</xdr:rowOff>
    </xdr:from>
    <xdr:to>
      <xdr:col>6</xdr:col>
      <xdr:colOff>9525</xdr:colOff>
      <xdr:row>27</xdr:row>
      <xdr:rowOff>95250</xdr:rowOff>
    </xdr:to>
    <xdr:graphicFrame macro="">
      <xdr:nvGraphicFramePr>
        <xdr:cNvPr id="10" name="Chart 9">
          <a:extLst>
            <a:ext uri="{FF2B5EF4-FFF2-40B4-BE49-F238E27FC236}">
              <a16:creationId xmlns:a16="http://schemas.microsoft.com/office/drawing/2014/main" id="{C9ECA7B7-3E47-49C0-AFAD-2C3931732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219075</xdr:colOff>
      <xdr:row>17</xdr:row>
      <xdr:rowOff>66675</xdr:rowOff>
    </xdr:from>
    <xdr:to>
      <xdr:col>10</xdr:col>
      <xdr:colOff>295275</xdr:colOff>
      <xdr:row>27</xdr:row>
      <xdr:rowOff>76200</xdr:rowOff>
    </xdr:to>
    <xdr:graphicFrame macro="">
      <xdr:nvGraphicFramePr>
        <xdr:cNvPr id="11" name="Chart 10">
          <a:extLst>
            <a:ext uri="{FF2B5EF4-FFF2-40B4-BE49-F238E27FC236}">
              <a16:creationId xmlns:a16="http://schemas.microsoft.com/office/drawing/2014/main" id="{52440659-913A-4FFF-B993-A43C17ABE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447676</xdr:colOff>
      <xdr:row>17</xdr:row>
      <xdr:rowOff>19051</xdr:rowOff>
    </xdr:from>
    <xdr:to>
      <xdr:col>15</xdr:col>
      <xdr:colOff>19050</xdr:colOff>
      <xdr:row>27</xdr:row>
      <xdr:rowOff>95250</xdr:rowOff>
    </xdr:to>
    <xdr:graphicFrame macro="">
      <xdr:nvGraphicFramePr>
        <xdr:cNvPr id="12" name="Chart 11">
          <a:extLst>
            <a:ext uri="{FF2B5EF4-FFF2-40B4-BE49-F238E27FC236}">
              <a16:creationId xmlns:a16="http://schemas.microsoft.com/office/drawing/2014/main" id="{3552926C-659C-425A-9042-5F233D186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438151</xdr:colOff>
      <xdr:row>27</xdr:row>
      <xdr:rowOff>142876</xdr:rowOff>
    </xdr:from>
    <xdr:to>
      <xdr:col>15</xdr:col>
      <xdr:colOff>38101</xdr:colOff>
      <xdr:row>42</xdr:row>
      <xdr:rowOff>161926</xdr:rowOff>
    </xdr:to>
    <xdr:graphicFrame macro="">
      <xdr:nvGraphicFramePr>
        <xdr:cNvPr id="13" name="Chart 12">
          <a:extLst>
            <a:ext uri="{FF2B5EF4-FFF2-40B4-BE49-F238E27FC236}">
              <a16:creationId xmlns:a16="http://schemas.microsoft.com/office/drawing/2014/main" id="{F838B624-C5AE-4D49-9EAF-CE486E970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247649</xdr:colOff>
      <xdr:row>27</xdr:row>
      <xdr:rowOff>161925</xdr:rowOff>
    </xdr:from>
    <xdr:to>
      <xdr:col>5</xdr:col>
      <xdr:colOff>742950</xdr:colOff>
      <xdr:row>43</xdr:row>
      <xdr:rowOff>0</xdr:rowOff>
    </xdr:to>
    <xdr:graphicFrame macro="">
      <xdr:nvGraphicFramePr>
        <xdr:cNvPr id="14" name="Chart 13">
          <a:extLst>
            <a:ext uri="{FF2B5EF4-FFF2-40B4-BE49-F238E27FC236}">
              <a16:creationId xmlns:a16="http://schemas.microsoft.com/office/drawing/2014/main" id="{81151046-9F2F-45DF-AEBD-59606D5B5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0</xdr:colOff>
      <xdr:row>2</xdr:row>
      <xdr:rowOff>123825</xdr:rowOff>
    </xdr:from>
    <xdr:to>
      <xdr:col>15</xdr:col>
      <xdr:colOff>28575</xdr:colOff>
      <xdr:row>4</xdr:row>
      <xdr:rowOff>180975</xdr:rowOff>
    </xdr:to>
    <mc:AlternateContent xmlns:mc="http://schemas.openxmlformats.org/markup-compatibility/2006" xmlns:a14="http://schemas.microsoft.com/office/drawing/2010/main">
      <mc:Choice Requires="a14">
        <xdr:graphicFrame macro="">
          <xdr:nvGraphicFramePr>
            <xdr:cNvPr id="3" name="New Category 1">
              <a:extLst>
                <a:ext uri="{FF2B5EF4-FFF2-40B4-BE49-F238E27FC236}">
                  <a16:creationId xmlns:a16="http://schemas.microsoft.com/office/drawing/2014/main" id="{9170900F-E680-43D9-B73D-79600E37B64A}"/>
                </a:ext>
              </a:extLst>
            </xdr:cNvPr>
            <xdr:cNvGraphicFramePr/>
          </xdr:nvGraphicFramePr>
          <xdr:xfrm>
            <a:off x="0" y="0"/>
            <a:ext cx="0" cy="0"/>
          </xdr:xfrm>
          <a:graphic>
            <a:graphicData uri="http://schemas.microsoft.com/office/drawing/2010/slicer">
              <sle:slicer xmlns:sle="http://schemas.microsoft.com/office/drawing/2010/slicer" name="New Category 1"/>
            </a:graphicData>
          </a:graphic>
        </xdr:graphicFrame>
      </mc:Choice>
      <mc:Fallback xmlns="">
        <xdr:sp macro="" textlink="">
          <xdr:nvSpPr>
            <xdr:cNvPr id="0" name=""/>
            <xdr:cNvSpPr>
              <a:spLocks noTextEdit="1"/>
            </xdr:cNvSpPr>
          </xdr:nvSpPr>
          <xdr:spPr>
            <a:xfrm>
              <a:off x="638175" y="504825"/>
              <a:ext cx="13696950"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7.907209722223" createdVersion="7" refreshedVersion="7" minRefreshableVersion="3" recordCount="1384" xr:uid="{F51B7D74-B4D5-403F-9676-F99118A143B7}">
  <cacheSource type="worksheet">
    <worksheetSource name="Table1"/>
  </cacheSource>
  <cacheFields count="13">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2">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164">
      <sharedItems containsString="0" containsBlank="1" containsNumber="1" containsInteger="1" minValue="2" maxValue="426973"/>
    </cacheField>
    <cacheField name="price_bucket" numFmtId="0">
      <sharedItems count="3">
        <s v="₹200-₹500"/>
        <s v="&lt;₹200"/>
        <s v="&gt;₹500"/>
      </sharedItems>
    </cacheField>
    <cacheField name="potential_revenue" numFmtId="164">
      <sharedItems containsSemiMixedTypes="0" containsString="0" containsNumber="1" minValue="0" maxValue="2667292164"/>
    </cacheField>
    <cacheField name="Combined_score" numFmtId="164">
      <sharedItems containsSemiMixedTypes="0" containsString="0" containsNumber="1" minValue="0" maxValue="1878681.2000000002"/>
    </cacheField>
    <cacheField name="New Category" numFmtId="0">
      <sharedItems count="9">
        <s v="Computers&amp;Accessories"/>
        <s v="Electronics"/>
        <s v="MusicalInstruments"/>
        <s v="OfficeProducts"/>
        <s v="Home&amp;Kitchen"/>
        <s v="HomeImprovement"/>
        <s v="Toys&amp;Games"/>
        <s v="Car&amp;Motorbike"/>
        <s v="Health&amp;PersonalCare"/>
      </sharedItems>
    </cacheField>
    <cacheField name="New Product_Name" numFmtId="0">
      <sharedItems count="1120">
        <s v="Wayona Nylon Braided"/>
        <s v="Ambrane Unbreakable 60W"/>
        <s v="Sounce Fast Phone"/>
        <s v="boAt Deuce USB"/>
        <s v="Portronics Konnect L"/>
        <s v="pTron Solero TB301"/>
        <s v="boAt Micro USB"/>
        <s v="MI Usb Type-C"/>
        <s v="TP-Link USB WiFi"/>
        <s v="boAt Rugged v3"/>
        <s v="AmazonBasics Flexible Premium"/>
        <s v="Portronics Konnect CL"/>
        <s v="MI Braided USB"/>
        <s v="MI 80 cm"/>
        <s v="boAt Type C"/>
        <s v="LG 80 cm"/>
        <s v="Duracell USB Lightning"/>
        <s v="tizum HDMI to"/>
        <s v="Samsung 80 cm"/>
        <s v="Flix Micro Usb"/>
        <s v="Acer 80 cm"/>
        <s v="Tizum High Speed"/>
        <s v="OnePlus 80 cm"/>
        <s v="Ambrane Unbreakable 3"/>
        <s v="Duracell USB C"/>
        <s v="boAt A400 USB"/>
        <s v="AmazonBasics USB 2.0"/>
        <s v="Ambrane 60W /"/>
        <s v="Zoul USB C"/>
        <s v="Samsung Original Type"/>
        <s v="pTron Solero T351"/>
        <s v="pTron Solero MB301"/>
        <s v="Amazonbasics Nylon Braided"/>
        <s v="Sounce 65W OnePlus"/>
        <s v="OnePlus 126 cm"/>
        <s v="Duracell Type C"/>
        <s v="Mi 108 cm"/>
        <s v="TP-Link Nano AC600"/>
        <s v="FLiX (Beetel USB"/>
        <s v="Wecool Nylon Braided"/>
        <s v="D-Link DWA-131 300"/>
        <s v="Amazon Basics High-Speed"/>
        <s v="7SEVEN¬Æ Compatible for"/>
        <s v="Amazonbasics Micro Usb"/>
        <s v="TP-Link AC600 600"/>
        <s v="AmazonBasics New Release"/>
        <s v="VW 80 cm"/>
        <s v="Ambrane Unbreakable 3A"/>
        <s v="Tata Sky Universal"/>
        <s v="TP-LINK WiFi Dongle"/>
        <s v="Wecool Unbreakable 3"/>
        <s v="Airtel DigitalTV DTH"/>
        <s v="Samsung 108 cm"/>
        <s v="Lapster 1.5 mtr"/>
        <s v="AmazonBasics USB Type-C"/>
        <s v="Redmi 80 cm"/>
        <s v="Model-P4 6 Way"/>
        <s v="Amazon Basics USB"/>
        <s v="oraimo 65W Type"/>
        <s v="CEDO 65W OnePlus"/>
        <s v="Redmi 108 cm"/>
        <s v="Pinnaclz Original Combo"/>
        <s v="Ambrane 2 in"/>
        <s v="TCL 80 cm"/>
        <s v="SWAPKART Fast Charging"/>
        <e v="#VALUE!"/>
        <s v="Wayona Usb Nylon"/>
        <s v="Flix (Beetel) Usb"/>
        <s v="SKYWALL 81.28 cm"/>
        <s v="boAt A 350"/>
        <s v="Wayona Usb Type"/>
        <s v="OnePlus 108 cm"/>
        <s v="Acer 127 cm"/>
        <s v="Lapster 65W compatible"/>
        <s v="Gizga Essentials USB"/>
        <s v="Lapster USB 3.0"/>
        <s v="TCL 100 cm"/>
        <s v="ZEBRONICS ZEB-USB150WF1 WiFi"/>
        <s v="LOHAYA Remote Compatible"/>
        <s v="Gilary Multi Charging"/>
        <s v="TP-Link UE300 USB"/>
        <s v="Wayona Type C"/>
        <s v="Dealfreez Case Compatible"/>
        <s v="Amazon Basics New"/>
        <s v="Isoelite Remote Compatible"/>
        <s v="MI 100 cm"/>
        <s v="CROSSVOLT Compatible Dash/Warp"/>
        <s v="VU 139 cm"/>
        <s v="PTron Solero T241"/>
        <s v="Croma 80 cm"/>
        <s v="boAt Laptop, Smartphone"/>
        <s v="Cotbolt Silicone Protective"/>
        <s v="Electvision Remote Control"/>
        <s v="King Shine Multi"/>
        <s v="Lapster 5 pin"/>
        <s v="Portronics Konnect Spydr"/>
        <s v="Belkin Apple Certified"/>
        <s v="Remote Control Compatible"/>
        <s v="Hisense 108 cm"/>
        <s v="Redmi 126 cm"/>
        <s v="AmazonBasics 6-Feet DisplayPort"/>
        <s v="AmazonBasics 3 Feet"/>
        <s v="iFFALCON 80 cm"/>
        <s v="7SEVEN¬Æ Compatible Lg"/>
        <s v="AmazonBasics 3.5mm to"/>
        <s v="Acer 109 cm"/>
        <s v="Saifsmart Outlet Wall"/>
        <s v="MI 2-in-1 USB"/>
        <s v="LG 108 cm"/>
        <s v="pTron Solero 331"/>
        <s v="10k 8k 4k"/>
        <s v="LRIPL Compatible Sony"/>
        <s v="boAt Type-c A400"/>
        <s v="Zoul Type C"/>
        <s v="TP-LINK AC1300 Archer"/>
        <s v="LRIPL Mi Remote"/>
        <s v="TP-Link Nano USB"/>
        <s v="Kodak 80 cm"/>
        <s v="Ambrane Fast 100W"/>
        <s v="BlueRigger Digital Optical"/>
        <s v="Duracell Type-C To"/>
        <s v="VU 138 cm"/>
        <s v="Zoul USB Type"/>
        <s v="MI Xiaomi USB"/>
        <s v="GENERIC Ultra-Mini Bluetooth"/>
        <s v="EGate i9 Pro-Max"/>
        <s v="ZEBRONICS HAA2021 HDMI"/>
        <s v="AmazonBasics Digital Optical"/>
        <s v="Ambrane BCL-15 Lightning"/>
        <s v="Belkin USB C"/>
        <s v="LOHAYA Television Remote"/>
        <s v="realme 10W Fast"/>
        <s v="TP-Link AC1300 USB"/>
        <s v="Acer 139 cm"/>
        <s v="Syncwire LTG to"/>
        <s v="Skadioo WiFi Adapter"/>
        <s v="FLiX (Beetel Flow"/>
        <s v="7SEVEN¬Æ Bluetooth Voice"/>
        <s v="Sony TV -"/>
        <s v="Storite USB 3.0"/>
        <s v="boAt LTG 500"/>
        <s v="AmazonBasics USB C"/>
        <s v="AmazonBasics Double Braided"/>
        <s v="Wayona Usb C"/>
        <s v="Karbonn 80 cm"/>
        <s v="VW 60 cm"/>
        <s v="Samsung 138 cm"/>
        <s v="Duracell Micro USB"/>
        <s v="Zebronics CU3100V Fast"/>
        <s v="Time Office Scanner"/>
        <s v="Caldipree Silicone Case"/>
        <s v="Storite USB 2.0"/>
        <s v="Universal Remote Control"/>
        <s v="Cotbolt Silicone Case"/>
        <s v="BlueRigger High Speed"/>
        <s v="Amkette 30 Pin"/>
        <s v="POPIO Type C"/>
        <s v="MYVN LTG to"/>
        <s v="WZATCO Pixel |"/>
        <s v="7SEVEN¬Æ Compatible Tata"/>
        <s v="Crypo‚Ñ¢ Universal Remote"/>
        <s v="OnePlus 138.7 cm"/>
        <s v="Posh 1.5 Meter"/>
        <s v="Amazon Basics HDMI"/>
        <s v="boAt LTG 550v3"/>
        <s v="Astigo Compatible Remote"/>
        <s v="Caprigo Heavy Duty"/>
        <s v="TATA SKY HD"/>
        <s v="Remote Compatible for"/>
        <s v="SoniVision SA-D10 SA-D100"/>
        <s v="Rts‚Ñ¢ High Speed"/>
        <s v="Agaro Blaze USBA"/>
        <s v="AmazonBasics 6 Feet"/>
        <s v="Sansui 140cm (55"/>
        <s v="LOHAYA LCD/LED Remote"/>
        <s v="7SEVEN¬Æ TCL Remote"/>
        <s v="Wayona 3in1 Nylon"/>
        <s v="Hi-Mobiler iPhone Charger"/>
        <s v="Amazon Basics 16-Gauge"/>
        <s v="Smashtronics¬Æ - Case"/>
        <s v="pTron Solero M241"/>
        <s v="Croma 3A Fast"/>
        <s v="Sony Bravia 164"/>
        <s v="7SEVEN¬Æ Compatible Vu"/>
        <s v="Storite High Speed"/>
        <s v="FLiX (Beetel) 3in1"/>
        <s v="SVM Products Unbreakable"/>
        <s v="VU 164 cm"/>
        <s v="CableCreation RCA to"/>
        <s v="AmazonBasics - High-Speed"/>
        <s v="7SEVEN Compatible LG"/>
        <s v="Realme Smart TV"/>
        <s v="Acer 100 cm"/>
        <s v="Lapster usb 2.0"/>
        <s v="AmazonBasics High-Speed Braided"/>
        <s v="Cubetek 3 in"/>
        <s v="KRISONS Thunder Speaker,"/>
        <s v="Airtel Digital TV"/>
        <s v="LOHAYA Voice Assistant"/>
        <s v="Amazon Brand -"/>
        <s v="Toshiba 108 cm"/>
        <s v="Lenovo USB A"/>
        <s v="LG 139 cm"/>
        <s v="Tata Sky Digital"/>
        <s v="VU 108 cm"/>
        <s v="Storite Super Speed"/>
        <s v="AmazonBasics 10.2 Gbps"/>
        <s v="Hisense 126 cm"/>
        <s v="Tuarso 8K HDMI"/>
        <s v="Kodak 139 cm"/>
        <s v="7SEVEN¬Æ Suitable Sony"/>
        <s v="PROLEGEND¬Æ PL-T002 Universal"/>
        <s v="WANBO X1 Pro"/>
        <s v="Lava Charging Adapter"/>
        <s v="Technotech High Speed"/>
        <s v="NK STAR 950"/>
        <s v="LS LAPSTER Quality"/>
        <s v="Amazon Basics 10.2"/>
        <s v="Kodak 126 cm"/>
        <s v="ZORBES¬Æ Wall Adapter"/>
        <s v="Sansui 80cm (32"/>
        <s v="Synqe USB Type"/>
        <s v="Bestor ¬Æ 8K"/>
        <s v="Irusu Play VR"/>
        <s v="Synqe USB C"/>
        <s v="Shopoflux Silicone Remote"/>
        <s v="EYNK Extra Long"/>
        <s v="LUNAGARIYA¬Æ, Protective Case"/>
        <s v="7SEVEN¬Æ Compatible with"/>
        <s v="PRUSHTI COVER AND"/>
        <s v="Aine HDMI Male"/>
        <s v="TCL 108 cm"/>
        <s v="REDTECH USB-C to"/>
        <s v="OnePlus 163.8 cm"/>
        <s v="AmazonBasics 108 cm"/>
        <s v="Synqe Type C"/>
        <s v="Airtel DigitalTV HD"/>
        <s v="ESR USB C"/>
        <s v="MI 138.8 cm"/>
        <s v="Storite USB Extension"/>
        <s v="Fire-Boltt Ninja Call"/>
        <s v="Fire-Boltt Phoenix Smart"/>
        <s v="boAt Wave Call"/>
        <s v="MI Power Bank"/>
        <s v="Redmi A1 (Light"/>
        <s v="OnePlus Nord 2T"/>
        <s v="Redmi A1 (Black,"/>
        <s v="SanDisk Ultra¬Æ microSDXC‚Ñ¢"/>
        <s v="Noise Pulse Go"/>
        <s v="Nokia 105 Single"/>
        <s v="boAt Wave Lite"/>
        <s v="JBL C100SI Wired"/>
        <s v="Samsung Galaxy M04"/>
        <s v="PTron Tangentbeat in-Ear"/>
        <s v="Redmi 10A (Charcoal"/>
        <s v="pTron Bullet Pro"/>
        <s v="boAt Bassheads 100"/>
        <s v="MI 10000mAh Lithium"/>
        <s v="Mi 10000mAH Li-Polymer,"/>
        <s v="ELV Car Mount"/>
        <s v="Samsung 25W USB"/>
        <s v="Noise ColorFit Pulse"/>
        <s v="Fire-Boltt Ninja 3"/>
        <s v="Samsung Galaxy M33"/>
        <s v="SanDisk Ultra microSD"/>
        <s v="Samsung Galaxy M13"/>
        <s v="Fire-Boltt India's No"/>
        <s v="iQOO vivo Z6"/>
        <s v="Redmi 9 Activ"/>
        <s v="Redmi 9A Sport"/>
        <s v="Redmi 10A (Sea"/>
        <s v="AGARO Blaze USB"/>
        <s v="Fire-Boltt Visionary 1.78&quot;"/>
        <s v="Noise ColorFit Pro"/>
        <s v="iQOO Z6 Lite"/>
        <s v="Redmi 10A (Slate"/>
        <s v="Duracell 38W Fast"/>
        <s v="realme narzo 50"/>
        <s v="WeCool Bluetooth Extendable"/>
        <s v="OPPO A74 5G"/>
        <s v="Redmi Note 11"/>
        <s v="Samsung Original 25W"/>
        <s v="realme Buds Classic"/>
        <s v="iQOO Neo 6"/>
        <s v="boAt Xtend Smartwatch"/>
        <s v="Tygot Bluetooth Extendable"/>
        <s v="Samsung EVO Plus"/>
        <s v="Portronics Adapto 20"/>
        <s v="iQOO Z6 44W"/>
        <s v="Fire-Boltt Gladiator 1.96&quot;"/>
        <s v="STRIFF PS2_01 Multi"/>
        <s v="Samsung Galaxy Buds"/>
        <s v="Sounce Spiral Charger"/>
        <s v="PTron Boom Ultima"/>
        <s v="OnePlus 10R 5G"/>
        <s v="Ambrane Mobile Holding"/>
        <s v="Ambrane 10000mAh Slim"/>
        <s v="PTron Tangent Lite"/>
        <s v="Ambrane 20000mAh Power"/>
        <s v="MI Xiaomi 22.5W"/>
        <s v="Gizga Essentials Spiral"/>
        <s v="USB Charger, Oraimo"/>
        <s v="Goldmedal Curve Plus"/>
        <s v="WeCool C1 Car"/>
        <s v="HP 32GB Class"/>
        <s v="boAt Bassheads 242"/>
        <s v="Portronics MODESK POR-122"/>
        <s v="realme narzo 50i"/>
        <s v="MI 10000mAh 3i"/>
        <s v="Nokia 105 Plus"/>
        <s v="Spigen EZ Fit"/>
        <s v="iQOO Z6 Pro"/>
        <s v="MI 33W SonicCharge"/>
        <s v="OPPO A31 (Mystery"/>
        <s v="Motorola a10 Dual"/>
        <s v="KINGONE Upgraded Stylus"/>
        <s v="Portronics CarPower Mini"/>
        <s v="boAt Newly Launched"/>
        <s v="PTron Newly Launched"/>
        <s v="Samsung Ehs64 Ehs64Avfwecinu"/>
        <s v="SWAPKART Flexible Mobile"/>
        <s v="Fire-Boltt Ring 3"/>
        <s v="Amozo Ultra Hybrid"/>
        <s v="ELV Aluminum Adjustable"/>
        <s v="Tecno Spark 9"/>
        <s v="Tukzer Capacitive Stylus"/>
        <s v="Mi 10W Wall"/>
        <s v="STRIFF 12 Pieces"/>
        <s v="Elv Mobile Phone"/>
        <s v="Redmi 11 Prime"/>
        <s v="Noise Pulse Buzz"/>
        <s v="Portronics CLAMP X"/>
        <s v="pTron Volta Dual"/>
        <s v="boAt Flash Edition"/>
        <s v="Samsung Galaxy M32"/>
        <s v="Redmi Note 11T"/>
        <s v="Noise Pulse 2"/>
        <s v="Myvn 30W Warp/20W"/>
        <s v="Newly Launched Boult"/>
        <s v="OnePlus Nord Watch"/>
        <s v="Noise Agile 2"/>
        <s v="Flix (Beetel) Bolt"/>
        <s v="Kyosei Advanced Tempered"/>
        <s v="Samsung Original EHS64"/>
        <s v="STRIFF Multi Angle"/>
        <s v="WeCool B1 Mobile"/>
        <s v="Sounce 360 Adjustable"/>
        <s v="OpenTech¬Æ Military-Grade Tempered"/>
        <s v="EN LIGNE Adjustable"/>
        <s v="Tecno Spark 8T"/>
        <s v="URBN 20000 mAh"/>
        <s v="OnePlus 10T 5G"/>
        <s v="Nokia 150 (2020)"/>
        <s v="Noise ColorFit Ultra"/>
        <s v="boAt Rockerz 400"/>
        <s v="iPhone Original 20W"/>
        <s v="LIRAMARK Webcam Cover"/>
        <s v="Nokia 8210 4G"/>
        <s v="Sounce Protective Case"/>
        <s v="Samsung Galaxy M53"/>
        <s v="iQOO 9 SE"/>
        <s v="SHREENOVA ID116 Plus"/>
        <s v="POCO C31 (Shadow"/>
        <s v="Noise_Colorfit Smart Watch"/>
        <s v="POPIO Tempered Glass"/>
        <s v="10WeRun Id-116 Bluetooth"/>
        <s v="Tokdis MX-1 Pro"/>
        <s v="Sounce Gold Plated"/>
        <s v="Spigen Ultra Hybrid"/>
        <s v="Oraimo 18W USB"/>
        <s v="LAPSTER 12pcs Spiral"/>
        <s v="MI REDMI 9i"/>
        <s v="Lava A1 Josh"/>
        <s v="FLiX Usb Charger,Flix"/>
        <s v="Prolet Classic Bumper"/>
        <s v="Samsung Galaxy S20"/>
        <s v="WeCool S5 Long"/>
        <s v="POCO C31 (Royal"/>
        <s v="Amazon Basics 2"/>
        <s v="Mobilife Bluetooth Extendable"/>
        <s v="Ambrane 27000mAh Power"/>
        <s v="STRIFF Wall Mount"/>
        <s v="Fire-Boltt Tank 1.85&quot;"/>
        <s v="Elv Aluminium Adjustable"/>
        <s v="DYAZO USB 3.0"/>
        <s v="KINGONE Wireless Charging"/>
        <s v="boAt Airdopes 141"/>
        <s v="SanDisk Cruzer Blade"/>
        <s v="Logitech B170 Wireless"/>
        <s v="Storio Kids Toys"/>
        <s v="boAt Airdopes 121v2"/>
        <s v="SKE Bed Study"/>
        <s v="boAt Rockerz 255"/>
        <s v="STRIFF Adjustable Laptop"/>
        <s v="ZEBRONICS Zeb-Bro in"/>
        <s v="boAt Rockerz 450"/>
        <s v="JBL C50HI, Wired"/>
        <s v="LAPSTER Spiral Charger"/>
        <s v="HP v236w USB"/>
        <s v="HP X1000 Wired"/>
        <s v="Portronics Toad 23"/>
        <s v="Boult Audio BassBuds"/>
        <s v="Dell KB216 Wired"/>
        <s v="Dell MS116 1000Dpi"/>
        <s v="Boya ByM1 Auxiliary"/>
        <s v="Duracell Ultra Alkaline"/>
        <s v="Classmate Octane Neon-"/>
        <s v="3M Scotch Double"/>
        <s v="boAt Bassheads 152"/>
        <s v="boAt BassHeads 122"/>
        <s v="Dell USB Wireless"/>
        <s v="Seagate Expansion 1TB"/>
        <s v="HP w100 480P"/>
        <s v="ZEBRONICS Zeb-Dash Plus"/>
        <s v="Zebronics Zeb-Companion 107"/>
        <s v="SYVO WT 3130"/>
        <s v="Boult Audio Airbass"/>
        <s v="SanDisk Ultra Flair"/>
        <s v="boAt Rockerz 330"/>
        <s v="Casio FX-991ES Plus-2nd"/>
        <s v="TP-Link AC750 Wifi"/>
        <s v="DIGITEK¬Æ (DTR 260"/>
        <s v="HP 805 Black"/>
        <s v="GIZGA essentials Universal"/>
        <s v="SanDisk Ultra 128"/>
        <s v="Boult Audio ZCharge"/>
        <s v="Dell WM118 Wireless"/>
        <s v="Eveready 1015 Carbon"/>
        <s v="Zebronics Zeb-Transformer-M Optical"/>
        <s v="PIDILITE Fevicryl Acrylic"/>
        <s v="STRIFF Mpad Mouse"/>
        <s v="Gizga Essentials Hard"/>
        <s v="Boult Audio FXCharge"/>
        <s v="Boult Audio Probass"/>
        <s v="Casio FX-82MS 2nd"/>
        <s v="Tygot 10 Inches"/>
        <s v="HP X200 Wireless"/>
        <s v="Oakter Mini UPS"/>
        <s v="TP-Link Archer AC1200"/>
        <s v="boAt Rockerz 550"/>
        <s v="Xiaomi Mi Wired"/>
        <s v="Zodo 8. 5"/>
        <s v="Zebronics ZEB-KM2100 Multimedia"/>
        <s v="ZEBRONICS Zeb-Comfort Wired"/>
        <s v="boAt Rockerz 370"/>
        <s v="ZEBRONICS Zeb-Astra 20"/>
        <s v="Panasonic CR-2032/5BE Lithium"/>
        <s v="MemeHo¬Æ Smart Standard"/>
        <s v="SanDisk Ultra Dual"/>
        <s v="Tizum Mouse Pad/"/>
        <s v="Epson 003 65"/>
        <s v="ZEBRONICS Zeb-Thunder Bluetooth"/>
        <s v="Quantum QHM-7406 Full-Sized"/>
        <s v="STRIFF Laptop Tabletop"/>
        <s v="Logitech M221 Wireless"/>
        <s v="Classmate Soft Cover"/>
        <s v="HP 150 Wireless"/>
        <s v="Duracell Rechargeable AA"/>
        <s v="boAt Airdopes 181"/>
        <s v="TP-Link USB Bluetooth"/>
        <s v="rts [2 Pack]"/>
        <s v="HP 682 Black"/>
        <s v="Logitech H111 Wired"/>
        <s v="Digitek DTR 550"/>
        <s v="TP-Link TL-WA850RE Single_Band"/>
        <s v="COI Note Pad/Memo"/>
        <s v="Fujifilm Instax Mini"/>
        <s v="Samsung Galaxy Watch4"/>
        <s v="Noise Buds Vs104"/>
        <s v="JBL C200SI, Premium"/>
        <s v="Acer EK220Q 21.5"/>
        <s v="E-COSMOS 5V 1.2W"/>
        <s v="boAt Dual Port"/>
        <s v="Zebronics ZEB-COUNTY 3W"/>
        <s v="Zebronics Wired Keyboard"/>
        <s v="JBL Tune 215BT,"/>
        <s v="Gizga Essentials Professional"/>
        <s v="TP-Link Tapo 360¬∞"/>
        <s v="boAt Airdopes 171"/>
        <s v="Duracell Plus AAA"/>
        <s v="Logitech B100 Wired"/>
        <s v="Classmate 2100117 Soft"/>
        <s v="AirCase Rugged Hard"/>
        <s v="Noise Buds VS402"/>
        <s v="JBL Go 2,"/>
        <s v="Robustrion Tempered Glass"/>
        <s v="Redgear Pro Wireless"/>
        <s v="Logitech M235 Wireless"/>
        <s v="TP-link N300 WiFi"/>
        <s v="Logitech MK240 Nano"/>
        <s v="Callas Multipurpose Foldable"/>
        <s v="Casio MJ-12D 150"/>
        <s v="Amazon Basics Multipurpose"/>
        <s v="Kanget [2 Pack]"/>
        <s v="Amazon Basics Magic"/>
        <s v="Zebronics ZEB-90HB USB"/>
        <s v="Zebronics Zeb Buds"/>
        <s v="Redgear A-15 Wired"/>
        <s v="JBL Commercial CSLM20B"/>
        <s v="Eveready Red 1012"/>
        <s v="SanDisk Extreme microSD"/>
        <s v="Portronics MPORT 31C"/>
        <s v="Infinity (JBL Fuze"/>
        <s v="AirCase Protective Laptop"/>
        <s v="Brand Conquer 6"/>
        <s v="TP-Link AC750 Dual"/>
        <s v="Parker Quink Ink"/>
        <s v="STRIFF Laptop Stand"/>
        <s v="Logitech MK215 Wireless"/>
        <s v="boAt Bassheads 225"/>
        <s v="Luxor 5 Subject"/>
        <s v="Duracell Chhota Power"/>
        <s v="Zebronics Zeb-Transformer Gaming"/>
        <s v="SanDisk Ultra 64"/>
        <s v="Parker Classic Gold"/>
        <s v="Tarkan Portable Folding"/>
        <s v="Quantum RJ45 Ethernet"/>
        <s v="HP USB Wireless"/>
        <s v="HUMBLE Dynamic Lapel"/>
        <s v="Boult Audio Omega"/>
        <s v="STRIFF UPH2W Multi"/>
        <s v="Amazon Basics Wireless"/>
        <s v="Crucial RAM 8GB"/>
        <s v="APC Back-UPS BX600C-IN"/>
        <s v="Zebronics Zeb-Jaguar Wireless"/>
        <s v="Boult Audio Truebuds"/>
        <s v="Wembley LCD Writing"/>
        <s v="Gizga Essentials Multi-Purpose"/>
        <s v="E-COSMOS Plug in"/>
        <s v="Noise Buds VS201"/>
        <s v="Lapster Gel Mouse"/>
        <s v="Gizga Essentials Earphone"/>
        <s v="SanDisk Ultra SDHC"/>
        <s v="DIGITEK¬Æ (DRL-14C) Professional"/>
        <s v="Classmate Long Notebook"/>
        <s v="Lenovo 300 Wired"/>
        <s v="Dyazo 6 Angles"/>
        <s v="Western Digital WD"/>
        <s v="Logitech C270 Digital"/>
        <s v="Portronics MPORT 31"/>
        <s v="Zinq Five Fan"/>
        <s v="Gizga Essentials Webcam"/>
        <s v="HP Z3700 Wireless"/>
        <s v="MAONO AU-400 Lavalier"/>
        <s v="TABLE MAGIC Multipurpose"/>
        <s v="GIZGA Essentials Portable"/>
        <s v="boAt Stone 650"/>
        <s v="ESnipe Mart Worldwide"/>
        <s v="boAt Stone 180"/>
        <s v="Portronics Ruffpad 8.5M"/>
        <s v="BRUSTRO Copytinta Coloured"/>
        <s v="Cuzor 12V Mini"/>
        <s v="Crucial BX500 240GB"/>
        <s v="Classmate Pulse Spiral"/>
        <s v="Portronics My buddy"/>
        <s v="ZEBRONICS Zeb-Evolve Wireless"/>
        <s v="INOVERA World Map"/>
        <s v="Seagate One Touch"/>
        <s v="ZEBRONICS Zeb-Fame 5watts"/>
        <s v="TVARA LCD Writing"/>
        <s v="Redgear MP35 Speed-Type"/>
        <s v="Lenovo 400 Wireless"/>
        <s v="Logitech K480 Wireless"/>
        <s v="RESONATE RouterUPS CRU12V2A"/>
        <s v="3M Post-it Sticky"/>
        <s v="OFIXO Multi-Purpose Laptop"/>
        <s v="Fire-Boltt Ninja Calling"/>
        <s v="Airtel AMF-311WW Data"/>
        <s v="Gizga Essentials Laptop"/>
        <s v="Logitech MK270r USB"/>
        <s v="DIGITEK¬Æ (DTR-200MT) (18"/>
        <s v="FEDUS Cat6 Ethernet"/>
        <s v="Kingston DataTraveler Exodia"/>
        <s v="ENVIE¬Æ (AA10004PLNi-CD) AA"/>
        <s v="ZEBRONICS Zeb-Buds 30"/>
        <s v="LAPSTER Accessories Power"/>
        <s v="Portronics Ruffpad 12E"/>
        <s v="Verilux¬Æ USB C"/>
        <s v="Zebronics Zeb Wonderbar"/>
        <s v="HP Wired Mouse"/>
        <s v="Anjaney Enterprise Smart"/>
        <s v="ENVIE ECR-20 Charger"/>
        <s v="ProElite Faux Leather"/>
        <s v="Classmate Pulse 6"/>
        <s v="Pentonic Multicolor Ball"/>
        <s v="Logitech Pebble M350"/>
        <s v="Apsara Platinum Pencils"/>
        <s v="Zebronics Zeb-Power Wired"/>
        <s v="Ant Esports GM320"/>
        <s v="Pilot V7 Liquid"/>
        <s v="boAt Airdopes 191G"/>
        <s v="IT2M Designer Mouse"/>
        <s v="Lapster Caddy for"/>
        <s v="SanDisk Extreme SD"/>
        <s v="Fire-Boltt Ring Pro"/>
        <s v="Lenovo 600 Bluetooth"/>
        <s v="KLAM LCD Writing"/>
        <s v="CP PLUS 2MP"/>
        <s v="HP Deskjet 2331"/>
        <s v="D-Link DIR-615 Wi-fi"/>
        <s v="RPM Euro Games"/>
        <s v="Wacom One by"/>
        <s v="Lenovo 300 FHD"/>
        <s v="Sony WI-C100 Wireless"/>
        <s v="Zebronics, ZEB-NC3300 USB"/>
        <s v="Tukzer Gel Mouse"/>
        <s v="Infinity (JBL Glide"/>
        <s v="Robustrion Smart Trifold"/>
        <s v="Logitech M331 Silent"/>
        <s v="Camel Artist Acrylic"/>
        <s v="Portronics Key2 Combo"/>
        <s v="SupCares Laptop Stand"/>
        <s v="ZEBRONICS Zeb-Sound Bomb"/>
        <s v="Classmate Octane Colour"/>
        <s v="Tukzer Stylus Pen,"/>
        <s v="Logitech G102 USB"/>
        <s v="Zebronics ZEB-VITA Wireless"/>
        <s v="URBN 10000 mAh"/>
        <s v="Qubo Smart Cam"/>
        <s v="Duracell CR2025 3V"/>
        <s v="Camel Fabrica Acrylic"/>
        <s v="Lenovo GX20L29764 65W"/>
        <s v="Hp Wired On"/>
        <s v="Redragon K617 Fizz"/>
        <s v="HP GT 53"/>
        <s v="Zebronics Zeb-JUKEBAR 3900,"/>
        <s v="boAt Bassheads 102"/>
        <s v="Duracell CR2016 3V"/>
        <s v="MI 360¬∞ Home"/>
        <s v="ZEBRONICS Zeb-100HB 4"/>
        <s v="Boult Audio Bass"/>
        <s v="ESR Screen Protector"/>
        <s v="Parker Vector Standard"/>
        <s v="Silicone Rubber Earbuds"/>
        <s v="Canon PIXMA MG2577s"/>
        <s v="Samsung 24-inch(60.46cm) FHD"/>
        <s v="Faber-Castell Connector Pen"/>
        <s v="Zinq UPS for"/>
        <s v="SaleOn‚Ñ¢ Portable Storage"/>
        <s v="realme Buds Wireless"/>
        <s v="Wings Phantom Pro"/>
        <s v="Robustrion [Anti-Scratch] &amp;"/>
        <s v="Cablet 2.5 Inch"/>
        <s v="SanDisk 1TB Extreme"/>
        <s v="ZEBRONICS Zeb-Warrior II"/>
        <s v="TP-Link UE300C USB"/>
        <s v="Wecool Moonwalk M1"/>
        <s v="HP 330 Wireless"/>
        <s v="RC PRINT GI"/>
        <s v="Redgear Cloak Wired"/>
        <s v="Amazfit GTS2 Mini"/>
        <s v="Tabelito¬Æ Polyester Foam,"/>
        <s v="Robustrion Anti-Scratch &amp;"/>
        <s v="Portronics Ruffpad 15"/>
        <s v="DIGITEK¬Æ (DLS-9FT) Lightweight"/>
        <s v="Classmate Pulse 1"/>
        <s v="Scarters Mouse Pad,"/>
        <s v="Casio MJ-120D 150"/>
        <s v="Parker Vector Camouflage"/>
        <s v="TP-Link AC1200 Archer"/>
        <s v="HP Deskjet 2723"/>
        <s v="Xiaomi Mi 4A"/>
        <s v="SLOVIC¬Æ Tripod Mount"/>
        <s v="Orico 2.5&quot;(6.3cm) USB"/>
        <s v="Logitech G402 Hyperion"/>
        <s v="Panasonic Eneloop BQ-CC55N"/>
        <s v="Logitech K380 Wireless"/>
        <s v="Canon PIXMA E477"/>
        <s v="Redgear Cosmo 7,1"/>
        <s v="Belkin Essential Series"/>
        <s v="Classmate Long Book"/>
        <s v="Artis AR-45W-MG2 45"/>
        <s v="Imou 360¬∞ 1080P"/>
        <s v="Xiaomi Pad 5|"/>
        <s v="Sennheiser CX 80S"/>
        <s v="HB Plus Folding"/>
        <s v="HP 65W AC"/>
        <s v="Tukzer Fully Foldable"/>
        <s v="Gizga Essentials Cable"/>
        <s v="Camel Oil Pastel"/>
        <s v="HP M270 Backlit"/>
        <s v="Foxin FTC 12A"/>
        <s v="PC SQUARE Laptop"/>
        <s v="Lenovo 130 Wireless"/>
        <s v="Pilot Frixion Clicker"/>
        <s v="ZEBRONICS Aluminium Alloy"/>
        <s v="HP K500F Backlit"/>
        <s v="GIZGA Club-laptop Neoprene"/>
        <s v="Inventis 5V 1.2W"/>
        <s v="TP-Link TL-WA855RE 300"/>
        <s v="boAt Stone 250"/>
        <s v="Offbeat¬Æ - DASH"/>
        <s v="Classmate Drawing Book"/>
        <s v="HP GK320 Wired"/>
        <s v="Parker Moments Vector"/>
        <s v="Camlin Elegante Fountain"/>
        <s v="CARECASE¬Æ Optical Bay"/>
        <s v="Canon E4570 All-in-One"/>
        <s v="Crucial P3 500GB"/>
        <s v="HP v222w 64GB"/>
        <s v="BESTOR¬Æ LCD Writing"/>
        <s v="Lenovo IdeaPad 3"/>
        <s v="boAt BassHeads 900"/>
        <s v="Zebronics Astra 10"/>
        <s v="SWAPKART Portable Flexible"/>
        <s v="Pigeon by Stovekraft"/>
        <s v="USHA Quartz Room"/>
        <s v="StyleHouse Lint Remover"/>
        <s v="beatXP Kitchen Scale"/>
        <s v="Glun Multipurpose Portable"/>
        <s v="Pigeon Polypropylene Mini"/>
        <s v="Prestige 1.5 Litre"/>
        <s v="Bajaj RHX-2 800-Watt"/>
        <s v="Prestige Electric Kettle"/>
        <s v="Prestige PKGSS 1.7L"/>
        <s v="SHOPTOSHOP Electric Lint"/>
        <s v="Orpat OEH-1260 2000-Watt"/>
        <s v="PRO365 Indo Mocktails/Coffee"/>
        <s v="Bajaj DX-6 1000W"/>
        <s v="Croma 500W Mixer"/>
        <s v="Havells Instanio 3-Litre"/>
        <s v="Morphy Richards OFR"/>
        <s v="Havells Aqua Plus"/>
        <s v="Bajaj Splendora 3"/>
        <s v="KENT 16052 Elegant"/>
        <s v="Bajaj New Shakti"/>
        <s v="Lifelong LLMG23 Power"/>
        <s v="Bajaj Majesty DX-11"/>
        <s v="Bajaj Rex 500W"/>
        <s v="Lifelong LLEK15 Electric"/>
        <s v="Lifelong LLQH922 Regalia"/>
        <s v="R B Nova"/>
        <s v="Bajaj Immersion Rod"/>
        <s v="INALSA Electric Kettle"/>
        <s v="Prestige PIC 20"/>
        <s v="Pigeon Healthifry Digital"/>
        <s v="PrettyKrafts Laundry Basket"/>
        <s v="Philips GC1905 1440-Watt"/>
        <s v="Havells Immersion HB15"/>
        <s v="AGARO LR2007 Lint"/>
        <s v="Pigeon 1.5 litre"/>
        <s v="NutriPro Juicer Mixer"/>
        <s v="Philips GC026/30 Fabric"/>
        <s v="Havells Cista Room"/>
        <s v="AGARO Regal 800"/>
        <s v="Philips Viva Collection"/>
        <s v="AGARO Esteem Multi"/>
        <s v="Bajaj Minor 1000"/>
        <s v="Butterfly Jet Elite"/>
        <s v="SOFLIN Egg Boiler"/>
        <s v="Lifelong LLQH925 Dyno"/>
        <s v="Amazon Basics 1500"/>
        <s v="Prestige Sandwich Maker"/>
        <s v="Orient Electric Fabrijoy"/>
        <s v="Lifelong LLFH921 Regalia"/>
        <s v="Philips GC181 Heavy"/>
        <s v="Bulfyss USB Rechargeable"/>
        <s v="Bajaj DX-7 1000W"/>
        <s v="PHILIPS Handheld Garment"/>
        <s v="Room Heater Warmer"/>
        <s v="Wonderchef Nutri-blend Mixer,"/>
        <s v="USHA Armor AR1100WB"/>
        <s v="Butterfly EKN 1.5-Litre"/>
        <s v="Crompton Arno Neo"/>
        <s v="Borosil Chef Delite"/>
        <s v="KENT 16055 Amaze"/>
        <s v="Prestige IRIS Plus"/>
        <s v="Simxen Egg Boiler"/>
        <s v="Amazon Basics 2000/1000"/>
        <s v="HealthSense Weight Machine"/>
        <s v="Bosch Pro 1000W"/>
        <s v="Bulfyss Stainless Steel"/>
        <s v="VR 18 Pcs"/>
        <s v="Orient Electric Apex-FX"/>
        <s v="PrettyKrafts Folding Laundry"/>
        <s v="Bajaj Majesty RX11"/>
        <s v="Eureka Forbes Trendy"/>
        <s v="Maharaja Whiteline Lava"/>
        <s v="Crompton Gracee 5-L"/>
        <s v="Bajaj DX-2 600W"/>
        <s v="Bajaj Waterproof 1500"/>
        <s v="AGARO Supreme High"/>
        <s v="Bajaj Deluxe 2000"/>
        <s v="Orpat HHB-100E WOB"/>
        <s v="GILTON Egg Boiler"/>
        <s v="HealthSense Chef-Mate KS"/>
        <s v="PHILIPS Digital Air"/>
        <s v="Milton Go Electro"/>
        <s v="Philips Daily Collection"/>
        <s v="Crompton Insta Comfy"/>
        <s v="USHA Heat Convector"/>
        <s v="Philips HL7756/00 Mixer"/>
        <s v="Kuber Industries Waterproof"/>
        <s v="Lifelong LLMG93 500"/>
        <s v="IKEA Frother for"/>
        <s v="Crompton Insta Comfort"/>
        <s v="Lint Remover Woolen"/>
        <s v="Pigeon Kessel Multipurpose"/>
        <s v="C (DEVICE) Lint"/>
        <s v="Bajaj OFR Room"/>
        <s v="Luminous Vento Deluxe"/>
        <s v="Wipro Vesta 1.8"/>
        <s v="Kitchen Mart Stainless"/>
        <s v="Ikea 903.391.72 Polypropylene"/>
        <s v="HUL Pureit Germkill"/>
        <s v="Prestige Iris 750"/>
        <s v="Preethi Blue Leaf"/>
        <s v="Themisto 350 Watts"/>
        <s v="Butterfly Smart Mixer"/>
        <s v="KENT Smart Multi"/>
        <s v="InstaCuppa Portable Blender"/>
        <s v="USHA EI 1602"/>
        <s v="KENT 16044 Hand"/>
        <s v="White Feather Portable"/>
        <s v="Crompton IHL 152"/>
        <s v="InstaCuppa Rechargeable Mini"/>
        <s v="Philips PowerPro FC9352/01"/>
        <s v="SAIELLIN Electric Lint"/>
        <s v="Cookwell Bullet Mixer"/>
        <s v="Prestige PRWO 1.8-2"/>
        <s v="Swiffer Instant Electric"/>
        <s v="Lifelong LLWH106 Flash"/>
        <s v="Hindware Atlantic Compacto"/>
        <s v="ATOM Selves-MH 200"/>
        <s v="Crompton InstaBliss 3-L"/>
        <s v="Croma 1100 W"/>
        <s v="Lint Roller with"/>
        <s v="Portable Lint Remover"/>
        <s v="atomberg Renesa 1200mm"/>
        <s v="Usha CookJoy (CJ1600WPC)"/>
        <s v="Reffair AX30 [MAX]"/>
        <s v="!!1000 Watt/2000-Watt Room"/>
        <s v="Eureka Forbes Wet"/>
        <s v="Activa Heat-Max 2000"/>
        <s v="PHILIPS HL1655/00 Hand"/>
        <s v="V-Guard Zio Instant"/>
        <s v="Homeistic Applience‚Ñ¢ Instant"/>
        <s v="Kitchenwell 18Pc Plastic"/>
        <s v="Havells Instanio 10"/>
        <s v="Prestige PIC 16.0+"/>
        <s v="AGARO 33398 Rapid"/>
        <s v="KENT 16026 Electric"/>
        <s v="SKYTONE Stainless Steel"/>
        <s v="KENT 16088 Vogue"/>
        <s v="Eureka Forbes Supervac"/>
        <s v="Mi Air Purifier"/>
        <s v="Tata Swach Bulb"/>
        <s v="Havells Ambrose 1200mm"/>
        <s v="PrettyKrafts Laundry Bag"/>
        <s v="FABWARE Lint Remover"/>
        <s v="Brayden Fito Atom"/>
        <s v="Bajaj Frore 1200"/>
        <s v="Venus Digital Kitchen"/>
        <s v="Bajaj ATX 4"/>
        <s v="Coway Professional Air"/>
        <s v="KENT Gold Optima"/>
        <s v="HOMEPACK 750W Radiant"/>
        <s v="Bajaj Rex 750W"/>
        <s v="Heart Home Waterproof"/>
        <s v="MILTON Smart Egg"/>
        <s v="iBELL SEK15L Premium"/>
        <s v="Tosaa T2STSR Sandwich"/>
        <s v="V-Guard Divino 5"/>
        <s v="Akiara¬Æ - Makes"/>
        <s v="Usha Steam Pro"/>
        <s v="Wonderchef Nutri-blend Complete"/>
        <s v="WIDEWINGS Electric Handheld"/>
        <s v="Morphy Richards Icon"/>
        <s v="Vedini Transparent Empty"/>
        <s v="Crompton Sea Sapphira"/>
        <s v="JM SELLER 180"/>
        <s v="Oratech Coffee Frother"/>
        <s v="Havells Glaze 74W"/>
        <s v="Pick Ur Needs¬Æ"/>
        <s v="Rico Japanese Technology"/>
        <s v="Butterfly Smart Wet"/>
        <s v="AGARO Marvel 9"/>
        <s v="Philips GC1920/28 1440-Watt"/>
        <s v="Havells OFR 13"/>
        <s v="Bajaj DHX-9 1000W"/>
        <s v="Aquasure From Aquaguard"/>
        <s v="ROYAL STEP Portable"/>
        <s v="KENT 16068 Zoom"/>
        <s v="ENEM Sealing Machine"/>
        <s v="Wipro Vesta 1200"/>
        <s v="VRPRIME Lint Roller"/>
        <s v="Philips AC1215/20 Air"/>
        <s v="Eopora PTC Ceramic"/>
        <s v="Usha Goliath GO1200WG"/>
        <s v="Wipro Vesta Electric"/>
        <s v="Kitchenwell Multipurpose Portable"/>
        <s v="FIGMENT Handheld Milk"/>
        <s v="Balzano High Speed"/>
        <s v="Swiss Military VC03"/>
        <s v="Zuvexa USB Rechargeable"/>
        <s v="Usha IH2415 1500-Watt"/>
        <s v="ACTIVA Instant 3"/>
        <s v="Havells Instanio 1-Litre"/>
        <s v="Lifelong 2-in1 Egg"/>
        <s v="INDIAS¬Æ‚Ñ¢ Electro-Instant Water"/>
        <s v="AmazonBasics Induction Cooktop"/>
        <s v="Sui Generis Electric"/>
        <s v="Philips Air Purifier"/>
        <s v="Esquire Laundry Basket"/>
        <s v="PHILIPS Air Fryer"/>
        <s v="Havells Bero Quartz"/>
        <s v="Philips EasyTouch Plus"/>
        <s v="Brayden Chopro, Electric"/>
        <s v="Usha Janome Dream"/>
        <s v="Black+Decker Handheld Portable"/>
        <s v="Personal Size Blender,"/>
        <s v="Sujata Powermatic Plus"/>
        <s v="Sure From Aquaguard"/>
        <s v="Dr Trust Electronic"/>
        <s v="Tesora - Inspired"/>
        <s v="AGARO Ace 1600"/>
        <s v="INALSA Hand Blender"/>
        <s v="akiara - Makes"/>
        <s v="Philips EasySpeed Plus"/>
        <s v="INALSA Electric Chopper"/>
        <s v="Borosil Electric Egg"/>
        <s v="Wipro Vesta Grill"/>
        <s v="Rico IRPRO 1500"/>
        <s v="Eureka Forbes Active"/>
        <s v="CSI INTERNATIONAL¬Æ Instant"/>
        <s v="Hindware Atlantic Xceed"/>
        <s v="Morphy Richards New"/>
        <s v="Lifelong Power -"/>
        <s v="iBELL Castor CTEK15L"/>
        <s v="BAJAJ PYGMY MINI"/>
        <s v="Crompton InstaGlide 1000-Watts"/>
        <s v="Prestige Clean Home"/>
        <s v="Morphy Richards Aristo"/>
        <s v="Gadgetronics Digital Kitchen"/>
        <s v="Tom &amp; Jerry"/>
        <s v="Ikea Little Loved"/>
        <s v="House of Quirk"/>
        <s v="Allin Exporters J66"/>
        <s v="Multifunctional 2 in"/>
        <s v="Maharaja Whiteline Nano"/>
        <s v="KENT Electric Chopper-B"/>
        <s v="Crompton Amica 15-L"/>
        <s v="Eureka Forbes car"/>
        <s v="KENT 16025 Sandwich"/>
        <s v="Candes Gloster All"/>
        <s v="Inalsa Electric Fan"/>
        <s v="Havells Zella Flap"/>
        <s v="iBELL SM1301 3-in-1"/>
        <s v="Inalsa Vacuum Cleaner"/>
        <s v="MR. BRAND Portable"/>
        <s v="Crompton Hill Briz"/>
        <s v="Sujata Powermatic Plus,"/>
        <s v="Aquadpure Copper +"/>
        <s v="Amazon Basics 650"/>
        <s v="Crompton Insta Delight"/>
        <s v="!!HANEUL!!1000 Watt/2000-Watt Room"/>
        <s v="Melbon VM-905 2000-Watt"/>
        <s v="Cello Eliza Plastic"/>
        <s v="ACTIVA 1200 MM"/>
        <s v="Shakti Technology S5"/>
        <s v="AMERICAN MICRONIC- Imported"/>
        <s v="Demokrazy New Nova"/>
        <s v="Instant Pot Air"/>
        <s v="HUL Pureit Eco"/>
        <s v="Livpure Glo Star"/>
        <s v="Philips Hi113 1000-Watt"/>
        <s v="Kuber Industries Round"/>
        <s v="Preethi MGA-502 0.4-Litre"/>
        <s v="Usha Aurora 1000"/>
        <s v="ECOVACS DEEBOT N8"/>
        <s v="Kent Gold, Optima,"/>
        <s v="AVNISH Tap Water"/>
        <s v="Khaitan ORFin Fan"/>
        <s v="USHA RapidMix 500-Watt"/>
        <s v="Havells Gatik Neo"/>
        <s v="INALSA Upright Vacuum"/>
        <s v="ROYAL STEP -"/>
        <s v="Nirdambhay Mini Bag"/>
        <s v="Cello Non-Stick Aluminium"/>
        <s v="Proven¬Æ Copper +"/>
        <s v="Morphy Richards Daisy"/>
        <s v="Zuvexa Egg Boiler"/>
        <s v="AO Smith HSE-VAS-X-015"/>
        <s v="Havells Festiva 1200mm"/>
        <s v="INALSA Vaccum Cleaner"/>
        <s v="iBELL SM1515NEW Sandwich"/>
        <s v="Aquaguard Aura RO+UV+UF+Taste"/>
        <s v="Milk Frother, Immersion"/>
        <s v="Panasonic SR-WA22H (E)"/>
        <s v="InstaCuppa Milk Frother"/>
        <s v="Goodscity Garment Steamer"/>
        <s v="Solidaire 550-Watt Mixer"/>
        <s v="Amazon Basics 300"/>
        <s v="Orpat HHB-100E 250-Watt"/>
        <s v="HealthSense Rechargeable Lint"/>
        <s v="AGARO Classic Portable"/>
        <s v="AGARO Imperial 240-Watt"/>
        <s v="Wipro Smartlife Super"/>
        <s v="AmazonBasics Cylinder Bagless"/>
        <s v="Crompton IHL 251"/>
        <s v="SaiEllin Room Heater"/>
        <s v="Bajaj Majesty Duetto"/>
        <s v="Black + Decker"/>
        <s v="Inalsa Hand Blender|"/>
        <s v="Longway Blaze 2"/>
        <s v="Prestige PWG 07"/>
        <s v="Pigeon Zest Mixer"/>
        <s v="Borosil Volcano 13"/>
        <s v="Crompton Solarium Qube"/>
        <s v="Singer Aroma 1.8"/>
        <s v="Orient Electric Aura"/>
        <s v="Crompton Brio 1000-Watts"/>
        <s v="Butterfly Hero Mixer"/>
        <s v="Racold Eterno Pro"/>
        <s v="LG 1.5 Ton"/>
        <s v="Eureka Forbes Aquasure"/>
        <s v="Green Tales Heat"/>
        <s v="SaleOn Instant Coal"/>
        <s v="Sujata Chutney Steel"/>
        <s v="KHAITAN AVAANTE KA-2013"/>
        <s v="Kenstar 2400 Watts"/>
        <s v="NEXOMS Instant Heating"/>
        <s v="JIALTO Mini Waffle"/>
        <s v="Candes BlowHot All"/>
        <s v="Ionix Jewellery Scale"/>
        <s v="Kitchen Kit Electric"/>
        <s v="Racold Pronto Pro"/>
        <s v="ESN 999 Supreme"/>
        <s v="Pajaka¬Æ South Indian"/>
        <s v="Saiyam Stainless Steel"/>
        <s v="KONVIO NEER 10"/>
        <s v="Havells Glydo 1000"/>
        <s v="Raffles Premium Stainless"/>
        <s v="IONIX Activated Carbon"/>
        <s v="KNYUC MART Mini"/>
        <s v="INKULTURE Stainless_Steel Measuring"/>
        <s v="Macmillan Aquafresh 5"/>
        <s v="Havells D'zire 1000"/>
        <s v="TE‚Ñ¢ Instant Electric"/>
        <s v="ZIGMA WinoteK WinoteK"/>
        <s v="KENT 11054 Alkaline"/>
        <s v="Sujata Dynamix DX"/>
        <s v="Lifelong LLMG74 750"/>
        <s v="TTK Prestige Limited"/>
        <s v="AGARO Regal Electric"/>
        <s v="VAPJA¬Æ Portable Mini"/>
        <s v="Philips HD6975/00 25"/>
        <s v="Usha EI 3710"/>
        <s v="Campfire Spring Chef"/>
        <s v="Themisto TH-WS20 Digital"/>
        <s v="FYA Handheld Vacuum"/>
        <s v="Lifelong LLSM120G Sandwich"/>
        <s v="Kuber Industries Nylon"/>
        <s v="Bulfyss Plastic Sticky"/>
        <s v="T TOPLINE 180"/>
        <s v="Empty Mist Trigger"/>
        <s v="LONAXA Mini Travel"/>
        <s v="AGARO Royal Double"/>
        <s v="Cafe JEI French"/>
        <s v="Borosil Prime Grill"/>
        <s v="Candes 10 Litre"/>
        <s v="Prestige PSMFB 800"/>
        <s v="iBELL MPK120L Premium"/>
        <s v="Maharaja Whiteline Odacio"/>
        <s v="Shakti Technology S3"/>
        <s v="Cello Quick Boil"/>
        <s v="AGARO Glory Cool"/>
        <s v="Wolpin 1 Lint"/>
        <s v="Abode Kitchen Essential"/>
        <s v="Sujata Supermix, Mixer"/>
        <s v="CARDEX Digital Kitchen"/>
        <s v="V-Guard Zenora RO+UF+MB"/>
        <s v="Bajaj Rex DLX"/>
        <s v="KENT 16051 Hand"/>
        <s v="Prestige PIC 15.0+"/>
        <s v="Aqua d pure"/>
        <s v="PrettyKrafts Laundry Square"/>
        <s v="Libra Roti Maker"/>
        <s v="Glen 3 in"/>
        <s v="Dynore Stainless Steel"/>
        <s v="Lint Remover For"/>
        <s v="Monitor AC Stand/Heavy"/>
        <s v="iBELL Induction Cooktop,"/>
        <s v="KENT POWP-Sediment Filter"/>
        <s v="LACOPINE Mini Pocket"/>
        <s v="iBELL SEK170BM Premium"/>
        <s v="Activa Easy Mix"/>
        <s v="Sujata Dynamix, Mixer"/>
        <s v="Wipro Vesta 1380W"/>
        <s v="Mi Robot Vacuum-Mop"/>
        <s v="Havells Ventil Air"/>
        <s v="AGARO Royal Stand"/>
        <s v="Crompton Highspeed Markle"/>
        <s v="Lifelong LLWM105 750-Watt"/>
        <s v="Portable, Handy Compact"/>
        <s v="Karcher WD3 EU"/>
        <s v="INALSA Air Fryer"/>
        <s v="AmazonBasics High Speed"/>
        <s v="Eco Crystal J"/>
        <s v="Borosil Rio 1.5"/>
        <s v="PHILIPS Drip Coffee"/>
        <s v="Eureka Forbes Euroclean"/>
        <s v="Larrito wooden Cool"/>
        <s v="Hilton Quartz Heater"/>
        <s v="Syska SDI-07 1000"/>
        <s v="IKEA Milk Frother"/>
        <s v="IONIX Tap filter"/>
        <s v="Kitchengenix's Mini Waffle"/>
        <s v="Bajaj HM-01 Powerful"/>
        <s v="KNOWZA Electric Handheld"/>
        <s v="Usha Hc 812"/>
        <s v="USHA 1212 PTC"/>
        <s v="4 in 1"/>
        <s v="Philips HD9306/06 1.5-Litre"/>
        <s v="Libra Room Heater"/>
        <s v="NGI Store 2"/>
        <s v="Noir Aqua -"/>
        <s v="Prestige Delight PRWO"/>
        <s v="Bajaj Majesty RX10"/>
        <s v="Borosil Jumbo 1000-Watt"/>
      </sharedItems>
    </cacheField>
  </cacheFields>
  <extLst>
    <ext xmlns:x14="http://schemas.microsoft.com/office/spreadsheetml/2009/9/main" uri="{725AE2AE-9491-48be-B2B4-4EB974FC3084}">
      <x14:pivotCacheDefinition pivotCacheId="20702042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3773958333" backgroundQuery="1" createdVersion="7" refreshedVersion="7" minRefreshableVersion="3" recordCount="0" supportSubquery="1" supportAdvancedDrill="1" xr:uid="{F1BDB083-8137-4ADE-832F-3B6046C6B265}">
  <cacheSource type="external" connectionId="2"/>
  <cacheFields count="2">
    <cacheField name="[Table1].[New Product_Name].[New Product_Name]" caption="New Product_Name" numFmtId="0" hierarchy="12" level="1">
      <sharedItems count="268">
        <s v="!!1000 Watt/2000-Watt Room"/>
        <s v="!!HANEUL!!1000 Watt/2000-Watt Room"/>
        <s v="#VALUE!"/>
        <s v="10WeRun Id-116 Bluetooth"/>
        <s v="4 in 1"/>
        <s v="7SEVEN Compatible LG"/>
        <s v="7SEVEN¬Æ Bluetooth Voice"/>
        <s v="7SEVEN¬Æ Compatible Lg"/>
        <s v="7SEVEN¬Æ Compatible Tata"/>
        <s v="7SEVEN¬Æ Compatible Vu"/>
        <s v="7SEVEN¬Æ Compatible with"/>
        <s v="7SEVEN¬Æ Suitable Sony"/>
        <s v="7SEVEN¬Æ TCL Remote"/>
        <s v="Activa Easy Mix"/>
        <s v="Activa Heat-Max 2000"/>
        <s v="AGARO Classic Portable"/>
        <s v="AGARO Glory Cool"/>
        <s v="AGARO LR2007 Lint"/>
        <s v="AGARO Regal Electric"/>
        <s v="AGARO Royal Double"/>
        <s v="AGARO Royal Stand"/>
        <s v="Aine HDMI Male"/>
        <s v="Airtel DigitalTV HD"/>
        <s v="Amazon Basics 1500"/>
        <s v="Amazon Basics 2"/>
        <s v="Amazon Basics 2000/1000"/>
        <s v="Amazon Basics 300"/>
        <s v="Amazon Basics 650"/>
        <s v="Amazon Basics Magic"/>
        <s v="Amazon Basics Wireless"/>
        <s v="AmazonBasics Induction Cooktop"/>
        <s v="Ambrane 2 in"/>
        <s v="Ambrane BCL-15 Lightning"/>
        <s v="Ambrane Fast 100W"/>
        <s v="Ambrane Unbreakable 3A"/>
        <s v="Anjaney Enterprise Smart"/>
        <s v="Aqua d pure"/>
        <s v="Aquadpure Copper +"/>
        <s v="AVNISH Tap Water"/>
        <s v="Bajaj Deluxe 2000"/>
        <s v="Bajaj Majesty RX10"/>
        <s v="Bajaj Rex DLX"/>
        <s v="Bestor ¬Æ 8K"/>
        <s v="boAt Airdopes 191G"/>
        <s v="boAt BassHeads 122"/>
        <s v="boAt LTG 550v3"/>
        <s v="boAt Newly Launched"/>
        <s v="Borosil Electric Egg"/>
        <s v="Borosil Volcano 13"/>
        <s v="BRUSTRO Copytinta Coloured"/>
        <s v="Bulfyss USB Rechargeable"/>
        <s v="C (DEVICE) Lint"/>
        <s v="Cablet 2.5 Inch"/>
        <s v="Caldipree Silicone Case"/>
        <s v="Candes BlowHot All"/>
        <s v="Candes Gloster All"/>
        <s v="CEDO 65W OnePlus"/>
        <s v="Cello Non-Stick Aluminium"/>
        <s v="Classmate Pulse 1"/>
        <s v="Cotbolt Silicone Case"/>
        <s v="Cotbolt Silicone Protective"/>
        <s v="Croma 3A Fast"/>
        <s v="Crompton Highspeed Markle"/>
        <s v="Crompton Insta Comfort"/>
        <s v="Crompton Insta Comfy"/>
        <s v="Crompton Insta Delight"/>
        <s v="CROSSVOLT Compatible Dash/Warp"/>
        <s v="Crypo‚Ñ¢ Universal Remote"/>
        <s v="CSI INTERNATIONAL¬Æ Instant"/>
        <s v="Cubetek 3 in"/>
        <s v="Duracell CR2016 3V"/>
        <s v="Duracell CR2025 3V"/>
        <s v="Duracell Micro USB"/>
        <s v="Duracell Type C"/>
        <s v="Duracell Type-C To"/>
        <s v="Duracell USB C"/>
        <s v="Duracell USB Lightning"/>
        <s v="E-COSMOS Plug in"/>
        <s v="Empty Mist Trigger"/>
        <s v="EN LIGNE Adjustable"/>
        <s v="Eopora PTC Ceramic"/>
        <s v="Eureka Forbes Active"/>
        <s v="Eureka Forbes car"/>
        <s v="Eveready 1015 Carbon"/>
        <s v="Eveready Red 1012"/>
        <s v="EYNK Extra Long"/>
        <s v="FABWARE Lint Remover"/>
        <s v="Fire-Boltt Gladiator 1.96&quot;"/>
        <s v="Fire-Boltt Tank 1.85&quot;"/>
        <s v="FYA Handheld Vacuum"/>
        <s v="Gadgetronics Digital Kitchen"/>
        <s v="GILTON Egg Boiler"/>
        <s v="Gizga Essentials Webcam"/>
        <s v="Glen 3 in"/>
        <s v="Goodscity Garment Steamer"/>
        <s v="Green Tales Heat"/>
        <s v="Havells Bero Quartz"/>
        <s v="Havells Gatik Neo"/>
        <s v="Havells Instanio 1-Litre"/>
        <s v="Havells OFR 13"/>
        <s v="Havells Zella Flap"/>
        <s v="HB Plus Folding"/>
        <s v="HealthSense Rechargeable Lint"/>
        <s v="Hilton Quartz Heater"/>
        <s v="Hindware Atlantic Compacto"/>
        <s v="Hindware Atlantic Xceed"/>
        <s v="Homeistic Applience‚Ñ¢ Instant"/>
        <s v="HOMEPACK 750W Radiant"/>
        <s v="HP 330 Wireless"/>
        <s v="HP GK320 Wired"/>
        <s v="iBELL Castor CTEK15L"/>
        <s v="iBELL Induction Cooktop,"/>
        <s v="iBELL SEK170BM Premium"/>
        <s v="iBELL SM1301 3-in-1"/>
        <s v="IKEA Frother for"/>
        <s v="Ikea Little Loved"/>
        <s v="IKEA Milk Frother"/>
        <s v="Inalsa Electric Fan"/>
        <s v="INALSA Upright Vacuum"/>
        <s v="INALSA Vaccum Cleaner"/>
        <s v="INDIAS¬Æ‚Ñ¢ Electro-Instant Water"/>
        <s v="IONIX Tap filter"/>
        <s v="iPhone Original 20W"/>
        <s v="Irusu Play VR"/>
        <s v="JIALTO Mini Waffle"/>
        <s v="JM SELLER 180"/>
        <s v="Karbonn 80 cm"/>
        <s v="Kenstar 2400 Watts"/>
        <s v="KENT 16088 Vogue"/>
        <s v="KENT Electric Chopper-B"/>
        <s v="KENT POWP-Sediment Filter"/>
        <s v="KENT Smart Multi"/>
        <s v="KHAITAN AVAANTE KA-2013"/>
        <s v="Khaitan ORFin Fan"/>
        <s v="Kitchengenix's Mini Waffle"/>
        <s v="Kitchenwell 18Pc Plastic"/>
        <s v="Kitchenwell Multipurpose Portable"/>
        <s v="KLAM LCD Writing"/>
        <s v="KNOWZA Electric Handheld"/>
        <s v="KNYUC MART Mini"/>
        <s v="KRISONS Thunder Speaker,"/>
        <s v="Kuber Industries Round"/>
        <s v="Kyosei Advanced Tempered"/>
        <s v="LACOPINE Mini Pocket"/>
        <s v="LAPSTER 12pcs Spiral"/>
        <s v="Lapster 65W compatible"/>
        <s v="Lapster Caddy for"/>
        <s v="Lapster usb 2.0"/>
        <s v="Larrito wooden Cool"/>
        <s v="Lava Charging Adapter"/>
        <s v="Lenovo IdeaPad 3"/>
        <s v="Lenovo USB A"/>
        <s v="Libra Room Heater"/>
        <s v="Libra Roti Maker"/>
        <s v="Lifelong LLFH921 Regalia"/>
        <s v="Lifelong LLQH925 Dyno"/>
        <s v="Lint Remover For"/>
        <s v="Lint Remover Woolen"/>
        <s v="Livpure Glo Star"/>
        <s v="LOHAYA LCD/LED Remote"/>
        <s v="LOHAYA Voice Assistant"/>
        <s v="LONAXA Mini Travel"/>
        <s v="Longway Blaze 2"/>
        <s v="LRIPL Mi Remote"/>
        <s v="LUNAGARIYA¬Æ, Protective Case"/>
        <s v="Maharaja Whiteline Nano"/>
        <s v="Melbon VM-905 2000-Watt"/>
        <s v="MI 2-in-1 USB"/>
        <s v="Morphy Richards Aristo"/>
        <s v="MR. BRAND Portable"/>
        <s v="Newly Launched Boult"/>
        <s v="NEXOMS Instant Heating"/>
        <s v="NGI Store 2"/>
        <s v="Nirdambhay Mini Bag"/>
        <s v="NK STAR 950"/>
        <s v="Noise Agile 2"/>
        <s v="Noise_Colorfit Smart Watch"/>
        <s v="OnePlus Nord Watch"/>
        <s v="oraimo 65W Type"/>
        <s v="Oratech Coffee Frother"/>
        <s v="Orient Electric Aura"/>
        <s v="Personal Size Blender,"/>
        <s v="PHILIPS Drip Coffee"/>
        <s v="Pigeon 1.5 litre"/>
        <s v="Pigeon Healthifry Digital"/>
        <s v="Pigeon Zest Mixer"/>
        <s v="POCO C31 (Royal"/>
        <s v="POCO C31 (Shadow"/>
        <s v="Portable Lint Remover"/>
        <s v="Portable, Handy Compact"/>
        <s v="Portronics Konnect Spydr"/>
        <s v="Portronics Ruffpad 12E"/>
        <s v="PrettyKrafts Laundry Square"/>
        <s v="PROLEGEND¬Æ PL-T002 Universal"/>
        <s v="Prolet Classic Bumper"/>
        <s v="Proven¬Æ Copper +"/>
        <s v="PRUSHTI COVER AND"/>
        <s v="R B Nova"/>
        <s v="Raffles Premium Stainless"/>
        <s v="Realme Smart TV"/>
        <s v="Remote Compatible for"/>
        <s v="Remote Control Compatible"/>
        <s v="Robustrion Anti-Scratch &amp;"/>
        <s v="Room Heater Warmer"/>
        <s v="ROYAL STEP Portable"/>
        <s v="Rts‚Ñ¢ High Speed"/>
        <s v="SAIELLIN Electric Lint"/>
        <s v="SaiEllin Room Heater"/>
        <s v="Saiyam Stainless Steel"/>
        <s v="SaleOn Instant Coal"/>
        <s v="Samsung Galaxy M04"/>
        <s v="Samsung Original Type"/>
        <s v="Sansui 140cm (55"/>
        <s v="Sansui 80cm (32"/>
        <s v="Shakti Technology S3"/>
        <s v="Shakti Technology S5"/>
        <s v="Shopoflux Silicone Remote"/>
        <s v="SHREENOVA ID116 Plus"/>
        <s v="Silicone Rubber Earbuds"/>
        <s v="Skadioo WiFi Adapter"/>
        <s v="SKE Bed Study"/>
        <s v="SKYWALL 81.28 cm"/>
        <s v="SoniVision SA-D10 SA-D100"/>
        <s v="Sony TV -"/>
        <s v="Storite Super Speed"/>
        <s v="STRIFF Laptop Stand"/>
        <s v="STRIFF Mpad Mouse"/>
        <s v="Sui Generis Electric"/>
        <s v="SupCares Laptop Stand"/>
        <s v="SWAPKART Fast Charging"/>
        <s v="Swiss Military VC03"/>
        <s v="Syncwire LTG to"/>
        <s v="Synqe Type C"/>
        <s v="Synqe USB C"/>
        <s v="Tata Sky Digital"/>
        <s v="TCL 80 cm"/>
        <s v="TE‚Ñ¢ Instant Electric"/>
        <s v="Technotech High Speed"/>
        <s v="Tesora - Inspired"/>
        <s v="Themisto TH-WS20 Digital"/>
        <s v="Time Office Scanner"/>
        <s v="Tokdis MX-1 Pro"/>
        <s v="Tom &amp; Jerry"/>
        <s v="Tuarso 8K HDMI"/>
        <s v="Usha Hc 812"/>
        <s v="VAPJA¬Æ Portable Mini"/>
        <s v="Venus Digital Kitchen"/>
        <s v="VRPRIME Lint Roller"/>
        <s v="VU 138 cm"/>
        <s v="WANBO X1 Pro"/>
        <s v="Wayona 3in1 Nylon"/>
        <s v="WeCool S5 Long"/>
        <s v="Wecool Unbreakable 3"/>
        <s v="White Feather Portable"/>
        <s v="WIDEWINGS Electric Handheld"/>
        <s v="Wipro Vesta 1.8"/>
        <s v="Wipro Vesta 1200"/>
        <s v="Wipro Vesta 1380W"/>
        <s v="Wipro Vesta Grill"/>
        <s v="Wolpin 1 Lint"/>
        <s v="WZATCO Pixel |"/>
        <s v="Zebronics Astra 10"/>
        <s v="Zebronics CU3100V Fast"/>
        <s v="ZEBRONICS HAA2021 HDMI"/>
        <s v="ZORBES¬Æ Wall Adapter"/>
        <s v="Zoul USB Type"/>
        <s v="Zuvexa Egg Boiler"/>
        <s v="Zuvexa USB Rechargeable"/>
      </sharedItems>
    </cacheField>
    <cacheField name="[Measures].[Sum of rating_count]" caption="Sum of rating_count" numFmtId="0" hierarchy="20"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1116898149" backgroundQuery="1" createdVersion="7" refreshedVersion="7" minRefreshableVersion="3" recordCount="0" supportSubquery="1" supportAdvancedDrill="1" xr:uid="{2F09C271-82A0-427F-8F4D-62FD44443D62}">
  <cacheSource type="external" connectionId="2"/>
  <cacheFields count="2">
    <cacheField name="[Table1].[rating].[rating]" caption="rating" numFmtId="0" hierarchy="6" level="1">
      <sharedItems containsSemiMixedTypes="0" containsString="0" containsNumber="1" minValue="0" maxValue="5" count="26">
        <n v="0"/>
        <n v="2"/>
        <n v="2.2999999999999998"/>
        <n v="2.6"/>
        <n v="2.8"/>
        <n v="2.9"/>
        <n v="3"/>
        <n v="3.1"/>
        <n v="3.2"/>
        <n v="3.3"/>
        <n v="3.4"/>
        <n v="3.5"/>
        <n v="3.6"/>
        <n v="3.7"/>
        <n v="3.8"/>
        <n v="3.9"/>
        <n v="4"/>
        <n v="4.0999999999999996"/>
        <n v="4.2"/>
        <n v="4.3"/>
        <n v="4.4000000000000004"/>
        <n v="4.5"/>
        <n v="4.5999999999999996"/>
        <n v="4.7"/>
        <n v="4.8"/>
        <n v="5"/>
      </sharedItems>
    </cacheField>
    <cacheField name="[Measures].[Average of discount_percentage]" caption="Average of discount_percentage" numFmtId="0" hierarchy="18"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2" memberValueDatatype="5" unbalanced="0">
      <fieldsUsage count="2">
        <fieldUsage x="-1"/>
        <fieldUsage x="0"/>
      </fieldsUsage>
    </cacheHierarchy>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19545949073" backgroundQuery="1" createdVersion="7" refreshedVersion="7" minRefreshableVersion="3" recordCount="0" supportSubquery="1" supportAdvancedDrill="1" xr:uid="{02A75D42-2502-45A9-A229-D609504D9F71}">
  <cacheSource type="external" connectionId="2"/>
  <cacheFields count="2">
    <cacheField name="[Table1].[price_bucket].[price_bucket]" caption="price_bucket" numFmtId="0" hierarchy="8" level="1">
      <sharedItems count="3">
        <s v="&lt;₹200"/>
        <s v="&gt;₹500"/>
        <s v="₹200-₹500"/>
      </sharedItems>
    </cacheField>
    <cacheField name="[Measures].[Distinct Count of New Product_Name]" caption="Distinct Count of New Product_Name" numFmtId="0" hierarchy="23"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2" memberValueDatatype="130" unbalanced="0">
      <fieldsUsage count="2">
        <fieldUsage x="-1"/>
        <fieldUsage x="0"/>
      </fieldsUsage>
    </cacheHierarchy>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9145833332" backgroundQuery="1" createdVersion="7" refreshedVersion="7" minRefreshableVersion="3" recordCount="0" supportSubquery="1" supportAdvancedDrill="1" xr:uid="{182710BB-0686-40A5-B0D1-C76F529B8E53}">
  <cacheSource type="external" connectionId="2"/>
  <cacheFields count="2">
    <cacheField name="[Table1].[New Product_Name].[New Product_Name]" caption="New Product_Name" numFmtId="0" hierarchy="12" level="1">
      <sharedItems count="5">
        <s v="Amazon Basics High-Speed"/>
        <s v="AmazonBasics Flexible Premium"/>
        <s v="boAt Bassheads 100"/>
        <s v="JBL C100SI Wired"/>
        <s v="Redmi 9A Sport"/>
      </sharedItems>
    </cacheField>
    <cacheField name="[Measures].[Sum of Combined_score]" caption="Sum of Combined_score" numFmtId="0" hierarchy="21"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6894560187" backgroundQuery="1" createdVersion="7" refreshedVersion="7" minRefreshableVersion="3" recordCount="0" supportSubquery="1" supportAdvancedDrill="1" xr:uid="{5B5878D1-2FE1-4060-8844-9392489DE8CB}">
  <cacheSource type="external" connectionId="2"/>
  <cacheFields count="2">
    <cacheField name="[Table1].[New Product_Name].[New Product_Name]" caption="New Product_Name" numFmtId="0" hierarchy="12" level="1">
      <sharedItems count="269">
        <s v="!!1000 Watt/2000-Watt Room"/>
        <s v="!!HANEUL!!1000 Watt/2000-Watt Room"/>
        <s v="#VALUE!"/>
        <s v="10WeRun Id-116 Bluetooth"/>
        <s v="4 in 1"/>
        <s v="7SEVEN Compatible LG"/>
        <s v="7SEVEN¬Æ Bluetooth Voice"/>
        <s v="7SEVEN¬Æ Compatible Lg"/>
        <s v="7SEVEN¬Æ Compatible Tata"/>
        <s v="7SEVEN¬Æ Compatible Vu"/>
        <s v="7SEVEN¬Æ Compatible with"/>
        <s v="7SEVEN¬Æ Suitable Sony"/>
        <s v="7SEVEN¬Æ TCL Remote"/>
        <s v="Activa Easy Mix"/>
        <s v="Activa Heat-Max 2000"/>
        <s v="AGARO Classic Portable"/>
        <s v="AGARO Glory Cool"/>
        <s v="AGARO LR2007 Lint"/>
        <s v="AGARO Regal Electric"/>
        <s v="AGARO Royal Double"/>
        <s v="AGARO Royal Stand"/>
        <s v="Aine HDMI Male"/>
        <s v="Airtel DigitalTV HD"/>
        <s v="Amazon Basics 1500"/>
        <s v="Amazon Basics 2"/>
        <s v="Amazon Basics 2000/1000"/>
        <s v="Amazon Basics 300"/>
        <s v="Amazon Basics 650"/>
        <s v="Amazon Basics Magic"/>
        <s v="Amazon Basics Wireless"/>
        <s v="AmazonBasics Induction Cooktop"/>
        <s v="Ambrane 2 in"/>
        <s v="Ambrane BCL-15 Lightning"/>
        <s v="Ambrane Fast 100W"/>
        <s v="Ambrane Unbreakable 3A"/>
        <s v="Anjaney Enterprise Smart"/>
        <s v="Aqua d pure"/>
        <s v="Aquadpure Copper +"/>
        <s v="AVNISH Tap Water"/>
        <s v="Bajaj Deluxe 2000"/>
        <s v="Bajaj Majesty RX10"/>
        <s v="Bajaj Rex DLX"/>
        <s v="Bestor ¬Æ 8K"/>
        <s v="boAt Airdopes 191G"/>
        <s v="boAt BassHeads 122"/>
        <s v="boAt LTG 550v3"/>
        <s v="boAt Newly Launched"/>
        <s v="Borosil Electric Egg"/>
        <s v="Borosil Volcano 13"/>
        <s v="BRUSTRO Copytinta Coloured"/>
        <s v="Bulfyss USB Rechargeable"/>
        <s v="C (DEVICE) Lint"/>
        <s v="Cablet 2.5 Inch"/>
        <s v="Caldipree Silicone Case"/>
        <s v="Candes BlowHot All"/>
        <s v="Candes Gloster All"/>
        <s v="CEDO 65W OnePlus"/>
        <s v="Cello Non-Stick Aluminium"/>
        <s v="Classmate Pulse 1"/>
        <s v="Cotbolt Silicone Case"/>
        <s v="Cotbolt Silicone Protective"/>
        <s v="Croma 3A Fast"/>
        <s v="Crompton Highspeed Markle"/>
        <s v="Crompton Insta Comfort"/>
        <s v="Crompton Insta Comfy"/>
        <s v="Crompton Insta Delight"/>
        <s v="CROSSVOLT Compatible Dash/Warp"/>
        <s v="Crypo‚Ñ¢ Universal Remote"/>
        <s v="CSI INTERNATIONAL¬Æ Instant"/>
        <s v="Cubetek 3 in"/>
        <s v="Duracell CR2016 3V"/>
        <s v="Duracell CR2025 3V"/>
        <s v="Duracell Micro USB"/>
        <s v="Duracell Type C"/>
        <s v="Duracell Type-C To"/>
        <s v="Duracell USB C"/>
        <s v="Duracell USB Lightning"/>
        <s v="E-COSMOS Plug in"/>
        <s v="Empty Mist Trigger"/>
        <s v="EN LIGNE Adjustable"/>
        <s v="Eopora PTC Ceramic"/>
        <s v="Eureka Forbes Active"/>
        <s v="Eureka Forbes car"/>
        <s v="Eveready 1015 Carbon"/>
        <s v="Eveready Red 1012"/>
        <s v="EYNK Extra Long"/>
        <s v="FABWARE Lint Remover"/>
        <s v="Fire-Boltt Gladiator 1.96&quot;"/>
        <s v="Fire-Boltt Tank 1.85&quot;"/>
        <s v="FYA Handheld Vacuum"/>
        <s v="Gadgetronics Digital Kitchen"/>
        <s v="GILTON Egg Boiler"/>
        <s v="Gizga Essentials Webcam"/>
        <s v="Glen 3 in"/>
        <s v="Goodscity Garment Steamer"/>
        <s v="Green Tales Heat"/>
        <s v="Havells Bero Quartz"/>
        <s v="Havells Gatik Neo"/>
        <s v="Havells Instanio 1-Litre"/>
        <s v="Havells OFR 13"/>
        <s v="Havells Zella Flap"/>
        <s v="HB Plus Folding"/>
        <s v="HealthSense Rechargeable Lint"/>
        <s v="Hilton Quartz Heater"/>
        <s v="Hindware Atlantic Compacto"/>
        <s v="Hindware Atlantic Xceed"/>
        <s v="Homeistic Applience‚Ñ¢ Instant"/>
        <s v="HOMEPACK 750W Radiant"/>
        <s v="HP 330 Wireless"/>
        <s v="HP GK320 Wired"/>
        <s v="iBELL Castor CTEK15L"/>
        <s v="iBELL Induction Cooktop,"/>
        <s v="iBELL SEK170BM Premium"/>
        <s v="iBELL SM1301 3-in-1"/>
        <s v="IKEA Frother for"/>
        <s v="Ikea Little Loved"/>
        <s v="IKEA Milk Frother"/>
        <s v="Inalsa Electric Fan"/>
        <s v="INALSA Upright Vacuum"/>
        <s v="INALSA Vaccum Cleaner"/>
        <s v="INDIAS¬Æ‚Ñ¢ Electro-Instant Water"/>
        <s v="IONIX Tap filter"/>
        <s v="iPhone Original 20W"/>
        <s v="Irusu Play VR"/>
        <s v="JIALTO Mini Waffle"/>
        <s v="JM SELLER 180"/>
        <s v="Karbonn 80 cm"/>
        <s v="Kenstar 2400 Watts"/>
        <s v="KENT 16088 Vogue"/>
        <s v="KENT Electric Chopper-B"/>
        <s v="KENT POWP-Sediment Filter"/>
        <s v="KENT Smart Multi"/>
        <s v="KHAITAN AVAANTE KA-2013"/>
        <s v="Khaitan ORFin Fan"/>
        <s v="Kitchengenix's Mini Waffle"/>
        <s v="Kitchenwell 18Pc Plastic"/>
        <s v="Kitchenwell Multipurpose Portable"/>
        <s v="KLAM LCD Writing"/>
        <s v="KNOWZA Electric Handheld"/>
        <s v="KNYUC MART Mini"/>
        <s v="KRISONS Thunder Speaker,"/>
        <s v="Kuber Industries Round"/>
        <s v="Kyosei Advanced Tempered"/>
        <s v="LACOPINE Mini Pocket"/>
        <s v="LAPSTER 12pcs Spiral"/>
        <s v="Lapster 65W compatible"/>
        <s v="Lapster Caddy for"/>
        <s v="Lapster usb 2.0"/>
        <s v="Larrito wooden Cool"/>
        <s v="Lava Charging Adapter"/>
        <s v="Lenovo IdeaPad 3"/>
        <s v="Lenovo USB A"/>
        <s v="Libra Room Heater"/>
        <s v="Libra Roti Maker"/>
        <s v="Lifelong LLFH921 Regalia"/>
        <s v="Lifelong LLQH925 Dyno"/>
        <s v="Lint Remover For"/>
        <s v="Lint Remover Woolen"/>
        <s v="Livpure Glo Star"/>
        <s v="LOHAYA LCD/LED Remote"/>
        <s v="LOHAYA Voice Assistant"/>
        <s v="LONAXA Mini Travel"/>
        <s v="Longway Blaze 2"/>
        <s v="LRIPL Mi Remote"/>
        <s v="LUNAGARIYA¬Æ, Protective Case"/>
        <s v="Maharaja Whiteline Nano"/>
        <s v="Melbon VM-905 2000-Watt"/>
        <s v="MI 2-in-1 USB"/>
        <s v="Morphy Richards Aristo"/>
        <s v="MR. BRAND Portable"/>
        <s v="Newly Launched Boult"/>
        <s v="NEXOMS Instant Heating"/>
        <s v="NGI Store 2"/>
        <s v="Nirdambhay Mini Bag"/>
        <s v="NK STAR 950"/>
        <s v="Noise Agile 2"/>
        <s v="Noise_Colorfit Smart Watch"/>
        <s v="OnePlus Nord Watch"/>
        <s v="oraimo 65W Type"/>
        <s v="Oratech Coffee Frother"/>
        <s v="Orient Electric Aura"/>
        <s v="Personal Size Blender,"/>
        <s v="PHILIPS Drip Coffee"/>
        <s v="Pigeon 1.5 litre"/>
        <s v="Pigeon Healthifry Digital"/>
        <s v="Pigeon Zest Mixer"/>
        <s v="POCO C31 (Royal"/>
        <s v="POCO C31 (Shadow"/>
        <s v="Portable Lint Remover"/>
        <s v="Portable, Handy Compact"/>
        <s v="Portronics Konnect Spydr"/>
        <s v="Portronics Ruffpad 12E"/>
        <s v="PrettyKrafts Laundry Square"/>
        <s v="PROLEGEND¬Æ PL-T002 Universal"/>
        <s v="Prolet Classic Bumper"/>
        <s v="Proven¬Æ Copper +"/>
        <s v="PRUSHTI COVER AND"/>
        <s v="R B Nova"/>
        <s v="Raffles Premium Stainless"/>
        <s v="Realme Smart TV"/>
        <s v="REDTECH USB-C to"/>
        <s v="Remote Compatible for"/>
        <s v="Remote Control Compatible"/>
        <s v="Robustrion Anti-Scratch &amp;"/>
        <s v="Room Heater Warmer"/>
        <s v="ROYAL STEP Portable"/>
        <s v="Rts‚Ñ¢ High Speed"/>
        <s v="SAIELLIN Electric Lint"/>
        <s v="SaiEllin Room Heater"/>
        <s v="Saiyam Stainless Steel"/>
        <s v="SaleOn Instant Coal"/>
        <s v="Samsung Galaxy M04"/>
        <s v="Samsung Original Type"/>
        <s v="Sansui 140cm (55"/>
        <s v="Sansui 80cm (32"/>
        <s v="Shakti Technology S3"/>
        <s v="Shakti Technology S5"/>
        <s v="Shopoflux Silicone Remote"/>
        <s v="SHREENOVA ID116 Plus"/>
        <s v="Silicone Rubber Earbuds"/>
        <s v="Skadioo WiFi Adapter"/>
        <s v="SKE Bed Study"/>
        <s v="SKYWALL 81.28 cm"/>
        <s v="SoniVision SA-D10 SA-D100"/>
        <s v="Sony TV -"/>
        <s v="Storite Super Speed"/>
        <s v="STRIFF Laptop Stand"/>
        <s v="STRIFF Mpad Mouse"/>
        <s v="Sui Generis Electric"/>
        <s v="SupCares Laptop Stand"/>
        <s v="SWAPKART Fast Charging"/>
        <s v="Swiss Military VC03"/>
        <s v="Syncwire LTG to"/>
        <s v="Synqe Type C"/>
        <s v="Synqe USB C"/>
        <s v="Tata Sky Digital"/>
        <s v="TCL 80 cm"/>
        <s v="TE‚Ñ¢ Instant Electric"/>
        <s v="Technotech High Speed"/>
        <s v="Tesora - Inspired"/>
        <s v="Themisto TH-WS20 Digital"/>
        <s v="Time Office Scanner"/>
        <s v="Tokdis MX-1 Pro"/>
        <s v="Tom &amp; Jerry"/>
        <s v="Tuarso 8K HDMI"/>
        <s v="Usha Hc 812"/>
        <s v="VAPJA¬Æ Portable Mini"/>
        <s v="Venus Digital Kitchen"/>
        <s v="VRPRIME Lint Roller"/>
        <s v="VU 138 cm"/>
        <s v="WANBO X1 Pro"/>
        <s v="Wayona 3in1 Nylon"/>
        <s v="WeCool S5 Long"/>
        <s v="Wecool Unbreakable 3"/>
        <s v="White Feather Portable"/>
        <s v="WIDEWINGS Electric Handheld"/>
        <s v="Wipro Vesta 1.8"/>
        <s v="Wipro Vesta 1200"/>
        <s v="Wipro Vesta 1380W"/>
        <s v="Wipro Vesta Grill"/>
        <s v="Wolpin 1 Lint"/>
        <s v="WZATCO Pixel |"/>
        <s v="Zebronics Astra 10"/>
        <s v="Zebronics CU3100V Fast"/>
        <s v="ZEBRONICS HAA2021 HDMI"/>
        <s v="ZORBES¬Æ Wall Adapter"/>
        <s v="Zoul USB Type"/>
        <s v="Zuvexa Egg Boiler"/>
        <s v="Zuvexa USB Rechargeable"/>
      </sharedItems>
    </cacheField>
    <cacheField name="[Measures].[Max of discount_percentage]" caption="Max of discount_percentage" numFmtId="0" hierarchy="24"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19545949073" backgroundQuery="1" createdVersion="7" refreshedVersion="7" minRefreshableVersion="3" recordCount="0" supportSubquery="1" supportAdvancedDrill="1" xr:uid="{4F04A760-F7D8-429C-BE90-4B1CCF7BC9C8}">
  <cacheSource type="external" connectionId="2"/>
  <cacheFields count="2">
    <cacheField name="[Table1].[price_bucket].[price_bucket]" caption="price_bucket" numFmtId="0" hierarchy="8" level="1">
      <sharedItems count="3">
        <s v="&lt;₹200"/>
        <s v="&gt;₹500"/>
        <s v="₹200-₹500"/>
      </sharedItems>
    </cacheField>
    <cacheField name="[Measures].[Distinct Count of New Product_Name]" caption="Distinct Count of New Product_Name" numFmtId="0" hierarchy="23"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2" memberValueDatatype="130" unbalanced="0">
      <fieldsUsage count="2">
        <fieldUsage x="-1"/>
        <fieldUsage x="0"/>
      </fieldsUsage>
    </cacheHierarchy>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1116898149" backgroundQuery="1" createdVersion="7" refreshedVersion="7" minRefreshableVersion="3" recordCount="0" supportSubquery="1" supportAdvancedDrill="1" xr:uid="{E4A507EA-CB4B-4BFA-B1B5-0C4C0AF61F54}">
  <cacheSource type="external" connectionId="2"/>
  <cacheFields count="2">
    <cacheField name="[Table1].[rating].[rating]" caption="rating" numFmtId="0" hierarchy="6" level="1">
      <sharedItems containsSemiMixedTypes="0" containsString="0" containsNumber="1" minValue="0" maxValue="5" count="26">
        <n v="0"/>
        <n v="2"/>
        <n v="2.2999999999999998"/>
        <n v="2.6"/>
        <n v="2.8"/>
        <n v="2.9"/>
        <n v="3"/>
        <n v="3.1"/>
        <n v="3.2"/>
        <n v="3.3"/>
        <n v="3.4"/>
        <n v="3.5"/>
        <n v="3.6"/>
        <n v="3.7"/>
        <n v="3.8"/>
        <n v="3.9"/>
        <n v="4"/>
        <n v="4.0999999999999996"/>
        <n v="4.2"/>
        <n v="4.3"/>
        <n v="4.4000000000000004"/>
        <n v="4.5"/>
        <n v="4.5999999999999996"/>
        <n v="4.7"/>
        <n v="4.8"/>
        <n v="5"/>
      </sharedItems>
    </cacheField>
    <cacheField name="[Measures].[Average of discount_percentage]" caption="Average of discount_percentage" numFmtId="0" hierarchy="18"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2" memberValueDatatype="5" unbalanced="0">
      <fieldsUsage count="2">
        <fieldUsage x="-1"/>
        <fieldUsage x="0"/>
      </fieldsUsage>
    </cacheHierarchy>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3773958333" backgroundQuery="1" createdVersion="7" refreshedVersion="7" minRefreshableVersion="3" recordCount="0" supportSubquery="1" supportAdvancedDrill="1" xr:uid="{ECD6CF34-A584-4A5B-832E-99F3471B5825}">
  <cacheSource type="external" connectionId="2"/>
  <cacheFields count="2">
    <cacheField name="[Table1].[New Product_Name].[New Product_Name]" caption="New Product_Name" numFmtId="0" hierarchy="12" level="1">
      <sharedItems count="268">
        <s v="!!1000 Watt/2000-Watt Room"/>
        <s v="!!HANEUL!!1000 Watt/2000-Watt Room"/>
        <s v="#VALUE!"/>
        <s v="10WeRun Id-116 Bluetooth"/>
        <s v="4 in 1"/>
        <s v="7SEVEN Compatible LG"/>
        <s v="7SEVEN¬Æ Bluetooth Voice"/>
        <s v="7SEVEN¬Æ Compatible Lg"/>
        <s v="7SEVEN¬Æ Compatible Tata"/>
        <s v="7SEVEN¬Æ Compatible Vu"/>
        <s v="7SEVEN¬Æ Compatible with"/>
        <s v="7SEVEN¬Æ Suitable Sony"/>
        <s v="7SEVEN¬Æ TCL Remote"/>
        <s v="Activa Easy Mix"/>
        <s v="Activa Heat-Max 2000"/>
        <s v="AGARO Classic Portable"/>
        <s v="AGARO Glory Cool"/>
        <s v="AGARO LR2007 Lint"/>
        <s v="AGARO Regal Electric"/>
        <s v="AGARO Royal Double"/>
        <s v="AGARO Royal Stand"/>
        <s v="Aine HDMI Male"/>
        <s v="Airtel DigitalTV HD"/>
        <s v="Amazon Basics 1500"/>
        <s v="Amazon Basics 2"/>
        <s v="Amazon Basics 2000/1000"/>
        <s v="Amazon Basics 300"/>
        <s v="Amazon Basics 650"/>
        <s v="Amazon Basics Magic"/>
        <s v="Amazon Basics Wireless"/>
        <s v="AmazonBasics Induction Cooktop"/>
        <s v="Ambrane 2 in"/>
        <s v="Ambrane BCL-15 Lightning"/>
        <s v="Ambrane Fast 100W"/>
        <s v="Ambrane Unbreakable 3A"/>
        <s v="Anjaney Enterprise Smart"/>
        <s v="Aqua d pure"/>
        <s v="Aquadpure Copper +"/>
        <s v="AVNISH Tap Water"/>
        <s v="Bajaj Deluxe 2000"/>
        <s v="Bajaj Majesty RX10"/>
        <s v="Bajaj Rex DLX"/>
        <s v="Bestor ¬Æ 8K"/>
        <s v="boAt Airdopes 191G"/>
        <s v="boAt BassHeads 122"/>
        <s v="boAt LTG 550v3"/>
        <s v="boAt Newly Launched"/>
        <s v="Borosil Electric Egg"/>
        <s v="Borosil Volcano 13"/>
        <s v="BRUSTRO Copytinta Coloured"/>
        <s v="Bulfyss USB Rechargeable"/>
        <s v="C (DEVICE) Lint"/>
        <s v="Cablet 2.5 Inch"/>
        <s v="Caldipree Silicone Case"/>
        <s v="Candes BlowHot All"/>
        <s v="Candes Gloster All"/>
        <s v="CEDO 65W OnePlus"/>
        <s v="Cello Non-Stick Aluminium"/>
        <s v="Classmate Pulse 1"/>
        <s v="Cotbolt Silicone Case"/>
        <s v="Cotbolt Silicone Protective"/>
        <s v="Croma 3A Fast"/>
        <s v="Crompton Highspeed Markle"/>
        <s v="Crompton Insta Comfort"/>
        <s v="Crompton Insta Comfy"/>
        <s v="Crompton Insta Delight"/>
        <s v="CROSSVOLT Compatible Dash/Warp"/>
        <s v="Crypo‚Ñ¢ Universal Remote"/>
        <s v="CSI INTERNATIONAL¬Æ Instant"/>
        <s v="Cubetek 3 in"/>
        <s v="Duracell CR2016 3V"/>
        <s v="Duracell CR2025 3V"/>
        <s v="Duracell Micro USB"/>
        <s v="Duracell Type C"/>
        <s v="Duracell Type-C To"/>
        <s v="Duracell USB C"/>
        <s v="Duracell USB Lightning"/>
        <s v="E-COSMOS Plug in"/>
        <s v="Empty Mist Trigger"/>
        <s v="EN LIGNE Adjustable"/>
        <s v="Eopora PTC Ceramic"/>
        <s v="Eureka Forbes Active"/>
        <s v="Eureka Forbes car"/>
        <s v="Eveready 1015 Carbon"/>
        <s v="Eveready Red 1012"/>
        <s v="EYNK Extra Long"/>
        <s v="FABWARE Lint Remover"/>
        <s v="Fire-Boltt Gladiator 1.96&quot;"/>
        <s v="Fire-Boltt Tank 1.85&quot;"/>
        <s v="FYA Handheld Vacuum"/>
        <s v="Gadgetronics Digital Kitchen"/>
        <s v="GILTON Egg Boiler"/>
        <s v="Gizga Essentials Webcam"/>
        <s v="Glen 3 in"/>
        <s v="Goodscity Garment Steamer"/>
        <s v="Green Tales Heat"/>
        <s v="Havells Bero Quartz"/>
        <s v="Havells Gatik Neo"/>
        <s v="Havells Instanio 1-Litre"/>
        <s v="Havells OFR 13"/>
        <s v="Havells Zella Flap"/>
        <s v="HB Plus Folding"/>
        <s v="HealthSense Rechargeable Lint"/>
        <s v="Hilton Quartz Heater"/>
        <s v="Hindware Atlantic Compacto"/>
        <s v="Hindware Atlantic Xceed"/>
        <s v="Homeistic Applience‚Ñ¢ Instant"/>
        <s v="HOMEPACK 750W Radiant"/>
        <s v="HP 330 Wireless"/>
        <s v="HP GK320 Wired"/>
        <s v="iBELL Castor CTEK15L"/>
        <s v="iBELL Induction Cooktop,"/>
        <s v="iBELL SEK170BM Premium"/>
        <s v="iBELL SM1301 3-in-1"/>
        <s v="IKEA Frother for"/>
        <s v="Ikea Little Loved"/>
        <s v="IKEA Milk Frother"/>
        <s v="Inalsa Electric Fan"/>
        <s v="INALSA Upright Vacuum"/>
        <s v="INALSA Vaccum Cleaner"/>
        <s v="INDIAS¬Æ‚Ñ¢ Electro-Instant Water"/>
        <s v="IONIX Tap filter"/>
        <s v="iPhone Original 20W"/>
        <s v="Irusu Play VR"/>
        <s v="JIALTO Mini Waffle"/>
        <s v="JM SELLER 180"/>
        <s v="Karbonn 80 cm"/>
        <s v="Kenstar 2400 Watts"/>
        <s v="KENT 16088 Vogue"/>
        <s v="KENT Electric Chopper-B"/>
        <s v="KENT POWP-Sediment Filter"/>
        <s v="KENT Smart Multi"/>
        <s v="KHAITAN AVAANTE KA-2013"/>
        <s v="Khaitan ORFin Fan"/>
        <s v="Kitchengenix's Mini Waffle"/>
        <s v="Kitchenwell 18Pc Plastic"/>
        <s v="Kitchenwell Multipurpose Portable"/>
        <s v="KLAM LCD Writing"/>
        <s v="KNOWZA Electric Handheld"/>
        <s v="KNYUC MART Mini"/>
        <s v="KRISONS Thunder Speaker,"/>
        <s v="Kuber Industries Round"/>
        <s v="Kyosei Advanced Tempered"/>
        <s v="LACOPINE Mini Pocket"/>
        <s v="LAPSTER 12pcs Spiral"/>
        <s v="Lapster 65W compatible"/>
        <s v="Lapster Caddy for"/>
        <s v="Lapster usb 2.0"/>
        <s v="Larrito wooden Cool"/>
        <s v="Lava Charging Adapter"/>
        <s v="Lenovo IdeaPad 3"/>
        <s v="Lenovo USB A"/>
        <s v="Libra Room Heater"/>
        <s v="Libra Roti Maker"/>
        <s v="Lifelong LLFH921 Regalia"/>
        <s v="Lifelong LLQH925 Dyno"/>
        <s v="Lint Remover For"/>
        <s v="Lint Remover Woolen"/>
        <s v="Livpure Glo Star"/>
        <s v="LOHAYA LCD/LED Remote"/>
        <s v="LOHAYA Voice Assistant"/>
        <s v="LONAXA Mini Travel"/>
        <s v="Longway Blaze 2"/>
        <s v="LRIPL Mi Remote"/>
        <s v="LUNAGARIYA¬Æ, Protective Case"/>
        <s v="Maharaja Whiteline Nano"/>
        <s v="Melbon VM-905 2000-Watt"/>
        <s v="MI 2-in-1 USB"/>
        <s v="Morphy Richards Aristo"/>
        <s v="MR. BRAND Portable"/>
        <s v="Newly Launched Boult"/>
        <s v="NEXOMS Instant Heating"/>
        <s v="NGI Store 2"/>
        <s v="Nirdambhay Mini Bag"/>
        <s v="NK STAR 950"/>
        <s v="Noise Agile 2"/>
        <s v="Noise_Colorfit Smart Watch"/>
        <s v="OnePlus Nord Watch"/>
        <s v="oraimo 65W Type"/>
        <s v="Oratech Coffee Frother"/>
        <s v="Orient Electric Aura"/>
        <s v="Personal Size Blender,"/>
        <s v="PHILIPS Drip Coffee"/>
        <s v="Pigeon 1.5 litre"/>
        <s v="Pigeon Healthifry Digital"/>
        <s v="Pigeon Zest Mixer"/>
        <s v="POCO C31 (Royal"/>
        <s v="POCO C31 (Shadow"/>
        <s v="Portable Lint Remover"/>
        <s v="Portable, Handy Compact"/>
        <s v="Portronics Konnect Spydr"/>
        <s v="Portronics Ruffpad 12E"/>
        <s v="PrettyKrafts Laundry Square"/>
        <s v="PROLEGEND¬Æ PL-T002 Universal"/>
        <s v="Prolet Classic Bumper"/>
        <s v="Proven¬Æ Copper +"/>
        <s v="PRUSHTI COVER AND"/>
        <s v="R B Nova"/>
        <s v="Raffles Premium Stainless"/>
        <s v="Realme Smart TV"/>
        <s v="Remote Compatible for"/>
        <s v="Remote Control Compatible"/>
        <s v="Robustrion Anti-Scratch &amp;"/>
        <s v="Room Heater Warmer"/>
        <s v="ROYAL STEP Portable"/>
        <s v="Rts‚Ñ¢ High Speed"/>
        <s v="SAIELLIN Electric Lint"/>
        <s v="SaiEllin Room Heater"/>
        <s v="Saiyam Stainless Steel"/>
        <s v="SaleOn Instant Coal"/>
        <s v="Samsung Galaxy M04"/>
        <s v="Samsung Original Type"/>
        <s v="Sansui 140cm (55"/>
        <s v="Sansui 80cm (32"/>
        <s v="Shakti Technology S3"/>
        <s v="Shakti Technology S5"/>
        <s v="Shopoflux Silicone Remote"/>
        <s v="SHREENOVA ID116 Plus"/>
        <s v="Silicone Rubber Earbuds"/>
        <s v="Skadioo WiFi Adapter"/>
        <s v="SKE Bed Study"/>
        <s v="SKYWALL 81.28 cm"/>
        <s v="SoniVision SA-D10 SA-D100"/>
        <s v="Sony TV -"/>
        <s v="Storite Super Speed"/>
        <s v="STRIFF Laptop Stand"/>
        <s v="STRIFF Mpad Mouse"/>
        <s v="Sui Generis Electric"/>
        <s v="SupCares Laptop Stand"/>
        <s v="SWAPKART Fast Charging"/>
        <s v="Swiss Military VC03"/>
        <s v="Syncwire LTG to"/>
        <s v="Synqe Type C"/>
        <s v="Synqe USB C"/>
        <s v="Tata Sky Digital"/>
        <s v="TCL 80 cm"/>
        <s v="TE‚Ñ¢ Instant Electric"/>
        <s v="Technotech High Speed"/>
        <s v="Tesora - Inspired"/>
        <s v="Themisto TH-WS20 Digital"/>
        <s v="Time Office Scanner"/>
        <s v="Tokdis MX-1 Pro"/>
        <s v="Tom &amp; Jerry"/>
        <s v="Tuarso 8K HDMI"/>
        <s v="Usha Hc 812"/>
        <s v="VAPJA¬Æ Portable Mini"/>
        <s v="Venus Digital Kitchen"/>
        <s v="VRPRIME Lint Roller"/>
        <s v="VU 138 cm"/>
        <s v="WANBO X1 Pro"/>
        <s v="Wayona 3in1 Nylon"/>
        <s v="WeCool S5 Long"/>
        <s v="Wecool Unbreakable 3"/>
        <s v="White Feather Portable"/>
        <s v="WIDEWINGS Electric Handheld"/>
        <s v="Wipro Vesta 1.8"/>
        <s v="Wipro Vesta 1200"/>
        <s v="Wipro Vesta 1380W"/>
        <s v="Wipro Vesta Grill"/>
        <s v="Wolpin 1 Lint"/>
        <s v="WZATCO Pixel |"/>
        <s v="Zebronics Astra 10"/>
        <s v="Zebronics CU3100V Fast"/>
        <s v="ZEBRONICS HAA2021 HDMI"/>
        <s v="ZORBES¬Æ Wall Adapter"/>
        <s v="Zoul USB Type"/>
        <s v="Zuvexa Egg Boiler"/>
        <s v="Zuvexa USB Rechargeable"/>
      </sharedItems>
    </cacheField>
    <cacheField name="[Measures].[Sum of rating_count]" caption="Sum of rating_count" numFmtId="0" hierarchy="20"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6894560187" backgroundQuery="1" createdVersion="7" refreshedVersion="7" minRefreshableVersion="3" recordCount="0" supportSubquery="1" supportAdvancedDrill="1" xr:uid="{3C6D2C3F-D36E-4DB6-ACA5-F02CD5C769F7}">
  <cacheSource type="external" connectionId="2"/>
  <cacheFields count="2">
    <cacheField name="[Table1].[New Product_Name].[New Product_Name]" caption="New Product_Name" numFmtId="0" hierarchy="12" level="1">
      <sharedItems count="269">
        <s v="!!1000 Watt/2000-Watt Room"/>
        <s v="!!HANEUL!!1000 Watt/2000-Watt Room"/>
        <s v="#VALUE!"/>
        <s v="10WeRun Id-116 Bluetooth"/>
        <s v="4 in 1"/>
        <s v="7SEVEN Compatible LG"/>
        <s v="7SEVEN¬Æ Bluetooth Voice"/>
        <s v="7SEVEN¬Æ Compatible Lg"/>
        <s v="7SEVEN¬Æ Compatible Tata"/>
        <s v="7SEVEN¬Æ Compatible Vu"/>
        <s v="7SEVEN¬Æ Compatible with"/>
        <s v="7SEVEN¬Æ Suitable Sony"/>
        <s v="7SEVEN¬Æ TCL Remote"/>
        <s v="Activa Easy Mix"/>
        <s v="Activa Heat-Max 2000"/>
        <s v="AGARO Classic Portable"/>
        <s v="AGARO Glory Cool"/>
        <s v="AGARO LR2007 Lint"/>
        <s v="AGARO Regal Electric"/>
        <s v="AGARO Royal Double"/>
        <s v="AGARO Royal Stand"/>
        <s v="Aine HDMI Male"/>
        <s v="Airtel DigitalTV HD"/>
        <s v="Amazon Basics 1500"/>
        <s v="Amazon Basics 2"/>
        <s v="Amazon Basics 2000/1000"/>
        <s v="Amazon Basics 300"/>
        <s v="Amazon Basics 650"/>
        <s v="Amazon Basics Magic"/>
        <s v="Amazon Basics Wireless"/>
        <s v="AmazonBasics Induction Cooktop"/>
        <s v="Ambrane 2 in"/>
        <s v="Ambrane BCL-15 Lightning"/>
        <s v="Ambrane Fast 100W"/>
        <s v="Ambrane Unbreakable 3A"/>
        <s v="Anjaney Enterprise Smart"/>
        <s v="Aqua d pure"/>
        <s v="Aquadpure Copper +"/>
        <s v="AVNISH Tap Water"/>
        <s v="Bajaj Deluxe 2000"/>
        <s v="Bajaj Majesty RX10"/>
        <s v="Bajaj Rex DLX"/>
        <s v="Bestor ¬Æ 8K"/>
        <s v="boAt Airdopes 191G"/>
        <s v="boAt BassHeads 122"/>
        <s v="boAt LTG 550v3"/>
        <s v="boAt Newly Launched"/>
        <s v="Borosil Electric Egg"/>
        <s v="Borosil Volcano 13"/>
        <s v="BRUSTRO Copytinta Coloured"/>
        <s v="Bulfyss USB Rechargeable"/>
        <s v="C (DEVICE) Lint"/>
        <s v="Cablet 2.5 Inch"/>
        <s v="Caldipree Silicone Case"/>
        <s v="Candes BlowHot All"/>
        <s v="Candes Gloster All"/>
        <s v="CEDO 65W OnePlus"/>
        <s v="Cello Non-Stick Aluminium"/>
        <s v="Classmate Pulse 1"/>
        <s v="Cotbolt Silicone Case"/>
        <s v="Cotbolt Silicone Protective"/>
        <s v="Croma 3A Fast"/>
        <s v="Crompton Highspeed Markle"/>
        <s v="Crompton Insta Comfort"/>
        <s v="Crompton Insta Comfy"/>
        <s v="Crompton Insta Delight"/>
        <s v="CROSSVOLT Compatible Dash/Warp"/>
        <s v="Crypo‚Ñ¢ Universal Remote"/>
        <s v="CSI INTERNATIONAL¬Æ Instant"/>
        <s v="Cubetek 3 in"/>
        <s v="Duracell CR2016 3V"/>
        <s v="Duracell CR2025 3V"/>
        <s v="Duracell Micro USB"/>
        <s v="Duracell Type C"/>
        <s v="Duracell Type-C To"/>
        <s v="Duracell USB C"/>
        <s v="Duracell USB Lightning"/>
        <s v="E-COSMOS Plug in"/>
        <s v="Empty Mist Trigger"/>
        <s v="EN LIGNE Adjustable"/>
        <s v="Eopora PTC Ceramic"/>
        <s v="Eureka Forbes Active"/>
        <s v="Eureka Forbes car"/>
        <s v="Eveready 1015 Carbon"/>
        <s v="Eveready Red 1012"/>
        <s v="EYNK Extra Long"/>
        <s v="FABWARE Lint Remover"/>
        <s v="Fire-Boltt Gladiator 1.96&quot;"/>
        <s v="Fire-Boltt Tank 1.85&quot;"/>
        <s v="FYA Handheld Vacuum"/>
        <s v="Gadgetronics Digital Kitchen"/>
        <s v="GILTON Egg Boiler"/>
        <s v="Gizga Essentials Webcam"/>
        <s v="Glen 3 in"/>
        <s v="Goodscity Garment Steamer"/>
        <s v="Green Tales Heat"/>
        <s v="Havells Bero Quartz"/>
        <s v="Havells Gatik Neo"/>
        <s v="Havells Instanio 1-Litre"/>
        <s v="Havells OFR 13"/>
        <s v="Havells Zella Flap"/>
        <s v="HB Plus Folding"/>
        <s v="HealthSense Rechargeable Lint"/>
        <s v="Hilton Quartz Heater"/>
        <s v="Hindware Atlantic Compacto"/>
        <s v="Hindware Atlantic Xceed"/>
        <s v="Homeistic Applience‚Ñ¢ Instant"/>
        <s v="HOMEPACK 750W Radiant"/>
        <s v="HP 330 Wireless"/>
        <s v="HP GK320 Wired"/>
        <s v="iBELL Castor CTEK15L"/>
        <s v="iBELL Induction Cooktop,"/>
        <s v="iBELL SEK170BM Premium"/>
        <s v="iBELL SM1301 3-in-1"/>
        <s v="IKEA Frother for"/>
        <s v="Ikea Little Loved"/>
        <s v="IKEA Milk Frother"/>
        <s v="Inalsa Electric Fan"/>
        <s v="INALSA Upright Vacuum"/>
        <s v="INALSA Vaccum Cleaner"/>
        <s v="INDIAS¬Æ‚Ñ¢ Electro-Instant Water"/>
        <s v="IONIX Tap filter"/>
        <s v="iPhone Original 20W"/>
        <s v="Irusu Play VR"/>
        <s v="JIALTO Mini Waffle"/>
        <s v="JM SELLER 180"/>
        <s v="Karbonn 80 cm"/>
        <s v="Kenstar 2400 Watts"/>
        <s v="KENT 16088 Vogue"/>
        <s v="KENT Electric Chopper-B"/>
        <s v="KENT POWP-Sediment Filter"/>
        <s v="KENT Smart Multi"/>
        <s v="KHAITAN AVAANTE KA-2013"/>
        <s v="Khaitan ORFin Fan"/>
        <s v="Kitchengenix's Mini Waffle"/>
        <s v="Kitchenwell 18Pc Plastic"/>
        <s v="Kitchenwell Multipurpose Portable"/>
        <s v="KLAM LCD Writing"/>
        <s v="KNOWZA Electric Handheld"/>
        <s v="KNYUC MART Mini"/>
        <s v="KRISONS Thunder Speaker,"/>
        <s v="Kuber Industries Round"/>
        <s v="Kyosei Advanced Tempered"/>
        <s v="LACOPINE Mini Pocket"/>
        <s v="LAPSTER 12pcs Spiral"/>
        <s v="Lapster 65W compatible"/>
        <s v="Lapster Caddy for"/>
        <s v="Lapster usb 2.0"/>
        <s v="Larrito wooden Cool"/>
        <s v="Lava Charging Adapter"/>
        <s v="Lenovo IdeaPad 3"/>
        <s v="Lenovo USB A"/>
        <s v="Libra Room Heater"/>
        <s v="Libra Roti Maker"/>
        <s v="Lifelong LLFH921 Regalia"/>
        <s v="Lifelong LLQH925 Dyno"/>
        <s v="Lint Remover For"/>
        <s v="Lint Remover Woolen"/>
        <s v="Livpure Glo Star"/>
        <s v="LOHAYA LCD/LED Remote"/>
        <s v="LOHAYA Voice Assistant"/>
        <s v="LONAXA Mini Travel"/>
        <s v="Longway Blaze 2"/>
        <s v="LRIPL Mi Remote"/>
        <s v="LUNAGARIYA¬Æ, Protective Case"/>
        <s v="Maharaja Whiteline Nano"/>
        <s v="Melbon VM-905 2000-Watt"/>
        <s v="MI 2-in-1 USB"/>
        <s v="Morphy Richards Aristo"/>
        <s v="MR. BRAND Portable"/>
        <s v="Newly Launched Boult"/>
        <s v="NEXOMS Instant Heating"/>
        <s v="NGI Store 2"/>
        <s v="Nirdambhay Mini Bag"/>
        <s v="NK STAR 950"/>
        <s v="Noise Agile 2"/>
        <s v="Noise_Colorfit Smart Watch"/>
        <s v="OnePlus Nord Watch"/>
        <s v="oraimo 65W Type"/>
        <s v="Oratech Coffee Frother"/>
        <s v="Orient Electric Aura"/>
        <s v="Personal Size Blender,"/>
        <s v="PHILIPS Drip Coffee"/>
        <s v="Pigeon 1.5 litre"/>
        <s v="Pigeon Healthifry Digital"/>
        <s v="Pigeon Zest Mixer"/>
        <s v="POCO C31 (Royal"/>
        <s v="POCO C31 (Shadow"/>
        <s v="Portable Lint Remover"/>
        <s v="Portable, Handy Compact"/>
        <s v="Portronics Konnect Spydr"/>
        <s v="Portronics Ruffpad 12E"/>
        <s v="PrettyKrafts Laundry Square"/>
        <s v="PROLEGEND¬Æ PL-T002 Universal"/>
        <s v="Prolet Classic Bumper"/>
        <s v="Proven¬Æ Copper +"/>
        <s v="PRUSHTI COVER AND"/>
        <s v="R B Nova"/>
        <s v="Raffles Premium Stainless"/>
        <s v="Realme Smart TV"/>
        <s v="REDTECH USB-C to"/>
        <s v="Remote Compatible for"/>
        <s v="Remote Control Compatible"/>
        <s v="Robustrion Anti-Scratch &amp;"/>
        <s v="Room Heater Warmer"/>
        <s v="ROYAL STEP Portable"/>
        <s v="Rts‚Ñ¢ High Speed"/>
        <s v="SAIELLIN Electric Lint"/>
        <s v="SaiEllin Room Heater"/>
        <s v="Saiyam Stainless Steel"/>
        <s v="SaleOn Instant Coal"/>
        <s v="Samsung Galaxy M04"/>
        <s v="Samsung Original Type"/>
        <s v="Sansui 140cm (55"/>
        <s v="Sansui 80cm (32"/>
        <s v="Shakti Technology S3"/>
        <s v="Shakti Technology S5"/>
        <s v="Shopoflux Silicone Remote"/>
        <s v="SHREENOVA ID116 Plus"/>
        <s v="Silicone Rubber Earbuds"/>
        <s v="Skadioo WiFi Adapter"/>
        <s v="SKE Bed Study"/>
        <s v="SKYWALL 81.28 cm"/>
        <s v="SoniVision SA-D10 SA-D100"/>
        <s v="Sony TV -"/>
        <s v="Storite Super Speed"/>
        <s v="STRIFF Laptop Stand"/>
        <s v="STRIFF Mpad Mouse"/>
        <s v="Sui Generis Electric"/>
        <s v="SupCares Laptop Stand"/>
        <s v="SWAPKART Fast Charging"/>
        <s v="Swiss Military VC03"/>
        <s v="Syncwire LTG to"/>
        <s v="Synqe Type C"/>
        <s v="Synqe USB C"/>
        <s v="Tata Sky Digital"/>
        <s v="TCL 80 cm"/>
        <s v="TE‚Ñ¢ Instant Electric"/>
        <s v="Technotech High Speed"/>
        <s v="Tesora - Inspired"/>
        <s v="Themisto TH-WS20 Digital"/>
        <s v="Time Office Scanner"/>
        <s v="Tokdis MX-1 Pro"/>
        <s v="Tom &amp; Jerry"/>
        <s v="Tuarso 8K HDMI"/>
        <s v="Usha Hc 812"/>
        <s v="VAPJA¬Æ Portable Mini"/>
        <s v="Venus Digital Kitchen"/>
        <s v="VRPRIME Lint Roller"/>
        <s v="VU 138 cm"/>
        <s v="WANBO X1 Pro"/>
        <s v="Wayona 3in1 Nylon"/>
        <s v="WeCool S5 Long"/>
        <s v="Wecool Unbreakable 3"/>
        <s v="White Feather Portable"/>
        <s v="WIDEWINGS Electric Handheld"/>
        <s v="Wipro Vesta 1.8"/>
        <s v="Wipro Vesta 1200"/>
        <s v="Wipro Vesta 1380W"/>
        <s v="Wipro Vesta Grill"/>
        <s v="Wolpin 1 Lint"/>
        <s v="WZATCO Pixel |"/>
        <s v="Zebronics Astra 10"/>
        <s v="Zebronics CU3100V Fast"/>
        <s v="ZEBRONICS HAA2021 HDMI"/>
        <s v="ZORBES¬Æ Wall Adapter"/>
        <s v="Zoul USB Type"/>
        <s v="Zuvexa Egg Boiler"/>
        <s v="Zuvexa USB Rechargeable"/>
      </sharedItems>
    </cacheField>
    <cacheField name="[Measures].[Max of discount_percentage]" caption="Max of discount_percentage" numFmtId="0" hierarchy="24"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hidden="1">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929145833332" backgroundQuery="1" createdVersion="7" refreshedVersion="7" minRefreshableVersion="3" recordCount="0" supportSubquery="1" supportAdvancedDrill="1" xr:uid="{B33CDF97-04C6-4C38-937A-98847BEF0BF4}">
  <cacheSource type="external" connectionId="2"/>
  <cacheFields count="2">
    <cacheField name="[Table1].[New Product_Name].[New Product_Name]" caption="New Product_Name" numFmtId="0" hierarchy="12" level="1">
      <sharedItems count="5">
        <s v="Amazon Basics High-Speed"/>
        <s v="AmazonBasics Flexible Premium"/>
        <s v="boAt Bassheads 100"/>
        <s v="JBL C100SI Wired"/>
        <s v="Redmi 9A Sport"/>
      </sharedItems>
    </cacheField>
    <cacheField name="[Measures].[Sum of Combined_score]" caption="Sum of Combined_score" numFmtId="0" hierarchy="21" level="32767"/>
  </cacheFields>
  <cacheHierarchies count="25">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Combined_score]" caption="Combined_score" attribute="1" defaultMemberUniqueName="[Table1].[Combined_score].[All]" allUniqueName="[Table1].[Combined_score].[All]" dimensionUniqueName="[Table1]" displayFolder="" count="0" memberValueDatatype="5" unbalanced="0"/>
    <cacheHierarchy uniqueName="[Table1].[New Category]" caption="New Category" attribute="1" defaultMemberUniqueName="[Table1].[New Category].[All]" allUniqueName="[Table1].[New Category].[All]" dimensionUniqueName="[Table1]" displayFolder="" count="0" memberValueDatatype="130" unbalanced="0"/>
    <cacheHierarchy uniqueName="[Table1].[New Product_Name]" caption="New Product_Name" attribute="1" defaultMemberUniqueName="[Table1].[New Product_Name].[All]" allUniqueName="[Table1].[New Product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5"/>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6"/>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7"/>
        </ext>
      </extLst>
    </cacheHierarchy>
    <cacheHierarchy uniqueName="[Measures].[Sum of Combined_score]" caption="Sum of Combined_scor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New Product_Name]" caption="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New Product_Name]" caption="Distinct Count of New Product_Name" measure="1" displayFolder="" measureGroup="Table1" count="0" hidden="1">
      <extLst>
        <ext xmlns:x15="http://schemas.microsoft.com/office/spreadsheetml/2010/11/main" uri="{B97F6D7D-B522-45F9-BDA1-12C45D357490}">
          <x15:cacheHierarchy aggregatedColumn="12"/>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4">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24269"/>
    <x v="0"/>
    <n v="9683331"/>
    <n v="101929.8"/>
    <x v="0"/>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4"/>
    <x v="1"/>
    <n v="8754806"/>
    <n v="175976"/>
    <x v="0"/>
    <x v="1"/>
  </r>
  <r>
    <s v="B096MSW6CT"/>
    <s v="Sounce Fast Phone Charging Cable &amp; Data Sync USB Cable Compatible for iPhone 13, 12,11, X, 8, 7, 6, 5, iPad Air, Pro, Mini &amp; iOS Devices"/>
    <s v="Computers&amp;Accessories|Accessories&amp;Peripherals|Cables&amp;Accessories|Cables|USBCables"/>
    <n v="199"/>
    <n v="1899"/>
    <n v="0.9"/>
    <x v="2"/>
    <n v="7928"/>
    <x v="1"/>
    <n v="1577672"/>
    <n v="30919.200000000001"/>
    <x v="0"/>
    <x v="2"/>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3"/>
    <x v="0"/>
    <n v="31045427"/>
    <n v="396324.60000000003"/>
    <x v="0"/>
    <x v="3"/>
  </r>
  <r>
    <s v="B08CF3B7N1"/>
    <s v="Portronics Konnect L 1.2M Fast Charging 3A 8 Pin USB Cable with Charge &amp; Sync Function for iPhone, iPad (Grey)"/>
    <s v="Computers&amp;Accessories|Accessories&amp;Peripherals|Cables&amp;Accessories|Cables|USBCables"/>
    <n v="154"/>
    <n v="399"/>
    <n v="0.61"/>
    <x v="0"/>
    <n v="16905"/>
    <x v="1"/>
    <n v="2603370"/>
    <n v="71001"/>
    <x v="0"/>
    <x v="4"/>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1"/>
    <x v="1"/>
    <n v="3705779"/>
    <n v="96996.9"/>
    <x v="0"/>
    <x v="5"/>
  </r>
  <r>
    <s v="B08WRWPM22"/>
    <s v="boAt Micro USB 55 Tangle-free, Sturdy Micro USB Cable with 3A Fast Charging &amp; 480mbps Data Transmission (Black)"/>
    <s v="Computers&amp;Accessories|Accessories&amp;Peripherals|Cables&amp;Accessories|Cables|USBCables"/>
    <n v="176.63"/>
    <n v="499"/>
    <n v="0.65"/>
    <x v="3"/>
    <n v="15188"/>
    <x v="1"/>
    <n v="2682656.44"/>
    <n v="62270.799999999996"/>
    <x v="0"/>
    <x v="6"/>
  </r>
  <r>
    <s v="B08DDRGWTJ"/>
    <s v="MI Usb Type-C Cable Smartphone (Black)"/>
    <s v="Computers&amp;Accessories|Accessories&amp;Peripherals|Cables&amp;Accessories|Cables|USBCables"/>
    <n v="229"/>
    <n v="299"/>
    <n v="0.23"/>
    <x v="4"/>
    <n v="30411"/>
    <x v="0"/>
    <n v="6964119"/>
    <n v="130767.29999999999"/>
    <x v="0"/>
    <x v="7"/>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x v="0"/>
    <n v="179691"/>
    <x v="0"/>
    <n v="89665809"/>
    <n v="754702.20000000007"/>
    <x v="0"/>
    <x v="8"/>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3994"/>
    <x v="1"/>
    <n v="8754806"/>
    <n v="175976"/>
    <x v="0"/>
    <x v="1"/>
  </r>
  <r>
    <s v="B08CF3D7QR"/>
    <s v="Portronics Konnect L POR-1081 Fast Charging 3A Type-C Cable 1.2Meter with Charge &amp; Sync Function for All Type-C Devices (Grey)"/>
    <s v="Computers&amp;Accessories|Accessories&amp;Peripherals|Cables&amp;Accessories|Cables|USBCables"/>
    <n v="154"/>
    <n v="339"/>
    <n v="0.55000000000000004"/>
    <x v="4"/>
    <n v="13391"/>
    <x v="1"/>
    <n v="2062214"/>
    <n v="57581.299999999996"/>
    <x v="0"/>
    <x v="4"/>
  </r>
  <r>
    <s v="B0789LZTCJ"/>
    <s v="boAt Rugged v3 Extra Tough Unbreakable Braided Micro USB Cable 1.5 Meter (Black)"/>
    <s v="Computers&amp;Accessories|Accessories&amp;Peripherals|Cables&amp;Accessories|Cables|USBCables"/>
    <n v="299"/>
    <n v="799"/>
    <n v="0.63"/>
    <x v="0"/>
    <n v="94363"/>
    <x v="0"/>
    <n v="28214537"/>
    <n v="396324.60000000003"/>
    <x v="0"/>
    <x v="9"/>
  </r>
  <r>
    <s v="B07KSMBL2H"/>
    <s v="AmazonBasics Flexible Premium HDMI Cable (Black, 4K@60Hz, 18Gbps), 3-Foot"/>
    <s v="Electronics|HomeTheater,TV&amp;Video|Accessories|Cables|HDMICables"/>
    <n v="219"/>
    <n v="700"/>
    <n v="0.69"/>
    <x v="5"/>
    <n v="426973"/>
    <x v="0"/>
    <n v="93507087"/>
    <n v="1878681.2000000002"/>
    <x v="1"/>
    <x v="1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2"/>
    <x v="0"/>
    <n v="791700"/>
    <n v="9500.4"/>
    <x v="0"/>
    <x v="11"/>
  </r>
  <r>
    <s v="B09KLVMZ3B"/>
    <s v="Portronics Konnect L 1.2M POR-1401 Fast Charging 3A 8 Pin USB Cable with Charge &amp; Sync Function (White)"/>
    <s v="Computers&amp;Accessories|Accessories&amp;Peripherals|Cables&amp;Accessories|Cables|USBCables"/>
    <n v="159"/>
    <n v="399"/>
    <n v="0.6"/>
    <x v="3"/>
    <n v="4768"/>
    <x v="1"/>
    <n v="758112"/>
    <n v="19548.8"/>
    <x v="0"/>
    <x v="4"/>
  </r>
  <r>
    <s v="B083342NKJ"/>
    <s v="MI Braided USB Type-C Cable for Charging Adapter (Red)"/>
    <s v="Computers&amp;Accessories|Accessories&amp;Peripherals|Cables&amp;Accessories|Cables|USBCables"/>
    <n v="349"/>
    <n v="399"/>
    <n v="0.13"/>
    <x v="5"/>
    <n v="18757"/>
    <x v="0"/>
    <n v="6546193"/>
    <n v="82530.8"/>
    <x v="0"/>
    <x v="12"/>
  </r>
  <r>
    <s v="B0B6F7LX4C"/>
    <s v="MI 80 cm (32 inches) 5A Series HD Ready Smart Android LED TV L32M7-5AIN (Black)"/>
    <s v="Electronics|HomeTheater,TV&amp;Video|Televisions|SmartTelevisions"/>
    <n v="13999"/>
    <n v="24999"/>
    <n v="0.44"/>
    <x v="0"/>
    <n v="32840"/>
    <x v="2"/>
    <n v="459727160"/>
    <n v="137928"/>
    <x v="1"/>
    <x v="13"/>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3994"/>
    <x v="0"/>
    <n v="10954506"/>
    <n v="175976"/>
    <x v="0"/>
    <x v="1"/>
  </r>
  <r>
    <s v="B08WRBG3XW"/>
    <s v="boAt Type C A325 Tangle-free, Sturdy Type C Cable with 3A Rapid Charging &amp; 480mbps Data Transmission(Black)"/>
    <s v="Computers&amp;Accessories|Accessories&amp;Peripherals|Cables&amp;Accessories|Cables|USBCables"/>
    <n v="199"/>
    <n v="499"/>
    <n v="0.6"/>
    <x v="3"/>
    <n v="13045"/>
    <x v="1"/>
    <n v="2595955"/>
    <n v="53484.499999999993"/>
    <x v="0"/>
    <x v="14"/>
  </r>
  <r>
    <s v="B08DPLCM6T"/>
    <s v="LG 80 cm (32 inches) HD Ready Smart LED TV 32LM563BPTC (Dark Iron Gray)"/>
    <s v="Electronics|HomeTheater,TV&amp;Video|Televisions|SmartTelevisions"/>
    <n v="13490"/>
    <n v="21990"/>
    <n v="0.39"/>
    <x v="4"/>
    <n v="11976"/>
    <x v="2"/>
    <n v="161556240"/>
    <n v="51496.799999999996"/>
    <x v="1"/>
    <x v="15"/>
  </r>
  <r>
    <s v="B09C6HXFC1"/>
    <s v="Duracell USB Lightning Apple Certified (Mfi) Braided Sync &amp; Charge Cable For Iphone, Ipad And Ipod. Fast Charging Lightning Cable, 3.9 Feet (1.2M) - Black"/>
    <s v="Computers&amp;Accessories|Accessories&amp;Peripherals|Cables&amp;Accessories|Cables|USBCables"/>
    <n v="970"/>
    <n v="1799"/>
    <n v="0.46"/>
    <x v="6"/>
    <n v="815"/>
    <x v="2"/>
    <n v="790550"/>
    <n v="3667.5"/>
    <x v="0"/>
    <x v="16"/>
  </r>
  <r>
    <s v="B085194JFL"/>
    <s v="tizum HDMI to VGA Adapter Cable 1080P for Projector, Computer, Laptop, TV, Projectors &amp; TV"/>
    <s v="Electronics|HomeTheater,TV&amp;Video|Accessories|Cables|HDMICables"/>
    <n v="279"/>
    <n v="499"/>
    <n v="0.44"/>
    <x v="7"/>
    <n v="10962"/>
    <x v="0"/>
    <n v="3058398"/>
    <n v="40559.4"/>
    <x v="1"/>
    <x v="17"/>
  </r>
  <r>
    <s v="B09F6S8BT6"/>
    <s v="Samsung 80 cm (32 Inches) Wondertainment Series HD Ready LED Smart TV UA32T4340BKXXL (Glossy Black)"/>
    <s v="Electronics|HomeTheater,TV&amp;Video|Televisions|SmartTelevisions"/>
    <n v="13490"/>
    <n v="22900"/>
    <n v="0.41"/>
    <x v="4"/>
    <n v="16299"/>
    <x v="2"/>
    <n v="219873510"/>
    <n v="70085.7"/>
    <x v="1"/>
    <x v="18"/>
  </r>
  <r>
    <s v="B09NHVCHS9"/>
    <s v="Flix Micro Usb Cable For Smartphone (Black)"/>
    <s v="Computers&amp;Accessories|Accessories&amp;Peripherals|Cables&amp;Accessories|Cables|USBCables"/>
    <n v="59"/>
    <n v="199"/>
    <n v="0.7"/>
    <x v="1"/>
    <n v="9378"/>
    <x v="1"/>
    <n v="553302"/>
    <n v="37512"/>
    <x v="0"/>
    <x v="19"/>
  </r>
  <r>
    <s v="B0B1YVCJ2Y"/>
    <s v="Acer 80 cm (32 inches) I Series HD Ready Android Smart LED TV AR32AR2841HDFL (Black)"/>
    <s v="Electronics|HomeTheater,TV&amp;Video|Televisions|SmartTelevisions"/>
    <n v="11499"/>
    <n v="19990"/>
    <n v="0.42"/>
    <x v="4"/>
    <n v="4703"/>
    <x v="2"/>
    <n v="54079797"/>
    <n v="20222.899999999998"/>
    <x v="1"/>
    <x v="20"/>
  </r>
  <r>
    <s v="B01M4GGIVU"/>
    <s v="Tizum High Speed HDMI Cable with Ethernet | Supports 3D 4K | for All HDMI Devices Laptop Computer Gaming Console TV Set Top Box (1.5 Meter/ 5 Feet)"/>
    <s v="Electronics|HomeTheater,TV&amp;Video|Accessories|Cables|HDMICables"/>
    <n v="199"/>
    <n v="699"/>
    <n v="0.72"/>
    <x v="0"/>
    <n v="12153"/>
    <x v="1"/>
    <n v="2418447"/>
    <n v="51042.6"/>
    <x v="1"/>
    <x v="21"/>
  </r>
  <r>
    <s v="B08B42LWKN"/>
    <s v="OnePlus 80 cm (32 inches) Y Series HD Ready LED Smart Android TV 32Y1 (Black)"/>
    <s v="Electronics|HomeTheater,TV&amp;Video|Televisions|SmartTelevisions"/>
    <n v="14999"/>
    <n v="19999"/>
    <n v="0.25"/>
    <x v="0"/>
    <n v="34899"/>
    <x v="2"/>
    <n v="523450101"/>
    <n v="146575.80000000002"/>
    <x v="1"/>
    <x v="22"/>
  </r>
  <r>
    <s v="B094JNXNPV"/>
    <s v="Ambrane Unbreakable 3 in 1 Fast Charging Braided Multipurpose Cable for Speaker with 2.1 A Speed - 1.25 meter, Black"/>
    <s v="Computers&amp;Accessories|Accessories&amp;Peripherals|Cables&amp;Accessories|Cables|USBCables"/>
    <n v="299"/>
    <n v="399"/>
    <n v="0.25"/>
    <x v="1"/>
    <n v="2766"/>
    <x v="0"/>
    <n v="827034"/>
    <n v="11064"/>
    <x v="0"/>
    <x v="23"/>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x v="5"/>
    <n v="184"/>
    <x v="2"/>
    <n v="178480"/>
    <n v="809.6"/>
    <x v="0"/>
    <x v="24"/>
  </r>
  <r>
    <s v="B077Z65HSD"/>
    <s v="boAt A400 USB Type-C to USB-A 2.0 Male Data Cable, 2 Meter (Black)"/>
    <s v="Computers&amp;Accessories|Accessories&amp;Peripherals|Cables&amp;Accessories|Cables|USBCables"/>
    <n v="299"/>
    <n v="999"/>
    <n v="0.7"/>
    <x v="4"/>
    <n v="20850"/>
    <x v="0"/>
    <n v="6234150"/>
    <n v="89655"/>
    <x v="0"/>
    <x v="25"/>
  </r>
  <r>
    <s v="B00NH11PEY"/>
    <s v="AmazonBasics USB 2.0 - A-Male to A-Female Extension Cable for Personal Computer, Printer (Black, 9.8 Feet/3 Meters)"/>
    <s v="Computers&amp;Accessories|Accessories&amp;Peripherals|Cables&amp;Accessories|Cables|USBCables"/>
    <n v="199"/>
    <n v="750"/>
    <n v="0.73"/>
    <x v="6"/>
    <n v="74976"/>
    <x v="1"/>
    <n v="14920224"/>
    <n v="337392"/>
    <x v="0"/>
    <x v="26"/>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4"/>
    <x v="1"/>
    <n v="346186"/>
    <n v="7736"/>
    <x v="0"/>
    <x v="27"/>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4"/>
    <n v="974"/>
    <x v="0"/>
    <n v="378886"/>
    <n v="4188.2"/>
    <x v="0"/>
    <x v="28"/>
  </r>
  <r>
    <s v="B008FWZGSG"/>
    <s v="Samsung Original Type C to C Cable - 3.28 Feet (1 Meter), White"/>
    <s v="Computers&amp;Accessories|Accessories&amp;Peripherals|Cables&amp;Accessories|Cables|USBCables"/>
    <n v="599"/>
    <n v="599"/>
    <n v="0"/>
    <x v="4"/>
    <n v="355"/>
    <x v="2"/>
    <n v="212645"/>
    <n v="1526.5"/>
    <x v="0"/>
    <x v="29"/>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2"/>
    <n v="1075"/>
    <x v="1"/>
    <n v="213925"/>
    <n v="4192.5"/>
    <x v="0"/>
    <x v="3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1"/>
    <x v="1"/>
    <n v="2462229"/>
    <n v="96996.9"/>
    <x v="0"/>
    <x v="31"/>
  </r>
  <r>
    <s v="B07XLCFSSN"/>
    <s v="Amazonbasics Nylon Braided Usb-C To Lightning Cable, Fast Charging Mfi Certified Smartphone, Iphone Charger (6-Foot, Dark Grey)"/>
    <s v="Computers&amp;Accessories|Accessories&amp;Peripherals|Cables&amp;Accessories|Cables|USBCables"/>
    <n v="899"/>
    <n v="1900"/>
    <n v="0.53"/>
    <x v="5"/>
    <n v="13552"/>
    <x v="2"/>
    <n v="12183248"/>
    <n v="59628.800000000003"/>
    <x v="0"/>
    <x v="32"/>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6"/>
    <x v="1"/>
    <n v="114624"/>
    <n v="2304"/>
    <x v="0"/>
    <x v="33"/>
  </r>
  <r>
    <s v="B0B3MMYHYW"/>
    <s v="OnePlus 126 cm (50 inches) Y Series 4K Ultra HD Smart Android LED TV 50Y1S Pro (Black)"/>
    <s v="Electronics|HomeTheater,TV&amp;Video|Televisions|SmartTelevisions"/>
    <n v="32999"/>
    <n v="45999"/>
    <n v="0.28000000000000003"/>
    <x v="0"/>
    <n v="7298"/>
    <x v="2"/>
    <n v="240826702"/>
    <n v="30651.600000000002"/>
    <x v="1"/>
    <x v="34"/>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62"/>
    <x v="2"/>
    <n v="448140"/>
    <n v="1940.4"/>
    <x v="0"/>
    <x v="35"/>
  </r>
  <r>
    <s v="B00NH11KIK"/>
    <s v="AmazonBasics USB 2.0 Cable - A-Male to B-Male - for Personal Computer, Printer- 6 Feet (1.8 Meters), Black"/>
    <s v="Computers&amp;Accessories|Accessories&amp;Peripherals|Cables&amp;Accessories|Cables|USBCables"/>
    <n v="209"/>
    <n v="695"/>
    <n v="0.7"/>
    <x v="6"/>
    <n v="107687"/>
    <x v="0"/>
    <n v="22506583"/>
    <n v="484591.5"/>
    <x v="0"/>
    <x v="26"/>
  </r>
  <r>
    <s v="B09JPC82QC"/>
    <s v="Mi 108 cm (43 inches) Full HD Android LED TV 4C | L43M6-INC (Black)"/>
    <s v="Electronics|HomeTheater,TV&amp;Video|Televisions|SmartTelevisions"/>
    <n v="19999"/>
    <n v="34999"/>
    <n v="0.43"/>
    <x v="4"/>
    <n v="27151"/>
    <x v="2"/>
    <n v="542992849"/>
    <n v="116749.29999999999"/>
    <x v="1"/>
    <x v="36"/>
  </r>
  <r>
    <s v="B07JW1Y6XV"/>
    <s v="Wayona Nylon Braided 3A Lightning to USB A Syncing and Fast Charging Data Cable for iPhone, Ipad (3 FT Pack of 1, Black)"/>
    <s v="Computers&amp;Accessories|Accessories&amp;Peripherals|Cables&amp;Accessories|Cables|USBCables"/>
    <n v="399"/>
    <n v="1099"/>
    <n v="0.64"/>
    <x v="0"/>
    <n v="24269"/>
    <x v="0"/>
    <n v="9683331"/>
    <n v="101929.8"/>
    <x v="0"/>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4"/>
    <n v="12093"/>
    <x v="2"/>
    <n v="12080907"/>
    <n v="51999.9"/>
    <x v="0"/>
    <x v="3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x v="1"/>
    <n v="9378"/>
    <x v="1"/>
    <n v="553302"/>
    <n v="37512"/>
    <x v="0"/>
    <x v="38"/>
  </r>
  <r>
    <s v="B07XJYYH7L"/>
    <s v="Wecool Nylon Braided Multifunction Fast Charging Cable For Android Smartphone, Ios And Type C Usb Devices, 3 In 1 Charging Cable, 3A, (3 Feet) (Black)"/>
    <s v="Computers&amp;Accessories|Accessories&amp;Peripherals|Cables&amp;Accessories|Cables|USBCables"/>
    <n v="333"/>
    <n v="999"/>
    <n v="0.67"/>
    <x v="8"/>
    <n v="9792"/>
    <x v="0"/>
    <n v="3260736"/>
    <n v="32313.599999999999"/>
    <x v="0"/>
    <x v="39"/>
  </r>
  <r>
    <s v="B002PD61Y4"/>
    <s v="D-Link DWA-131 300 Mbps Wireless Nano USB Adapter (Black)"/>
    <s v="Computers&amp;Accessories|NetworkingDevices|NetworkAdapters|WirelessUSBAdapters"/>
    <n v="507"/>
    <n v="1208"/>
    <n v="0.57999999999999996"/>
    <x v="3"/>
    <n v="8131"/>
    <x v="2"/>
    <n v="4122417"/>
    <n v="33337.1"/>
    <x v="0"/>
    <x v="40"/>
  </r>
  <r>
    <s v="B014I8SSD0"/>
    <s v="Amazon Basics High-Speed HDMI Cable, 6 Feet - Supports Ethernet, 3D, 4K video,Black"/>
    <s v="Electronics|HomeTheater,TV&amp;Video|Accessories|Cables|HDMICables"/>
    <n v="309"/>
    <n v="475"/>
    <n v="0.35"/>
    <x v="5"/>
    <n v="426973"/>
    <x v="0"/>
    <n v="131934657"/>
    <n v="1878681.2000000002"/>
    <x v="1"/>
    <x v="4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9"/>
    <n v="493"/>
    <x v="0"/>
    <n v="196707"/>
    <n v="1774.8"/>
    <x v="1"/>
    <x v="42"/>
  </r>
  <r>
    <s v="B07232M876"/>
    <s v="Amazonbasics Micro Usb Fast Charging Cable For Android Smartphone,Personal Computer,Printer With Gold Plated Connectors (6 Feet, Black)"/>
    <s v="Computers&amp;Accessories|Accessories&amp;Peripherals|Cables&amp;Accessories|Cables|USBCables"/>
    <n v="199"/>
    <n v="395"/>
    <n v="0.5"/>
    <x v="0"/>
    <n v="92595"/>
    <x v="1"/>
    <n v="18426405"/>
    <n v="388899"/>
    <x v="0"/>
    <x v="4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5"/>
    <n v="24780"/>
    <x v="2"/>
    <n v="29711220"/>
    <n v="109032.00000000001"/>
    <x v="0"/>
    <x v="44"/>
  </r>
  <r>
    <s v="B0711PVX6Z"/>
    <s v="AmazonBasics Micro USB Fast Charging Cable for Android Phones with Gold Plated Connectors (3 Feet, Black)"/>
    <s v="Computers&amp;Accessories|Accessories&amp;Peripherals|Cables&amp;Accessories|Cables|USBCables"/>
    <n v="179"/>
    <n v="500"/>
    <n v="0.64"/>
    <x v="0"/>
    <n v="92595"/>
    <x v="1"/>
    <n v="16574505"/>
    <n v="388899"/>
    <x v="0"/>
    <x v="43"/>
  </r>
  <r>
    <s v="B082T6V3DT"/>
    <s v="AmazonBasics New Release Nylon USB-A to Lightning Cable Cord, Fast Charging MFi Certified Charger for Apple iPhone, iPad (6-Ft, Rose Gold)"/>
    <s v="Computers&amp;Accessories|Accessories&amp;Peripherals|Cables&amp;Accessories|Cables|USBCables"/>
    <n v="799"/>
    <n v="2100"/>
    <n v="0.62"/>
    <x v="4"/>
    <n v="8188"/>
    <x v="2"/>
    <n v="6542212"/>
    <n v="35208.400000000001"/>
    <x v="0"/>
    <x v="45"/>
  </r>
  <r>
    <s v="B07MKFNHKG"/>
    <s v="VW 80 cm (32 inches) Frameless Series HD Ready LED TV VW32A (Black)"/>
    <s v="Electronics|HomeTheater,TV&amp;Video|Televisions|StandardTelevisions"/>
    <n v="6999"/>
    <n v="12999"/>
    <n v="0.46"/>
    <x v="0"/>
    <n v="4003"/>
    <x v="2"/>
    <n v="28016997"/>
    <n v="16812.600000000002"/>
    <x v="1"/>
    <x v="46"/>
  </r>
  <r>
    <s v="B0BFWGBX61"/>
    <s v="Ambrane Unbreakable 3A Fast Charging Braided Type C Cable    1.5 Meter (RCT15, Blue) Supports QC 2.0/3.0 Charging"/>
    <s v="Computers&amp;Accessories|Accessories&amp;Peripherals|Cables&amp;Accessories|Cables|USBCables"/>
    <n v="199"/>
    <n v="349"/>
    <n v="0.43"/>
    <x v="3"/>
    <n v="314"/>
    <x v="1"/>
    <n v="62486"/>
    <n v="1287.3999999999999"/>
    <x v="0"/>
    <x v="47"/>
  </r>
  <r>
    <s v="B01N90RZ4M"/>
    <s v="Tata Sky Universal Remote"/>
    <s v="Electronics|HomeTheater,TV&amp;Video|Accessories|RemoteControls"/>
    <n v="230"/>
    <n v="499"/>
    <n v="0.54"/>
    <x v="7"/>
    <n v="2960"/>
    <x v="0"/>
    <n v="680800"/>
    <n v="10952"/>
    <x v="1"/>
    <x v="48"/>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x v="0"/>
    <n v="179691"/>
    <x v="2"/>
    <n v="116619459"/>
    <n v="754702.20000000007"/>
    <x v="0"/>
    <x v="49"/>
  </r>
  <r>
    <s v="B09Q5SWVBJ"/>
    <s v="OnePlus 80 cm (32 inches) Y Series HD Ready Smart Android LED TV 32 Y1S (Black)"/>
    <s v="Electronics|HomeTheater,TV&amp;Video|Televisions|SmartTelevisions"/>
    <n v="15999"/>
    <n v="21999"/>
    <n v="0.27"/>
    <x v="0"/>
    <n v="34899"/>
    <x v="2"/>
    <n v="558349101"/>
    <n v="146575.80000000002"/>
    <x v="1"/>
    <x v="22"/>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x v="0"/>
    <n v="656"/>
    <x v="0"/>
    <n v="228288"/>
    <n v="2755.2000000000003"/>
    <x v="0"/>
    <x v="50"/>
  </r>
  <r>
    <s v="B08CDKQ8T6"/>
    <s v="Portronics Konnect L 1.2Mtr, Fast Charging 3A Micro USB Cable with Charge &amp; Sync Function (Grey)"/>
    <s v="Computers&amp;Accessories|Accessories&amp;Peripherals|Cables&amp;Accessories|Cables|USBCables"/>
    <n v="154"/>
    <n v="349"/>
    <n v="0.56000000000000005"/>
    <x v="4"/>
    <n v="7064"/>
    <x v="1"/>
    <n v="1087856"/>
    <n v="30375.199999999997"/>
    <x v="0"/>
    <x v="4"/>
  </r>
  <r>
    <s v="B07B275VN9"/>
    <s v="Airtel DigitalTV DTH Television, Setup Box Remote Compatible for SD and HD Recording (Black)"/>
    <s v="Electronics|HomeTheater,TV&amp;Video|Accessories|RemoteControls"/>
    <n v="179"/>
    <n v="799"/>
    <n v="0.78"/>
    <x v="7"/>
    <n v="2201"/>
    <x v="1"/>
    <n v="393979"/>
    <n v="8143.7000000000007"/>
    <x v="1"/>
    <x v="51"/>
  </r>
  <r>
    <s v="B0B15CPR37"/>
    <s v="Samsung 108 cm (43 inches) Crystal 4K Neo Series Ultra HD Smart LED TV UA43AUE65AKXXL (Black)"/>
    <s v="Electronics|HomeTheater,TV&amp;Video|Televisions|SmartTelevisions"/>
    <n v="32990"/>
    <n v="47900"/>
    <n v="0.31"/>
    <x v="4"/>
    <n v="7109"/>
    <x v="2"/>
    <n v="234525910"/>
    <n v="30568.699999999997"/>
    <x v="1"/>
    <x v="52"/>
  </r>
  <r>
    <s v="B0994GFWBH"/>
    <s v="Lapster 1.5 mtr USB 2.0 Type A Male to USB A Male Cable for computer and laptop"/>
    <s v="Computers&amp;Accessories|Accessories&amp;Peripherals|Cables&amp;Accessories|Cables|USBCables"/>
    <n v="139"/>
    <n v="999"/>
    <n v="0.86"/>
    <x v="1"/>
    <n v="1313"/>
    <x v="1"/>
    <n v="182507"/>
    <n v="5252"/>
    <x v="0"/>
    <x v="53"/>
  </r>
  <r>
    <s v="B01GGKZ0V6"/>
    <s v="AmazonBasics USB Type-C to USB Type-C 2.0 Cable - 3 Feet Laptop (0.9 Meters) - White"/>
    <s v="Computers&amp;Accessories|Accessories&amp;Peripherals|Cables&amp;Accessories|Cables|USBCables"/>
    <n v="329"/>
    <n v="845"/>
    <n v="0.61"/>
    <x v="0"/>
    <n v="29746"/>
    <x v="0"/>
    <n v="9786434"/>
    <n v="124933.20000000001"/>
    <x v="0"/>
    <x v="54"/>
  </r>
  <r>
    <s v="B09F9YQQ7B"/>
    <s v="Redmi 80 cm (32 inches) Android 11 Series HD Ready Smart LED TV | L32M6-RA/L32M7-RA (Black)"/>
    <s v="Electronics|HomeTheater,TV&amp;Video|Televisions|SmartTelevisions"/>
    <n v="13999"/>
    <n v="24999"/>
    <n v="0.44"/>
    <x v="0"/>
    <n v="45238"/>
    <x v="2"/>
    <n v="633286762"/>
    <n v="189999.6"/>
    <x v="1"/>
    <x v="55"/>
  </r>
  <r>
    <s v="B014I8SX4Y"/>
    <s v="Amazon Basics High-Speed HDMI Cable, 6 Feet (2-Pack),Black"/>
    <s v="Electronics|HomeTheater,TV&amp;Video|Accessories|Cables|HDMICables"/>
    <n v="309"/>
    <n v="1400"/>
    <n v="0.78"/>
    <x v="5"/>
    <n v="426973"/>
    <x v="0"/>
    <n v="131934657"/>
    <n v="1878681.2000000002"/>
    <x v="1"/>
    <x v="41"/>
  </r>
  <r>
    <s v="B09Q8HMKZX"/>
    <s v="Portronics Konnect L 20W PD Quick Charge Type-C to 8-Pin USB Mobile Charging Cable, 1.2M, Tangle Resistant, Fast Data Sync(Grey)"/>
    <s v="Computers&amp;Accessories|Accessories&amp;Peripherals|Cables&amp;Accessories|Cables|USBCables"/>
    <n v="263"/>
    <n v="699"/>
    <n v="0.62"/>
    <x v="3"/>
    <n v="450"/>
    <x v="0"/>
    <n v="118350"/>
    <n v="1844.9999999999998"/>
    <x v="0"/>
    <x v="4"/>
  </r>
  <r>
    <s v="B0B9XN9S3W"/>
    <s v="Acer 80 cm (32 inches) N Series HD Ready TV AR32NSV53HD (Black)"/>
    <s v="Electronics|HomeTheater,TV&amp;Video|Televisions|StandardTelevisions"/>
    <n v="7999"/>
    <n v="14990"/>
    <n v="0.47"/>
    <x v="4"/>
    <n v="457"/>
    <x v="2"/>
    <n v="3655543"/>
    <n v="1965.1"/>
    <x v="1"/>
    <x v="20"/>
  </r>
  <r>
    <s v="B07966M8XH"/>
    <s v="Model-P4 6 Way Swivel Tilt Wall Mount 32-55-inch Full Motion Cantilever for LED,LCD and Plasma TV's"/>
    <s v="Electronics|HomeTheater,TV&amp;Video|Accessories|TVMounts,Stands&amp;Turntables|TVWall&amp;CeilingMounts"/>
    <n v="1599"/>
    <n v="2999"/>
    <n v="0.47"/>
    <x v="0"/>
    <n v="2727"/>
    <x v="2"/>
    <n v="4360473"/>
    <n v="11453.4"/>
    <x v="1"/>
    <x v="56"/>
  </r>
  <r>
    <s v="B01GGKYKQM"/>
    <s v="Amazon Basics USB Type-C to USB-A 2.0 Male Fast Charging Cable for Laptop - 3 Feet (0.9 Meters), Black"/>
    <s v="Computers&amp;Accessories|Accessories&amp;Peripherals|Cables&amp;Accessories|Cables|USBCables"/>
    <n v="219"/>
    <n v="700"/>
    <n v="0.69"/>
    <x v="4"/>
    <n v="20053"/>
    <x v="0"/>
    <n v="4391607"/>
    <n v="86227.9"/>
    <x v="0"/>
    <x v="5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6"/>
    <n v="149"/>
    <x v="0"/>
    <n v="52001"/>
    <n v="670.5"/>
    <x v="0"/>
    <x v="58"/>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210"/>
    <x v="0"/>
    <n v="73290"/>
    <n v="860.99999999999989"/>
    <x v="0"/>
    <x v="59"/>
  </r>
  <r>
    <s v="B09RFC46VP"/>
    <s v="Redmi 108 cm (43 inches) 4K Ultra HD Android Smart LED TV X43 | L43R7-7AIN (Black)"/>
    <s v="Electronics|HomeTheater,TV&amp;Video|Televisions|SmartTelevisions"/>
    <n v="26999"/>
    <n v="42999"/>
    <n v="0.37"/>
    <x v="0"/>
    <n v="45238"/>
    <x v="2"/>
    <n v="1221380762"/>
    <n v="189999.6"/>
    <x v="1"/>
    <x v="6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x v="1"/>
    <n v="889180"/>
    <n v="30928"/>
    <x v="0"/>
    <x v="6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1780"/>
    <x v="0"/>
    <n v="710220"/>
    <n v="7297.9999999999991"/>
    <x v="0"/>
    <x v="1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x v="1"/>
    <n v="119798"/>
    <n v="2468.1999999999998"/>
    <x v="0"/>
    <x v="62"/>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x v="1"/>
    <n v="254717"/>
    <n v="5692"/>
    <x v="0"/>
    <x v="27"/>
  </r>
  <r>
    <s v="B09ZPM4C2C"/>
    <s v="TCL 80 cm (32 inches) HD Ready Certified Android Smart LED TV 32S5205 (Black)"/>
    <s v="Electronics|HomeTheater,TV&amp;Video|Televisions|SmartTelevisions"/>
    <n v="10901"/>
    <n v="30990"/>
    <n v="0.65"/>
    <x v="3"/>
    <n v="398"/>
    <x v="2"/>
    <n v="4338598"/>
    <n v="1631.8"/>
    <x v="1"/>
    <x v="63"/>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x v="2"/>
    <n v="536"/>
    <x v="0"/>
    <n v="112024"/>
    <n v="2090.4"/>
    <x v="0"/>
    <x v="64"/>
  </r>
  <r>
    <s v="B0BCZCQTJX"/>
    <s v="Firestick Remote"/>
    <s v="Electronics|HomeTheater,TV&amp;Video|Accessories|RemoteControls"/>
    <n v="1434"/>
    <n v="3999"/>
    <n v="0.64"/>
    <x v="1"/>
    <n v="32"/>
    <x v="2"/>
    <n v="45888"/>
    <n v="128"/>
    <x v="1"/>
    <x v="65"/>
  </r>
  <r>
    <s v="B07LGT55SJ"/>
    <s v="Wayona Usb Nylon Braided Data Sync And Charging Cable For Iphone, Ipad Tablet (Red, Black)"/>
    <s v="Computers&amp;Accessories|Accessories&amp;Peripherals|Cables&amp;Accessories|Cables|USBCables"/>
    <n v="399"/>
    <n v="1099"/>
    <n v="0.64"/>
    <x v="0"/>
    <n v="24269"/>
    <x v="0"/>
    <n v="9683331"/>
    <n v="101929.8"/>
    <x v="0"/>
    <x v="66"/>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x v="1"/>
    <n v="9378"/>
    <x v="1"/>
    <n v="1303542"/>
    <n v="37512"/>
    <x v="0"/>
    <x v="67"/>
  </r>
  <r>
    <s v="B08QX1CC14"/>
    <s v="SKYWALL 81.28 cm (32 inches) HD Ready Smart LED TV 32SWELS-PRO (Black)"/>
    <s v="Electronics|HomeTheater,TV&amp;Video|Televisions|SmartTelevisions"/>
    <n v="7299"/>
    <n v="19125"/>
    <n v="0.62"/>
    <x v="10"/>
    <n v="902"/>
    <x v="2"/>
    <n v="6583698"/>
    <n v="3066.7999999999997"/>
    <x v="1"/>
    <x v="68"/>
  </r>
  <r>
    <s v="B0974H97TJ"/>
    <s v="boAt A 350 Type C Cable for Smartphone, Charging Adapter (1.5m, Carbon Black)"/>
    <s v="Computers&amp;Accessories|Accessories&amp;Peripherals|Cables&amp;Accessories|Cables|USBCables"/>
    <n v="299"/>
    <n v="799"/>
    <n v="0.63"/>
    <x v="5"/>
    <n v="28791"/>
    <x v="0"/>
    <n v="8608509"/>
    <n v="126680.40000000001"/>
    <x v="0"/>
    <x v="69"/>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10576"/>
    <x v="0"/>
    <n v="3437200"/>
    <n v="44419.200000000004"/>
    <x v="0"/>
    <x v="70"/>
  </r>
  <r>
    <s v="B09VCHLSJF"/>
    <s v="OnePlus 108 cm (43 inches) Y Series 4K Ultra HD Smart Android LED TV 43Y1S Pro (Black)"/>
    <s v="Electronics|HomeTheater,TV&amp;Video|Televisions|SmartTelevisions"/>
    <n v="29999"/>
    <n v="39999"/>
    <n v="0.25"/>
    <x v="0"/>
    <n v="7298"/>
    <x v="2"/>
    <n v="218932702"/>
    <n v="30651.600000000002"/>
    <x v="1"/>
    <x v="71"/>
  </r>
  <r>
    <s v="B0B1YZX72F"/>
    <s v="Acer 127 cm (50 inches) I Series 4K Ultra HD Android Smart LED TV AR50AR2851UDFL (Black)"/>
    <s v="Electronics|HomeTheater,TV&amp;Video|Televisions|SmartTelevisions"/>
    <n v="27999"/>
    <n v="40990"/>
    <n v="0.32"/>
    <x v="4"/>
    <n v="4703"/>
    <x v="2"/>
    <n v="131679297"/>
    <n v="20222.899999999998"/>
    <x v="1"/>
    <x v="72"/>
  </r>
  <r>
    <s v="B092BJMT8Q"/>
    <s v="Samsung 108 cm (43 inches) Crystal 4K Series Ultra HD Smart LED TV UA43AUE60AKLXL (Black)"/>
    <s v="Electronics|HomeTheater,TV&amp;Video|Televisions|SmartTelevisions"/>
    <n v="30990"/>
    <n v="52900"/>
    <n v="0.41"/>
    <x v="4"/>
    <n v="7109"/>
    <x v="2"/>
    <n v="220307910"/>
    <n v="30568.699999999997"/>
    <x v="1"/>
    <x v="52"/>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6"/>
    <n v="127"/>
    <x v="1"/>
    <n v="25273"/>
    <n v="571.5"/>
    <x v="0"/>
    <x v="73"/>
  </r>
  <r>
    <s v="B07JH1C41D"/>
    <s v="Wayona Nylon Braided (2 Pack) Lightning Fast Usb Data Cable Fast Charger Cord For Iphone, Ipad Tablet (3 Ft Pack Of 2, Grey)"/>
    <s v="Computers&amp;Accessories|Accessories&amp;Peripherals|Cables&amp;Accessories|Cables|USBCables"/>
    <n v="649"/>
    <n v="1999"/>
    <n v="0.68"/>
    <x v="0"/>
    <n v="24269"/>
    <x v="2"/>
    <n v="15750581"/>
    <n v="101929.8"/>
    <x v="0"/>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10134"/>
    <x v="0"/>
    <n v="2726046"/>
    <n v="36482.400000000001"/>
    <x v="0"/>
    <x v="74"/>
  </r>
  <r>
    <s v="B09Q5P2MT3"/>
    <s v="OnePlus 108 cm (43 inches) Y Series Full HD Smart Android LED TV 43 Y1S (Black)"/>
    <s v="Electronics|HomeTheater,TV&amp;Video|Televisions|SmartTelevisions"/>
    <n v="24999"/>
    <n v="31999"/>
    <n v="0.22"/>
    <x v="0"/>
    <n v="34899"/>
    <x v="2"/>
    <n v="872440101"/>
    <n v="146575.80000000002"/>
    <x v="1"/>
    <x v="71"/>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x v="0"/>
    <n v="94363"/>
    <x v="0"/>
    <n v="28214537"/>
    <n v="396324.60000000003"/>
    <x v="0"/>
    <x v="3"/>
  </r>
  <r>
    <s v="B09VT6JKRP"/>
    <s v="Lapster USB 3.0 A to Micro B SuperSpeed for hard disk cable - short cable"/>
    <s v="Computers&amp;Accessories|Accessories&amp;Peripherals|Cables&amp;Accessories|Cables|USBCables"/>
    <n v="199"/>
    <n v="999"/>
    <n v="0.8"/>
    <x v="3"/>
    <n v="425"/>
    <x v="1"/>
    <n v="84575"/>
    <n v="1742.4999999999998"/>
    <x v="0"/>
    <x v="75"/>
  </r>
  <r>
    <s v="B09T3KB6JZ"/>
    <s v="TCL 100 cm (40 inches) Full HD Certified Android R Smart LED TV 40S6505 (Black)"/>
    <s v="Electronics|HomeTheater,TV&amp;Video|Televisions|SmartTelevisions"/>
    <n v="18990"/>
    <n v="40990"/>
    <n v="0.54"/>
    <x v="0"/>
    <n v="6659"/>
    <x v="2"/>
    <n v="126454410"/>
    <n v="27967.800000000003"/>
    <x v="1"/>
    <x v="76"/>
  </r>
  <r>
    <s v="B093QCY6YJ"/>
    <s v="ZEBRONICS ZEB-USB150WF1 WiFi USB Mini Adapter Supports 150 Mbps Wireless Data, Comes with Advanced Security WPA/WPA2 encryption Standards"/>
    <s v="Computers&amp;Accessories|NetworkingDevices|NetworkAdapters|WirelessUSBAdapters"/>
    <n v="290"/>
    <n v="349"/>
    <n v="0.17"/>
    <x v="7"/>
    <n v="1977"/>
    <x v="0"/>
    <n v="573330"/>
    <n v="7314.9000000000005"/>
    <x v="0"/>
    <x v="77"/>
  </r>
  <r>
    <s v="B093ZNQZ2Y"/>
    <s v="LOHAYA Remote Compatible for Mi Smart LED TV 4A Remote Control (32&quot;/43&quot;) [ Compatible for Mi Tv Remote Control ] [ Compatible for Mi Smart LED Tv Remote Control ]"/>
    <s v="Electronics|HomeTheater,TV&amp;Video|Accessories|RemoteControls"/>
    <n v="249"/>
    <n v="799"/>
    <n v="0.69"/>
    <x v="11"/>
    <n v="1079"/>
    <x v="0"/>
    <n v="268671"/>
    <n v="4100.2"/>
    <x v="1"/>
    <x v="78"/>
  </r>
  <r>
    <s v="B08LKS3LSP"/>
    <s v="Gilary Multi Charging Cable, 3 in 1 Nylon Braided Fast Charging Cable for iPhone Micro USB Type C Mobile Phone | Colour May Vary |"/>
    <s v="Computers&amp;Accessories|Accessories&amp;Peripherals|Cables&amp;Accessories|Cables|USBCables"/>
    <n v="345"/>
    <n v="999"/>
    <n v="0.65"/>
    <x v="7"/>
    <n v="1097"/>
    <x v="0"/>
    <n v="378465"/>
    <n v="4058.9"/>
    <x v="0"/>
    <x v="79"/>
  </r>
  <r>
    <s v="B00V4BGDKU"/>
    <s v="TP-Link UE300 USB 3.0 to RJ45 Gigabit Ethernet Network Adapter - Plug and Play"/>
    <s v="Computers&amp;Accessories|NetworkingDevices|NetworkAdapters|WirelessUSBAdapters"/>
    <n v="1099"/>
    <n v="1899"/>
    <n v="0.42"/>
    <x v="6"/>
    <n v="22420"/>
    <x v="2"/>
    <n v="24639580"/>
    <n v="100890"/>
    <x v="0"/>
    <x v="8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x v="3"/>
    <n v="1045"/>
    <x v="2"/>
    <n v="751355"/>
    <n v="4284.5"/>
    <x v="0"/>
    <x v="81"/>
  </r>
  <r>
    <s v="B09BW334ML"/>
    <s v="Dealfreez Case Compatible with Fire TV Stick 3rd Gen 2021 Full Wrap Silicone Remote Cover Anti-Lost with Loop (D-Black)"/>
    <s v="Electronics|HomeTheater,TV&amp;Video|Accessories|RemoteControls"/>
    <n v="349"/>
    <n v="1499"/>
    <n v="0.77"/>
    <x v="4"/>
    <n v="4145"/>
    <x v="0"/>
    <n v="1446605"/>
    <n v="17823.5"/>
    <x v="1"/>
    <x v="82"/>
  </r>
  <r>
    <s v="B082T6GVLJ"/>
    <s v="Amazon Basics New Release Nylon USB-A to Lightning Cable Cord, Fast Charging MFi Certified Charger for Apple iPhone, iPad (3-Ft, Rose Gold)"/>
    <s v="Computers&amp;Accessories|Accessories&amp;Peripherals|Cables&amp;Accessories|Cables|USBCables"/>
    <n v="849"/>
    <n v="1809"/>
    <n v="0.53"/>
    <x v="4"/>
    <n v="6547"/>
    <x v="2"/>
    <n v="5558403"/>
    <n v="28152.1"/>
    <x v="0"/>
    <x v="83"/>
  </r>
  <r>
    <s v="B07DL1KC3H"/>
    <s v="Isoelite Remote Compatible for Samsung LED/LCD Remote Control Works with All Samsung LED/LCD TV Model No :- BN59-607A (Please Match The Image with Your Old Remote)"/>
    <s v="Electronics|HomeTheater,TV&amp;Video|Accessories|RemoteControls"/>
    <n v="299"/>
    <n v="899"/>
    <n v="0.67"/>
    <x v="1"/>
    <n v="1588"/>
    <x v="0"/>
    <n v="474812"/>
    <n v="6352"/>
    <x v="1"/>
    <x v="84"/>
  </r>
  <r>
    <s v="B0B6F98KJJ"/>
    <s v="MI 100 cm (40 inches) 5A Series Full HD Smart Android LED TV with 24W Dolby Audio &amp; Metal Bezel-Less Frame (Black) (2022 Model)"/>
    <s v="Electronics|HomeTheater,TV&amp;Video|Televisions|SmartTelevisions"/>
    <n v="21999"/>
    <n v="29999"/>
    <n v="0.27"/>
    <x v="0"/>
    <n v="32840"/>
    <x v="2"/>
    <n v="722447160"/>
    <n v="137928"/>
    <x v="1"/>
    <x v="85"/>
  </r>
  <r>
    <s v="B07JNVF678"/>
    <s v="Wayona Nylon Braided USB Data Sync and Fast Charging 3A Short Power Bank Cable For iPhones, iPad Air, iPad mini, iPod Nano and iPod Touch (Grey)"/>
    <s v="Computers&amp;Accessories|Accessories&amp;Peripherals|Cables&amp;Accessories|Cables|USBCables"/>
    <n v="349"/>
    <n v="999"/>
    <n v="0.65"/>
    <x v="0"/>
    <n v="13120"/>
    <x v="0"/>
    <n v="4578880"/>
    <n v="55104"/>
    <x v="0"/>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x v="4"/>
    <n v="2806"/>
    <x v="0"/>
    <n v="1119594"/>
    <n v="12065.8"/>
    <x v="0"/>
    <x v="81"/>
  </r>
  <r>
    <s v="B07JGDB5M1"/>
    <s v="Wayona Nylon Braided 2M / 6Ft Fast Charge Usb To Lightning Data Sync And Charging Cable For Iphone, Ipad Tablet (6 Ft Pack Of 1, Grey)"/>
    <s v="Computers&amp;Accessories|Accessories&amp;Peripherals|Cables&amp;Accessories|Cables|USBCables"/>
    <n v="449"/>
    <n v="1299"/>
    <n v="0.65"/>
    <x v="0"/>
    <n v="24269"/>
    <x v="0"/>
    <n v="10896781"/>
    <n v="101929.8"/>
    <x v="0"/>
    <x v="0"/>
  </r>
  <r>
    <s v="B0981XSZJ7"/>
    <s v="CROSSVOLT Compatible Dash/Warp Data Sync Fast Charging Cable Supported for All C Type Devices (Cable)"/>
    <s v="Computers&amp;Accessories|Accessories&amp;Peripherals|Cables&amp;Accessories|Cables|USBCables"/>
    <n v="299"/>
    <n v="999"/>
    <n v="0.7"/>
    <x v="4"/>
    <n v="766"/>
    <x v="0"/>
    <n v="229034"/>
    <n v="3293.7999999999997"/>
    <x v="0"/>
    <x v="86"/>
  </r>
  <r>
    <s v="B0B9XLX8VR"/>
    <s v="VU 139 cm (55 inches) The GloLED Series 4K Smart LED Google TV 55GloLED (Grey)"/>
    <s v="Electronics|HomeTheater,TV&amp;Video|Televisions|SmartTelevisions"/>
    <n v="37999"/>
    <n v="65000"/>
    <n v="0.42"/>
    <x v="4"/>
    <n v="3587"/>
    <x v="2"/>
    <n v="136302413"/>
    <n v="15424.099999999999"/>
    <x v="1"/>
    <x v="87"/>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x v="2"/>
    <n v="24871"/>
    <x v="1"/>
    <n v="2462229"/>
    <n v="96996.9"/>
    <x v="0"/>
    <x v="88"/>
  </r>
  <r>
    <s v="B09F6VHQXB"/>
    <s v="Croma 80 cm (32 Inches) HD Ready LED TV (CREL7369, Black) (2021 Model)"/>
    <s v="Electronics|HomeTheater,TV&amp;Video|Televisions|StandardTelevisions"/>
    <n v="7390"/>
    <n v="20000"/>
    <n v="0.63"/>
    <x v="3"/>
    <n v="2581"/>
    <x v="2"/>
    <n v="19073590"/>
    <n v="10582.099999999999"/>
    <x v="1"/>
    <x v="89"/>
  </r>
  <r>
    <s v="B0974G5Q2Y"/>
    <s v="boAt Laptop, Smartphone Type-c A400 Male Data Cable (Carbon Black)"/>
    <s v="Computers&amp;Accessories|Accessories&amp;Peripherals|Cables&amp;Accessories|Cables|USBCables"/>
    <n v="273.10000000000002"/>
    <n v="999"/>
    <n v="0.73"/>
    <x v="4"/>
    <n v="20850"/>
    <x v="0"/>
    <n v="5694135.0000000009"/>
    <n v="89655"/>
    <x v="0"/>
    <x v="90"/>
  </r>
  <r>
    <s v="B09YL9SN9B"/>
    <s v="LG 80 cm (32 inches) HD Ready Smart LED TV 32LQ576BPSA (Ceramic Black)"/>
    <s v="Electronics|HomeTheater,TV&amp;Video|Televisions|SmartTelevisions"/>
    <n v="15990"/>
    <n v="23990"/>
    <n v="0.33"/>
    <x v="4"/>
    <n v="1035"/>
    <x v="2"/>
    <n v="16549650"/>
    <n v="4450.5"/>
    <x v="1"/>
    <x v="1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x v="3"/>
    <n v="1780"/>
    <x v="0"/>
    <n v="710220"/>
    <n v="7297.9999999999991"/>
    <x v="0"/>
    <x v="14"/>
  </r>
  <r>
    <s v="B09TT6BFDX"/>
    <s v="Cotbolt Silicone Protective Case Cover for LG an MR21GA Magic Remote Shockproof for LG Smart TV Remote 2021 Protective Skin Waterproof Anti Lost (Black) (Remote Not Included)"/>
    <s v="Electronics|HomeTheater,TV&amp;Video|Accessories|RemoteControls"/>
    <n v="399"/>
    <n v="1999"/>
    <n v="0.8"/>
    <x v="6"/>
    <n v="505"/>
    <x v="0"/>
    <n v="201495"/>
    <n v="2272.5"/>
    <x v="1"/>
    <x v="91"/>
  </r>
  <r>
    <s v="B09KH58JZR"/>
    <s v="Portronics Konnect L POR-1403 Fast Charging 3A Type-C Cable 1.2 Meter with Charge &amp; Sync Function for All Type-C Devices (White)"/>
    <s v="Computers&amp;Accessories|Accessories&amp;Peripherals|Cables&amp;Accessories|Cables|USBCables"/>
    <n v="210"/>
    <n v="399"/>
    <n v="0.47"/>
    <x v="3"/>
    <n v="1717"/>
    <x v="0"/>
    <n v="360570"/>
    <n v="7039.7"/>
    <x v="0"/>
    <x v="4"/>
  </r>
  <r>
    <s v="B09DDCQFMT"/>
    <s v="Electvision Remote Control Compatible with Amazon Fire tv Stick (Pairing Manual Will be Back Side Remote Control)(P)"/>
    <s v="Electronics|HomeTheater,TV&amp;Video|Accessories|RemoteControls"/>
    <n v="1299"/>
    <n v="1999"/>
    <n v="0.35"/>
    <x v="9"/>
    <n v="590"/>
    <x v="2"/>
    <n v="766410"/>
    <n v="2124"/>
    <x v="1"/>
    <x v="92"/>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x v="12"/>
    <n v="1121"/>
    <x v="0"/>
    <n v="388987"/>
    <n v="3923.5"/>
    <x v="0"/>
    <x v="93"/>
  </r>
  <r>
    <s v="B0B4G2MWSB"/>
    <s v="Lapster 5 pin mini usb cable, usb b cable,camera cable usb2.0 for External HDDS/Card Readers/Camera etc."/>
    <s v="Computers&amp;Accessories|Accessories&amp;Peripherals|Cables&amp;Accessories|Cables|USBCables"/>
    <n v="149"/>
    <n v="999"/>
    <n v="0.85"/>
    <x v="1"/>
    <n v="1313"/>
    <x v="1"/>
    <n v="195637"/>
    <n v="5252"/>
    <x v="0"/>
    <x v="94"/>
  </r>
  <r>
    <s v="B0B21C4BMX"/>
    <s v="Portronics Konnect Spydr 31 3-in-1 Multi Functional Cable with 3.0A Output, Tangle Resistant, 1.2M Length, Nylon Braided(Zebra)"/>
    <s v="Computers&amp;Accessories|Accessories&amp;Peripherals|Cables&amp;Accessories|Cables|USBCables"/>
    <n v="228"/>
    <n v="899"/>
    <n v="0.75"/>
    <x v="11"/>
    <n v="132"/>
    <x v="0"/>
    <n v="30096"/>
    <n v="501.59999999999997"/>
    <x v="0"/>
    <x v="95"/>
  </r>
  <r>
    <s v="B084MZXJNK"/>
    <s v="Belkin Apple Certified Lightning To Type C Cable, Tough Unbreakable Braided Fast Charging For Iphone, Ipad, Air Pods, 3.3 Feet (1 Meters)    White"/>
    <s v="Computers&amp;Accessories|Accessories&amp;Peripherals|Cables&amp;Accessories|Cables|USBCables"/>
    <n v="1599"/>
    <n v="1999"/>
    <n v="0.2"/>
    <x v="5"/>
    <n v="1951"/>
    <x v="2"/>
    <n v="3119649"/>
    <n v="8584.4000000000015"/>
    <x v="0"/>
    <x v="96"/>
  </r>
  <r>
    <s v="B0BHZCNC4P"/>
    <s v="Remote Control Compatible for Amazon Fire Tv Stick Remote Control [ 3rd Gen ](Not Compatible for Fire TV Edition Smart TV) from basesailor"/>
    <s v="Electronics|HomeTheater,TV&amp;Video|Accessories|RemoteControls"/>
    <n v="1499"/>
    <n v="3999"/>
    <n v="0.63"/>
    <x v="7"/>
    <n v="37"/>
    <x v="2"/>
    <n v="55463"/>
    <n v="136.9"/>
    <x v="1"/>
    <x v="97"/>
  </r>
  <r>
    <s v="B0B16KD737"/>
    <s v="VW 80 cm (32 inches) Playwall Frameless Series HD Ready Android Smart LED TV VW3251 (Black)"/>
    <s v="Electronics|HomeTheater,TV&amp;Video|Televisions|SmartTelevisions"/>
    <n v="8499"/>
    <n v="15999"/>
    <n v="0.47"/>
    <x v="4"/>
    <n v="592"/>
    <x v="2"/>
    <n v="5031408"/>
    <n v="2545.6"/>
    <x v="1"/>
    <x v="46"/>
  </r>
  <r>
    <s v="B099K9ZX65"/>
    <s v="Hisense 108 cm (43 inches) 4K Ultra HD Smart Certified Android LED TV 43A6GE (Black)"/>
    <s v="Electronics|HomeTheater,TV&amp;Video|Televisions|SmartTelevisions"/>
    <n v="20990"/>
    <n v="44990"/>
    <n v="0.53"/>
    <x v="3"/>
    <n v="1259"/>
    <x v="2"/>
    <n v="26426410"/>
    <n v="5161.8999999999996"/>
    <x v="1"/>
    <x v="98"/>
  </r>
  <r>
    <s v="B08Y55LPBF"/>
    <s v="Redmi 126 cm (50 inches) 4K Ultra HD Android Smart LED TV X50 | L50M6-RA (Black)"/>
    <s v="Electronics|HomeTheater,TV&amp;Video|Televisions|SmartTelevisions"/>
    <n v="32999"/>
    <n v="44999"/>
    <n v="0.27"/>
    <x v="0"/>
    <n v="45238"/>
    <x v="2"/>
    <n v="1492808762"/>
    <n v="189999.6"/>
    <x v="1"/>
    <x v="99"/>
  </r>
  <r>
    <s v="B015OW3M1W"/>
    <s v="AmazonBasics 6-Feet DisplayPort (not USB port) to HDMI Cable Black"/>
    <s v="Electronics|HomeTheater,TV&amp;Video|Accessories|Cables|HDMICables"/>
    <n v="799"/>
    <n v="1700"/>
    <n v="0.53"/>
    <x v="3"/>
    <n v="28638"/>
    <x v="2"/>
    <n v="22881762"/>
    <n v="117415.79999999999"/>
    <x v="1"/>
    <x v="100"/>
  </r>
  <r>
    <s v="B01D5H8ZI8"/>
    <s v="AmazonBasics 3 Feet High Speed HDMI Male to Female 2.0 Extension Cable"/>
    <s v="Electronics|HomeTheater,TV&amp;Video|Accessories|Cables|HDMICables"/>
    <n v="229"/>
    <n v="595"/>
    <n v="0.62"/>
    <x v="4"/>
    <n v="12835"/>
    <x v="0"/>
    <n v="2939215"/>
    <n v="55190.5"/>
    <x v="1"/>
    <x v="101"/>
  </r>
  <r>
    <s v="B09X1M3DHX"/>
    <s v="iFFALCON 80 cm (32 inches) HD Ready Smart LED TV¬†32F53 (Black)"/>
    <s v="Electronics|HomeTheater,TV&amp;Video|Televisions|SmartTelevisions"/>
    <n v="9999"/>
    <n v="27990"/>
    <n v="0.64"/>
    <x v="0"/>
    <n v="1269"/>
    <x v="2"/>
    <n v="12688731"/>
    <n v="5329.8"/>
    <x v="1"/>
    <x v="102"/>
  </r>
  <r>
    <s v="B09MM6P76N"/>
    <s v="7SEVEN¬Æ Compatible Lg Smart Tv Remote Suitable for Any LG LED OLED LCD UHD Plasma Android Television and AKB75095303 replacement of Original Lg Tv Remote Control"/>
    <s v="Electronics|HomeTheater,TV&amp;Video|Accessories|RemoteControls"/>
    <n v="349"/>
    <n v="599"/>
    <n v="0.42"/>
    <x v="0"/>
    <n v="284"/>
    <x v="0"/>
    <n v="99116"/>
    <n v="1192.8"/>
    <x v="1"/>
    <x v="103"/>
  </r>
  <r>
    <s v="B01D5H8LDM"/>
    <s v="AmazonBasics 3.5mm to 2-Male RCA Adapter Cable For Tablet, Smartphone (Black, 15 feet)"/>
    <s v="Electronics|HomeTheater,TV&amp;Video|Accessories|Cables|RCACables"/>
    <n v="489"/>
    <n v="1200"/>
    <n v="0.59"/>
    <x v="5"/>
    <n v="69538"/>
    <x v="0"/>
    <n v="34004082"/>
    <n v="305967.2"/>
    <x v="1"/>
    <x v="104"/>
  </r>
  <r>
    <s v="B0B1YY6JJL"/>
    <s v="Acer 109 cm (43 inches) I Series 4K Ultra HD Android Smart LED TV AR43AR2851UDFL (Black)"/>
    <s v="Electronics|HomeTheater,TV&amp;Video|Televisions|SmartTelevisions"/>
    <n v="23999"/>
    <n v="34990"/>
    <n v="0.31"/>
    <x v="4"/>
    <n v="4703"/>
    <x v="2"/>
    <n v="112867297"/>
    <n v="20222.899999999998"/>
    <x v="1"/>
    <x v="105"/>
  </r>
  <r>
    <s v="B09QGZM8QB"/>
    <s v="Wayona Usb Type C 65W 6Ft/2M Long Fast Charging Cable Compatible For Samsung S22 S20 Fe S21 Ultra A33 A53 A01 A73 A70 A51 M33 M53 M51 M31(2M, Black)"/>
    <s v="Computers&amp;Accessories|Accessories&amp;Peripherals|Cables&amp;Accessories|Cables|USBCables"/>
    <n v="399"/>
    <n v="999"/>
    <n v="0.6"/>
    <x v="4"/>
    <n v="2806"/>
    <x v="0"/>
    <n v="1119594"/>
    <n v="12065.8"/>
    <x v="0"/>
    <x v="70"/>
  </r>
  <r>
    <s v="B08L4SBJRY"/>
    <s v="Saifsmart Outlet Wall Mount Hanger Holder for Dot 3rd Gen, Compact Bracket Case Plug and Built-in Cable Management for Kitchen Bathroom, Bedroom (Black)"/>
    <s v="Electronics|HomeAudio|Accessories|SpeakerAccessories|Mounts"/>
    <n v="349"/>
    <n v="1299"/>
    <n v="0.73"/>
    <x v="1"/>
    <n v="3295"/>
    <x v="0"/>
    <n v="1149955"/>
    <n v="13180"/>
    <x v="1"/>
    <x v="106"/>
  </r>
  <r>
    <s v="B09X79PP8F"/>
    <s v="MI 2-in-1 USB Type C Cable (Micro USB to Type C) 30cm for Smartphone, Headphone, Laptop (White)"/>
    <s v="Computers&amp;Accessories|Accessories&amp;Peripherals|Cables&amp;Accessories|Cables|USBCables"/>
    <n v="179"/>
    <n v="299"/>
    <n v="0.4"/>
    <x v="2"/>
    <n v="81"/>
    <x v="1"/>
    <n v="14499"/>
    <n v="315.89999999999998"/>
    <x v="0"/>
    <x v="107"/>
  </r>
  <r>
    <s v="B082T6GVG9"/>
    <s v="AmazonBasics New Release ABS USB-A to Lightning Cable Cord, Fast Charging MFi Certified Charger for Apple iPhone, iPad Tablet (3-Ft, White)"/>
    <s v="Computers&amp;Accessories|Accessories&amp;Peripherals|Cables&amp;Accessories|Cables|USBCables"/>
    <n v="689"/>
    <n v="1500"/>
    <n v="0.54"/>
    <x v="0"/>
    <n v="42301"/>
    <x v="2"/>
    <n v="29145389"/>
    <n v="177664.2"/>
    <x v="0"/>
    <x v="45"/>
  </r>
  <r>
    <s v="B0B3XY5YT4"/>
    <s v="LG 108 cm (43 inches) 4K Ultra HD Smart LED TV 43UQ7500PSF (Ceramic Black)"/>
    <s v="Electronics|HomeTheater,TV&amp;Video|Televisions|SmartTelevisions"/>
    <n v="30990"/>
    <n v="49990"/>
    <n v="0.38"/>
    <x v="4"/>
    <n v="1376"/>
    <x v="2"/>
    <n v="42642240"/>
    <n v="5916.8"/>
    <x v="1"/>
    <x v="108"/>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x v="2"/>
    <n v="1075"/>
    <x v="0"/>
    <n v="267675"/>
    <n v="4192.5"/>
    <x v="0"/>
    <x v="109"/>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13"/>
    <n v="3664"/>
    <x v="2"/>
    <n v="3660336"/>
    <n v="16854.399999999998"/>
    <x v="1"/>
    <x v="110"/>
  </r>
  <r>
    <s v="B071VMP1Z4"/>
    <s v="LRIPL Compatible Sony Bravia LCD/led Remote Works with Almost All Sony led/LCD tv's"/>
    <s v="Electronics|HomeTheater,TV&amp;Video|Accessories|RemoteControls"/>
    <n v="399"/>
    <n v="399"/>
    <n v="0"/>
    <x v="2"/>
    <n v="1951"/>
    <x v="0"/>
    <n v="778449"/>
    <n v="7608.9"/>
    <x v="1"/>
    <x v="111"/>
  </r>
  <r>
    <s v="B071SDRGWL"/>
    <s v="boAt Type-c A400 Type-c to USB A Cable for All Type C Phones (Lg nexus 5x), 1Mtr(Black)"/>
    <s v="Computers&amp;Accessories|Accessories&amp;Peripherals|Cables&amp;Accessories|Cables|USBCables"/>
    <n v="349"/>
    <n v="699"/>
    <n v="0.5"/>
    <x v="4"/>
    <n v="20850"/>
    <x v="0"/>
    <n v="7276650"/>
    <n v="89655"/>
    <x v="0"/>
    <x v="112"/>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x v="3"/>
    <n v="2685"/>
    <x v="0"/>
    <n v="1071315"/>
    <n v="11008.499999999998"/>
    <x v="0"/>
    <x v="113"/>
  </r>
  <r>
    <s v="B0859M539M"/>
    <s v="TP-LINK AC1300 Archer T3U Plus High Gain USB 3.0 Wi-Fi Dongle, Wireless Dual Band MU-MIMO WiFi Adapter with High Gain Antenna, Supports Windows 11/10/8.1/8/7/XP/MacOS"/>
    <s v="Computers&amp;Accessories|NetworkingDevices|NetworkAdapters|WirelessUSBAdapters"/>
    <n v="1699"/>
    <n v="2999"/>
    <n v="0.43"/>
    <x v="5"/>
    <n v="24780"/>
    <x v="2"/>
    <n v="42101220"/>
    <n v="109032.00000000001"/>
    <x v="0"/>
    <x v="114"/>
  </r>
  <r>
    <s v="B08RX8G496"/>
    <s v="LRIPL Mi Remote Control with Netflix &amp; Prime Video Button Compatible for Mi 4X LED Android Smart TV 4A Remote Control (32&quot;/43&quot;) with Voice Command (Pairing Required)"/>
    <s v="Electronics|HomeTheater,TV&amp;Video|Accessories|RemoteControls"/>
    <n v="655"/>
    <n v="1099"/>
    <n v="0.4"/>
    <x v="14"/>
    <n v="285"/>
    <x v="2"/>
    <n v="186675"/>
    <n v="912"/>
    <x v="1"/>
    <x v="115"/>
  </r>
  <r>
    <s v="B002SZEOLG"/>
    <s v="TP-Link Nano USB WiFi Dongle 150Mbps High Gain Wireless Network Wi-Fi Adapter for PC Desktop and Laptops, Supports Windows 10/8.1/8/7/XP, Linux, Mac OS X (TL-WN722N)"/>
    <s v="Computers&amp;Accessories|NetworkingDevices|NetworkAdapters|WirelessUSBAdapters"/>
    <n v="749"/>
    <n v="1339"/>
    <n v="0.44"/>
    <x v="0"/>
    <n v="179692"/>
    <x v="2"/>
    <n v="134589308"/>
    <n v="754706.4"/>
    <x v="0"/>
    <x v="116"/>
  </r>
  <r>
    <s v="B08CS3BT4L"/>
    <s v="Kodak 80 cm (32 inches) HD Ready Certified Android LED TV 32HDX7XPRO (Black)"/>
    <s v="Electronics|HomeTheater,TV&amp;Video|Televisions|SmartTelevisions"/>
    <n v="9999"/>
    <n v="12999"/>
    <n v="0.23"/>
    <x v="0"/>
    <n v="6088"/>
    <x v="2"/>
    <n v="60873912"/>
    <n v="25569.600000000002"/>
    <x v="1"/>
    <x v="117"/>
  </r>
  <r>
    <s v="B00RFWNJMC"/>
    <s v="Airtel DigitalTV DTH Remote SD/HD/HD Recording Compatible for Television (Shining Black )"/>
    <s v="Electronics|HomeTheater,TV&amp;Video|Accessories|RemoteControls"/>
    <n v="195"/>
    <n v="499"/>
    <n v="0.61"/>
    <x v="7"/>
    <n v="1383"/>
    <x v="1"/>
    <n v="269685"/>
    <n v="5117.1000000000004"/>
    <x v="1"/>
    <x v="51"/>
  </r>
  <r>
    <s v="B082T6GXS5"/>
    <s v="AmazonBasics New Release Nylon USB-A to Lightning Cable Cord, MFi Certified Charger for Apple iPhone, iPad, Silver, 6-Ft"/>
    <s v="Computers&amp;Accessories|Accessories&amp;Peripherals|Cables&amp;Accessories|Cables|USBCables"/>
    <n v="999"/>
    <n v="2100"/>
    <n v="0.52"/>
    <x v="6"/>
    <n v="5492"/>
    <x v="2"/>
    <n v="5486508"/>
    <n v="24714"/>
    <x v="0"/>
    <x v="45"/>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x v="0"/>
    <n v="919"/>
    <x v="0"/>
    <n v="458581"/>
    <n v="3859.8"/>
    <x v="0"/>
    <x v="118"/>
  </r>
  <r>
    <s v="B005LJQMCK"/>
    <s v="BlueRigger Digital Optical Audio Toslink Cable (3.3 Feet / 1 Meter) With 8 Channel (7.1) Audio Support (for Home Theatre, Xbox, Playstation etc.)"/>
    <s v="Electronics|HomeTheater,TV&amp;Video|Accessories|Cables|OpticalCables"/>
    <n v="416"/>
    <n v="599"/>
    <n v="0.31"/>
    <x v="0"/>
    <n v="30023"/>
    <x v="0"/>
    <n v="12489568"/>
    <n v="126096.6"/>
    <x v="1"/>
    <x v="119"/>
  </r>
  <r>
    <s v="B09C6H53KH"/>
    <s v="Duracell Type-C To Micro 1.2M braided Sync &amp; Charge Cable, USB C to Micro Fast Charge Compatible for fast data transmission (Black)"/>
    <s v="Computers&amp;Accessories|Accessories&amp;Peripherals|Cables&amp;Accessories|Cables|USBCables"/>
    <n v="368"/>
    <n v="699"/>
    <n v="0.47"/>
    <x v="0"/>
    <n v="387"/>
    <x v="0"/>
    <n v="142416"/>
    <n v="1625.4"/>
    <x v="0"/>
    <x v="120"/>
  </r>
  <r>
    <s v="B0BB3CBFBM"/>
    <s v="VU 138 cm (55 inches) Premium Series 4K Ultra HD Smart IPS LED TV 55UT (Black)"/>
    <s v="Electronics|HomeTheater,TV&amp;Video|Televisions|SmartTelevisions"/>
    <n v="29990"/>
    <n v="65000"/>
    <n v="0.54"/>
    <x v="3"/>
    <n v="211"/>
    <x v="2"/>
    <n v="6327890"/>
    <n v="865.09999999999991"/>
    <x v="1"/>
    <x v="121"/>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x v="4"/>
    <n v="974"/>
    <x v="0"/>
    <n v="330186"/>
    <n v="4188.2"/>
    <x v="0"/>
    <x v="122"/>
  </r>
  <r>
    <s v="B08PV1X771"/>
    <s v="Samsung 80 cm (32 inches) Wondertainment Series HD Ready LED Smart TV UA32TE40AAKBXL (Titan Gray)"/>
    <s v="Electronics|HomeTheater,TV&amp;Video|Televisions|SmartTelevisions"/>
    <n v="15490"/>
    <n v="20900"/>
    <n v="0.26"/>
    <x v="4"/>
    <n v="16299"/>
    <x v="2"/>
    <n v="252471510"/>
    <n v="70085.7"/>
    <x v="1"/>
    <x v="18"/>
  </r>
  <r>
    <s v="B07YTNKVJQ"/>
    <s v="MI Xiaomi USB Type C HYperCharge Cable 6A 100cm Sturdy and Durable Black Supports 120W HyperCharging"/>
    <s v="Computers&amp;Accessories|Accessories&amp;Peripherals|Cables&amp;Accessories|Cables|USBCables"/>
    <n v="499"/>
    <n v="1299"/>
    <n v="0.62"/>
    <x v="4"/>
    <n v="30411"/>
    <x v="0"/>
    <n v="15175089"/>
    <n v="130767.29999999999"/>
    <x v="0"/>
    <x v="123"/>
  </r>
  <r>
    <s v="B0117H7GZ6"/>
    <s v="GENERIC Ultra-Mini Bluetooth CSR 4.0 USB Dongle Adapter for Windows Computer ( Black:Golden)"/>
    <s v="Computers&amp;Accessories|NetworkingDevices|NetworkAdapters|WirelessUSBAdapters"/>
    <n v="249"/>
    <n v="399"/>
    <n v="0.38"/>
    <x v="10"/>
    <n v="4642"/>
    <x v="0"/>
    <n v="1155858"/>
    <n v="15782.8"/>
    <x v="0"/>
    <x v="124"/>
  </r>
  <r>
    <s v="B09XJ1LM7R"/>
    <s v="7SEVEN¬Æ Compatible for Tata Sky Remote Original Set Top¬†HD Box and Suitable for SD Tata Play setup Box Remote Control"/>
    <s v="Electronics|HomeTheater,TV&amp;Video|Accessories|RemoteControls"/>
    <n v="399"/>
    <n v="799"/>
    <n v="0.5"/>
    <x v="4"/>
    <n v="12"/>
    <x v="0"/>
    <n v="4788"/>
    <n v="51.599999999999994"/>
    <x v="1"/>
    <x v="42"/>
  </r>
  <r>
    <s v="B084N133Y7"/>
    <s v="Belkin Apple Certified Lightning To Type C Cable, Fast Charging For Iphone, Ipad, Air Pods, 3.3 Feet (1 Meters)    White"/>
    <s v="Computers&amp;Accessories|Accessories&amp;Peripherals|Cables&amp;Accessories|Cables|USBCables"/>
    <n v="1499"/>
    <n v="1999"/>
    <n v="0.25"/>
    <x v="5"/>
    <n v="1951"/>
    <x v="2"/>
    <n v="2924549"/>
    <n v="8584.4000000000015"/>
    <x v="0"/>
    <x v="96"/>
  </r>
  <r>
    <s v="B088Z1YWBC"/>
    <s v="EGate i9 Pro-Max 1080p Native Full HD Projector 4k Support | 3600 L (330 ANSI ) | 150&quot; (381 cm) Large Screen | VGA, AV, HDMI, SD Card, USB, Audio Out | (E03i31 / E04i32) Black"/>
    <s v="Electronics|HomeTheater,TV&amp;Video|Projectors"/>
    <n v="9490"/>
    <n v="15990"/>
    <n v="0.41"/>
    <x v="2"/>
    <n v="10480"/>
    <x v="2"/>
    <n v="99455200"/>
    <n v="40872"/>
    <x v="1"/>
    <x v="125"/>
  </r>
  <r>
    <s v="B07VSG5SXZ"/>
    <s v="ZEBRONICS HAA2021 HDMI version 2.1 cable with 8K @ 60Hz, 4K @ 120Hz, eARC &amp; CEC support, 3D compatible, 2 meters length, 48Gbps max and Gold-plated connectors"/>
    <s v="Electronics|HomeTheater,TV&amp;Video|Accessories|Cables|HDMICables"/>
    <n v="637"/>
    <n v="1499"/>
    <n v="0.57999999999999996"/>
    <x v="3"/>
    <n v="24"/>
    <x v="2"/>
    <n v="15288"/>
    <n v="98.399999999999991"/>
    <x v="1"/>
    <x v="126"/>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2"/>
    <n v="254"/>
    <x v="0"/>
    <n v="101346"/>
    <n v="990.6"/>
    <x v="1"/>
    <x v="42"/>
  </r>
  <r>
    <s v="B07KSB1MLX"/>
    <s v="AmazonBasics Digital Optical Coax to Analog RCA Audio Converter Adapter with Fiber Cable"/>
    <s v="Electronics|HomeTheater,TV&amp;Video|Accessories|Cables|OpticalCables"/>
    <n v="1089"/>
    <n v="1600"/>
    <n v="0.32"/>
    <x v="1"/>
    <n v="3565"/>
    <x v="2"/>
    <n v="3882285"/>
    <n v="14260"/>
    <x v="1"/>
    <x v="127"/>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x v="4"/>
    <n v="6255"/>
    <x v="0"/>
    <n v="2120445"/>
    <n v="26896.5"/>
    <x v="0"/>
    <x v="81"/>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x v="1"/>
    <n v="7732"/>
    <x v="1"/>
    <n v="1152068"/>
    <n v="30928"/>
    <x v="0"/>
    <x v="61"/>
  </r>
  <r>
    <s v="B0B3RHX6B6"/>
    <s v="Ambrane BCL-15 Lightning Cable for Smartphone (1.5m Black)"/>
    <s v="Computers&amp;Accessories|Accessories&amp;Peripherals|Cables&amp;Accessories|Cables|USBCables"/>
    <n v="149"/>
    <n v="399"/>
    <n v="0.63"/>
    <x v="2"/>
    <n v="57"/>
    <x v="1"/>
    <n v="8493"/>
    <n v="222.29999999999998"/>
    <x v="0"/>
    <x v="128"/>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x v="6"/>
    <n v="577"/>
    <x v="2"/>
    <n v="345623"/>
    <n v="2596.5"/>
    <x v="0"/>
    <x v="129"/>
  </r>
  <r>
    <s v="B081NHWT6Z"/>
    <s v="LOHAYA Television Remote Compatible with Samsung Smart LED/LCD/HD TV Remote Control [ Compatible for All Samsung Tv Remote Control ]"/>
    <s v="Electronics|HomeTheater,TV&amp;Video|Accessories|RemoteControls"/>
    <n v="299"/>
    <n v="1199"/>
    <n v="0.75"/>
    <x v="2"/>
    <n v="1193"/>
    <x v="0"/>
    <n v="356707"/>
    <n v="4652.7"/>
    <x v="1"/>
    <x v="130"/>
  </r>
  <r>
    <s v="B07JPJJZ2H"/>
    <s v="Wayona Nylon Braided Lightning USB Data Sync &amp; 3A Charging Cable for iPhones, iPad Air, iPad Mini, iPod Nano and iPod Touch (3 FT Pack of 1, Grey)"/>
    <s v="Computers&amp;Accessories|Accessories&amp;Peripherals|Cables&amp;Accessories|Cables|USBCables"/>
    <n v="399"/>
    <n v="1299"/>
    <n v="0.69"/>
    <x v="0"/>
    <n v="13120"/>
    <x v="0"/>
    <n v="5234880"/>
    <n v="55104"/>
    <x v="0"/>
    <x v="0"/>
  </r>
  <r>
    <s v="B09JKNF147"/>
    <s v="Electvision Remote Control Compatible with Kodak/Thomson Smart led tv (Without Voice) Before Placing Order for verification Contact Our coustmer Care 7738090464"/>
    <s v="Electronics|HomeTheater,TV&amp;Video|Accessories|RemoteControls"/>
    <n v="339"/>
    <n v="1999"/>
    <n v="0.83"/>
    <x v="1"/>
    <n v="343"/>
    <x v="0"/>
    <n v="116277"/>
    <n v="1372"/>
    <x v="1"/>
    <x v="92"/>
  </r>
  <r>
    <s v="B0B9959XF3"/>
    <s v="Acer 80 cm (32 inches) S Series HD Ready Android Smart LED TV AR32AR2841HDSB (Black)"/>
    <s v="Electronics|HomeTheater,TV&amp;Video|Televisions|SmartTelevisions"/>
    <n v="12499"/>
    <n v="22990"/>
    <n v="0.46"/>
    <x v="4"/>
    <n v="1611"/>
    <x v="2"/>
    <n v="20135889"/>
    <n v="6927.2999999999993"/>
    <x v="1"/>
    <x v="20"/>
  </r>
  <r>
    <s v="B09PNR6F8Q"/>
    <s v="realme 10W Fast Charging Micro-USB Cable (Braided, Black)"/>
    <s v="Computers&amp;Accessories|Accessories&amp;Peripherals|Cables&amp;Accessories|Cables|USBCables"/>
    <n v="249"/>
    <n v="399"/>
    <n v="0.38"/>
    <x v="1"/>
    <n v="6558"/>
    <x v="0"/>
    <n v="1632942"/>
    <n v="26232"/>
    <x v="0"/>
    <x v="131"/>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x v="5"/>
    <n v="23169"/>
    <x v="2"/>
    <n v="32413431"/>
    <n v="101943.6"/>
    <x v="0"/>
    <x v="132"/>
  </r>
  <r>
    <s v="B0B1YZ9CB8"/>
    <s v="Acer 139 cm (55 inches) I Series 4K Ultra HD Android Smart LED TV AR55AR2851UDFL (Black)"/>
    <s v="Electronics|HomeTheater,TV&amp;Video|Televisions|SmartTelevisions"/>
    <n v="32999"/>
    <n v="47990"/>
    <n v="0.31"/>
    <x v="4"/>
    <n v="4703"/>
    <x v="2"/>
    <n v="155194297"/>
    <n v="20222.899999999998"/>
    <x v="1"/>
    <x v="133"/>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x v="1"/>
    <n v="1423"/>
    <x v="1"/>
    <n v="212027"/>
    <n v="5692"/>
    <x v="0"/>
    <x v="27"/>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x v="4"/>
    <n v="2651"/>
    <x v="0"/>
    <n v="861575"/>
    <n v="11399.3"/>
    <x v="0"/>
    <x v="7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x v="15"/>
    <n v="5"/>
    <x v="0"/>
    <n v="1995"/>
    <n v="25"/>
    <x v="0"/>
    <x v="13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x v="7"/>
    <n v="612"/>
    <x v="1"/>
    <n v="121788"/>
    <n v="2264.4"/>
    <x v="0"/>
    <x v="13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x v="1"/>
    <n v="9378"/>
    <x v="1"/>
    <n v="825264"/>
    <n v="37512"/>
    <x v="0"/>
    <x v="38"/>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x v="3"/>
    <n v="2685"/>
    <x v="0"/>
    <n v="1071315"/>
    <n v="11008.499999999998"/>
    <x v="0"/>
    <x v="28"/>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x v="1"/>
    <n v="9378"/>
    <x v="1"/>
    <n v="542892.42000000004"/>
    <n v="37512"/>
    <x v="0"/>
    <x v="136"/>
  </r>
  <r>
    <s v="B08XMSKKMM"/>
    <s v="7SEVEN¬Æ Bluetooth Voice Command Remote for Xiaomi Redmi Mi Smart TV with Netflix &amp; Prime Video Hot Keys XMRM-00A"/>
    <s v="Electronics|HomeTheater,TV&amp;Video|Accessories|RemoteControls"/>
    <n v="799"/>
    <n v="1999"/>
    <n v="0.6"/>
    <x v="8"/>
    <n v="576"/>
    <x v="2"/>
    <n v="460224"/>
    <n v="1900.8"/>
    <x v="1"/>
    <x v="137"/>
  </r>
  <r>
    <s v="B09L8DT7D6"/>
    <s v="Sony TV - Remote Compatible for Sony LED Remote Control Works with Sony LED TV by Trend Trail Speed tech &amp; Remote hi Remote &amp; REO India only"/>
    <s v="Electronics|HomeTheater,TV&amp;Video|Accessories|RemoteControls"/>
    <n v="205"/>
    <n v="499"/>
    <n v="0.59"/>
    <x v="11"/>
    <n v="313"/>
    <x v="0"/>
    <n v="64165"/>
    <n v="1189.3999999999999"/>
    <x v="1"/>
    <x v="138"/>
  </r>
  <r>
    <s v="B00GE55L22"/>
    <s v="Storite USB 3.0 Cable A to Micro B high Speed Upto 5 Gbps Data Transfer Cable for Portable External Hard Drive - (20cm), Black"/>
    <s v="Computers&amp;Accessories|Accessories&amp;Peripherals|Cables&amp;Accessories|Cables|USBCables"/>
    <n v="299"/>
    <n v="699"/>
    <n v="0.56999999999999995"/>
    <x v="3"/>
    <n v="2957"/>
    <x v="0"/>
    <n v="884143"/>
    <n v="12123.699999999999"/>
    <x v="0"/>
    <x v="139"/>
  </r>
  <r>
    <s v="B0162K34H2"/>
    <s v="boAt LTG 500 Apple MFI Certified for iPhone, iPad and iPod 2Mtr Data Cable(Space Grey)"/>
    <s v="Computers&amp;Accessories|Accessories&amp;Peripherals|Cables&amp;Accessories|Cables|USBCables"/>
    <n v="849"/>
    <n v="999"/>
    <n v="0.15"/>
    <x v="3"/>
    <n v="6736"/>
    <x v="2"/>
    <n v="5718864"/>
    <n v="27617.599999999999"/>
    <x v="0"/>
    <x v="140"/>
  </r>
  <r>
    <s v="B0B8SRZ5SV"/>
    <s v="AmazonBasics USB C to Lightning Aluminum with Nylon Braided MFi Certified Charging Cable (Grey, 1.2 meter)"/>
    <s v="Computers&amp;Accessories|Accessories&amp;Peripherals|Cables&amp;Accessories|Cables|USBCables"/>
    <n v="949"/>
    <n v="1999"/>
    <n v="0.53"/>
    <x v="5"/>
    <n v="13552"/>
    <x v="2"/>
    <n v="12860848"/>
    <n v="59628.800000000003"/>
    <x v="0"/>
    <x v="141"/>
  </r>
  <r>
    <s v="B07CWNJLPC"/>
    <s v="AmazonBasics Double Braided Nylon USB Type-C to Type-C 2.0 Cable Smartphone (Dark Grey, 3 feet)"/>
    <s v="Computers&amp;Accessories|Accessories&amp;Peripherals|Cables&amp;Accessories|Cables|USBCables"/>
    <n v="499"/>
    <n v="1200"/>
    <n v="0.57999999999999996"/>
    <x v="4"/>
    <n v="5451"/>
    <x v="0"/>
    <n v="2720049"/>
    <n v="23439.3"/>
    <x v="0"/>
    <x v="142"/>
  </r>
  <r>
    <s v="B00NH12R1O"/>
    <s v="Amazon Basics USB 3.0 Cable - A Male to Micro B - 6 Feet (1.8 Meters), Black"/>
    <s v="Computers&amp;Accessories|Accessories&amp;Peripherals|Cables&amp;Accessories|Cables|USBCables"/>
    <n v="299"/>
    <n v="485"/>
    <n v="0.38"/>
    <x v="4"/>
    <n v="10911"/>
    <x v="0"/>
    <n v="3262389"/>
    <n v="46917.299999999996"/>
    <x v="0"/>
    <x v="57"/>
  </r>
  <r>
    <s v="B0B8SSC5D9"/>
    <s v="AmazonBasics USB C to Lightning Aluminum with Nylon Braided MFi Certified Charging Cable (Grey, 1.8 meter)"/>
    <s v="Computers&amp;Accessories|Accessories&amp;Peripherals|Cables&amp;Accessories|Cables|USBCables"/>
    <n v="949"/>
    <n v="1999"/>
    <n v="0.53"/>
    <x v="5"/>
    <n v="13552"/>
    <x v="2"/>
    <n v="12860848"/>
    <n v="59628.800000000003"/>
    <x v="0"/>
    <x v="141"/>
  </r>
  <r>
    <s v="B08WKG2MWT"/>
    <s v="Wayona Usb C 65W Fast Charging Cable Compatible For Tablets Samsung S22 S20 S10 S20Fe S21 S21 Ultra A70 A51 A71 A50S M31 M51 M31S M53 5G (1M, Black)"/>
    <s v="Computers&amp;Accessories|Accessories&amp;Peripherals|Cables&amp;Accessories|Cables|USBCables"/>
    <n v="379"/>
    <n v="1099"/>
    <n v="0.66"/>
    <x v="4"/>
    <n v="2806"/>
    <x v="0"/>
    <n v="1063474"/>
    <n v="12065.8"/>
    <x v="0"/>
    <x v="143"/>
  </r>
  <r>
    <s v="B0B466C3G4"/>
    <s v="Karbonn 80 cm (32 inches) Millenium Bezel-Less Series HD Ready Smart LED TV KJW32SKHD (Phantom Black)"/>
    <s v="Electronics|HomeTheater,TV&amp;Video|Televisions|SmartTelevisions"/>
    <n v="8990"/>
    <n v="18990"/>
    <n v="0.53"/>
    <x v="2"/>
    <n v="350"/>
    <x v="2"/>
    <n v="3146500"/>
    <n v="1365"/>
    <x v="1"/>
    <x v="144"/>
  </r>
  <r>
    <s v="B005LJQMZC"/>
    <s v="BlueRigger Digital Optical Audio Toslink Cable (6 Feet / 1.8 Meter) With 8 Channel (7.1) Audio Support (for Home Theatre, Xbox, Playstation etc.)"/>
    <s v="Electronics|HomeTheater,TV&amp;Video|Accessories|Cables|OpticalCables"/>
    <n v="486"/>
    <n v="1999"/>
    <n v="0.76"/>
    <x v="0"/>
    <n v="30023"/>
    <x v="0"/>
    <n v="14591178"/>
    <n v="126096.6"/>
    <x v="1"/>
    <x v="119"/>
  </r>
  <r>
    <s v="B07MDRGHWQ"/>
    <s v="VW 60 cm (24 inches) Premium Series HD Ready LED TV VW24A (Black)"/>
    <s v="Electronics|HomeTheater,TV&amp;Video|Televisions|StandardTelevisions"/>
    <n v="5699"/>
    <n v="11000"/>
    <n v="0.48"/>
    <x v="0"/>
    <n v="4003"/>
    <x v="2"/>
    <n v="22813097"/>
    <n v="16812.600000000002"/>
    <x v="1"/>
    <x v="145"/>
  </r>
  <r>
    <s v="B07DC4RZPY"/>
    <s v="Amazon Basics USB A to Lightning MFi Certified Charging Cable (White, 1.2 meter)"/>
    <s v="Computers&amp;Accessories|Accessories&amp;Peripherals|Cables&amp;Accessories|Cables|USBCables"/>
    <n v="709"/>
    <n v="1999"/>
    <n v="0.65"/>
    <x v="3"/>
    <n v="178817"/>
    <x v="2"/>
    <n v="126781253"/>
    <n v="733149.7"/>
    <x v="0"/>
    <x v="57"/>
  </r>
  <r>
    <s v="B0B15GSPQW"/>
    <s v="Samsung 138 cm (55 inches) Crystal 4K Neo Series Ultra HD Smart LED TV UA55AUE65AKXXL (Black)"/>
    <s v="Electronics|HomeTheater,TV&amp;Video|Televisions|SmartTelevisions"/>
    <n v="47990"/>
    <n v="70900"/>
    <n v="0.32"/>
    <x v="4"/>
    <n v="7109"/>
    <x v="2"/>
    <n v="341160910"/>
    <n v="30568.699999999997"/>
    <x v="1"/>
    <x v="146"/>
  </r>
  <r>
    <s v="B08GJNM9N7"/>
    <s v="LOHAYA Television Remote Compatible for VU LED LCD HD Tv Remote Control Model No :- EN2B27V"/>
    <s v="Electronics|HomeTheater,TV&amp;Video|Accessories|RemoteControls"/>
    <n v="299"/>
    <n v="1199"/>
    <n v="0.75"/>
    <x v="7"/>
    <n v="490"/>
    <x v="0"/>
    <n v="146510"/>
    <n v="1813"/>
    <x v="1"/>
    <x v="130"/>
  </r>
  <r>
    <s v="B09C6FML9B"/>
    <s v="Duracell Micro USB 3A Braided Sync &amp; Fast Charging Cable, 3.9 Feet (1.2M). Supports QC 2.0/3.0 Charging, High Speed Data Transmission - Black"/>
    <s v="Computers&amp;Accessories|Accessories&amp;Peripherals|Cables&amp;Accessories|Cables|USBCables"/>
    <n v="320"/>
    <n v="599"/>
    <n v="0.47"/>
    <x v="3"/>
    <n v="491"/>
    <x v="0"/>
    <n v="157120"/>
    <n v="2013.1"/>
    <x v="0"/>
    <x v="147"/>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x v="2"/>
    <n v="61"/>
    <x v="1"/>
    <n v="8479"/>
    <n v="237.9"/>
    <x v="0"/>
    <x v="148"/>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x v="1"/>
    <n v="9378"/>
    <x v="1"/>
    <n v="1209762"/>
    <n v="37512"/>
    <x v="0"/>
    <x v="67"/>
  </r>
  <r>
    <s v="B0B6F8HHR6"/>
    <s v="MI 108 cm (43 inches) 5A Series Full HD Smart Android LED TV L43M7-EAIN (Black)"/>
    <s v="Electronics|HomeTheater,TV&amp;Video|Televisions|SmartTelevisions"/>
    <n v="24999"/>
    <n v="35999"/>
    <n v="0.31"/>
    <x v="0"/>
    <n v="32840"/>
    <x v="2"/>
    <n v="820967160"/>
    <n v="137928"/>
    <x v="1"/>
    <x v="36"/>
  </r>
  <r>
    <s v="B084MZXJN6"/>
    <s v="Belkin Apple Certified Lightning to USB Charge and Sync Cable for iPhone, iPad, Air Pods, 39.6 inch (100cm) ‚Äì Black"/>
    <s v="Computers&amp;Accessories|Accessories&amp;Peripherals|Cables&amp;Accessories|Cables|USBCables"/>
    <n v="999"/>
    <n v="1699"/>
    <n v="0.41"/>
    <x v="5"/>
    <n v="7318"/>
    <x v="2"/>
    <n v="7310682"/>
    <n v="32199.200000000004"/>
    <x v="0"/>
    <x v="96"/>
  </r>
  <r>
    <s v="B08XMG618K"/>
    <s v="Time Office Scanner Replacement Cable for Startek FM220U (Type C) Ivory"/>
    <s v="Computers&amp;Accessories|Accessories&amp;Peripherals|Cables&amp;Accessories|Cables|USBCables"/>
    <n v="225"/>
    <n v="499"/>
    <n v="0.55000000000000004"/>
    <x v="3"/>
    <n v="789"/>
    <x v="0"/>
    <n v="177525"/>
    <n v="3234.8999999999996"/>
    <x v="0"/>
    <x v="149"/>
  </r>
  <r>
    <s v="B0BCKWZ884"/>
    <s v="Caldipree Silicone Case Cover Compatible for 2022 Samsung Smart TV Remote QLED TV BN68-13897A TM2280E (2022-BLACK)"/>
    <s v="Electronics|HomeTheater,TV&amp;Video|Accessories|RemoteControls"/>
    <n v="547"/>
    <n v="2999"/>
    <n v="0.82"/>
    <x v="4"/>
    <n v="407"/>
    <x v="2"/>
    <n v="222629"/>
    <n v="1750.1"/>
    <x v="1"/>
    <x v="150"/>
  </r>
  <r>
    <s v="B00GGGOYEK"/>
    <s v="Storite USB 2.0 A to Mini 5 pin B Cable for External HDDS/Camera/Card Readers 35cm"/>
    <s v="Computers&amp;Accessories|Accessories&amp;Peripherals|Cables&amp;Accessories|Cables|USBCables"/>
    <n v="259"/>
    <n v="699"/>
    <n v="0.63"/>
    <x v="11"/>
    <n v="2399"/>
    <x v="0"/>
    <n v="621341"/>
    <n v="9116.1999999999989"/>
    <x v="0"/>
    <x v="151"/>
  </r>
  <r>
    <s v="B07ZR4S1G4"/>
    <s v="Universal Remote Control for All Sony TV for All LCD LED and Bravia TVs Remote"/>
    <s v="Electronics|HomeTheater,TV&amp;Video|Accessories|RemoteControls"/>
    <n v="239"/>
    <n v="699"/>
    <n v="0.66"/>
    <x v="5"/>
    <n v="2640"/>
    <x v="0"/>
    <n v="630960"/>
    <n v="11616.000000000002"/>
    <x v="1"/>
    <x v="152"/>
  </r>
  <r>
    <s v="B09C635BMM"/>
    <s v="Cotbolt Silicone Case Cover Compatible for Samsung BN59-01312A QLED 8K 4K Smart TV Remote Shockproof Protective Remote Cover (Black)"/>
    <s v="Electronics|HomeTheater,TV&amp;Video|Accessories|RemoteControls"/>
    <n v="349"/>
    <n v="999"/>
    <n v="0.65"/>
    <x v="1"/>
    <n v="839"/>
    <x v="0"/>
    <n v="292811"/>
    <n v="3356"/>
    <x v="1"/>
    <x v="153"/>
  </r>
  <r>
    <s v="B00GG59HU2"/>
    <s v="BlueRigger High Speed HDMI Cable with Ethernet - Supports 3D, 4K 60Hz and Audio Return - Latest Version (3 Feet / 0.9 Meter)"/>
    <s v="Electronics|HomeTheater,TV&amp;Video|Accessories|Cables|HDMICables"/>
    <n v="467"/>
    <n v="599"/>
    <n v="0.22"/>
    <x v="5"/>
    <n v="44054"/>
    <x v="0"/>
    <n v="20573218"/>
    <n v="193837.6"/>
    <x v="1"/>
    <x v="154"/>
  </r>
  <r>
    <s v="B00RGLI0ZS"/>
    <s v="Amkette 30 Pin to USB Charging &amp; Data Sync Cable for iPhone 3G/3GS/4/4s/iPad 1/2/3, iPod Nano 5th/6th Gen and iPod Touch 3rd/4th Gen -1.5m (Black)"/>
    <s v="Computers&amp;Accessories|Accessories&amp;Peripherals|Cables&amp;Accessories|Cables|USBCables"/>
    <n v="449"/>
    <n v="599"/>
    <n v="0.25"/>
    <x v="1"/>
    <n v="3231"/>
    <x v="0"/>
    <n v="1450719"/>
    <n v="12924"/>
    <x v="0"/>
    <x v="155"/>
  </r>
  <r>
    <s v="B09ZPJT8B2"/>
    <s v="TCL 80 cm (32 inches) HD Ready Certified Android Smart LED TV 32S615 (Black)"/>
    <s v="Electronics|HomeTheater,TV&amp;Video|Televisions|SmartTelevisions"/>
    <n v="11990"/>
    <n v="31990"/>
    <n v="0.63"/>
    <x v="0"/>
    <n v="64"/>
    <x v="2"/>
    <n v="767360"/>
    <n v="268.8"/>
    <x v="1"/>
    <x v="63"/>
  </r>
  <r>
    <s v="B07HZ2QCGR"/>
    <s v="POPIO Type C Dash Charging USB Data Cable for OnePlus Devices"/>
    <s v="Computers&amp;Accessories|Accessories&amp;Peripherals|Cables&amp;Accessories|Cables|USBCables"/>
    <n v="350"/>
    <n v="599"/>
    <n v="0.42"/>
    <x v="2"/>
    <n v="8314"/>
    <x v="0"/>
    <n v="2909900"/>
    <n v="32424.6"/>
    <x v="0"/>
    <x v="156"/>
  </r>
  <r>
    <s v="B095244Q22"/>
    <s v="MYVN LTG to USB for¬†Fast Charging &amp; Data Sync USB Cable Compatible for iPhone 5/5s/6/6S/7/7+/8/8+/10/11, iPad Air/Mini, iPod and iOS Devices (1 M)"/>
    <s v="Computers&amp;Accessories|Accessories&amp;Peripherals|Cables&amp;Accessories|Cables|USBCables"/>
    <n v="252"/>
    <n v="999"/>
    <n v="0.75"/>
    <x v="7"/>
    <n v="2249"/>
    <x v="0"/>
    <n v="566748"/>
    <n v="8321.3000000000011"/>
    <x v="0"/>
    <x v="157"/>
  </r>
  <r>
    <s v="B08CKW1KH9"/>
    <s v="Tata Sky Universal Remote Compatible for SD/HD"/>
    <s v="Electronics|HomeTheater,TV&amp;Video|Accessories|RemoteControls"/>
    <n v="204"/>
    <n v="599"/>
    <n v="0.66"/>
    <x v="9"/>
    <n v="339"/>
    <x v="0"/>
    <n v="69156"/>
    <n v="1220.4000000000001"/>
    <x v="1"/>
    <x v="48"/>
  </r>
  <r>
    <s v="B0BLV1GNLN"/>
    <s v="WZATCO Pixel | Portable LED Projector | Native 720p with Full HD 1080P Support | 2000 Lumens (200 ANSI) | 176&quot; Large Screen | Projector for Home and Outdoor | Compatible with TV Stick, PC, PS4"/>
    <s v="Electronics|HomeTheater,TV&amp;Video|Projectors"/>
    <n v="6490"/>
    <n v="9990"/>
    <n v="0.35"/>
    <x v="1"/>
    <n v="27"/>
    <x v="2"/>
    <n v="175230"/>
    <n v="108"/>
    <x v="1"/>
    <x v="158"/>
  </r>
  <r>
    <s v="B08RHPDNVV"/>
    <s v="7SEVEN¬Æ Compatible Tata Sky Remote Control Replacement of Original dth SD HD tata Play Set top Box Remote - IR Learning Universal Remote for Any Brand TV - Pairing Must"/>
    <s v="Electronics|HomeTheater,TV&amp;Video|Accessories|RemoteControls"/>
    <n v="235"/>
    <n v="599"/>
    <n v="0.61"/>
    <x v="12"/>
    <n v="197"/>
    <x v="0"/>
    <n v="46295"/>
    <n v="689.5"/>
    <x v="1"/>
    <x v="159"/>
  </r>
  <r>
    <s v="B00NH13Q8W"/>
    <s v="AmazonBasics USB 2.0 Extension Cable for Personal Computer, Printer, 2-Pack - A-Male to A-Female - 3.3 Feet (1 Meter, Black)"/>
    <s v="Computers&amp;Accessories|Accessories&amp;Peripherals|Cables&amp;Accessories|Cables|USBCables"/>
    <n v="299"/>
    <n v="800"/>
    <n v="0.63"/>
    <x v="6"/>
    <n v="74977"/>
    <x v="0"/>
    <n v="22418123"/>
    <n v="337396.5"/>
    <x v="0"/>
    <x v="26"/>
  </r>
  <r>
    <s v="B0B8SSZ76F"/>
    <s v="Amazon Basics USB C to Lightning TPE MFi Certified Charging Cable (White, 1.2 meter)"/>
    <s v="Computers&amp;Accessories|Accessories&amp;Peripherals|Cables&amp;Accessories|Cables|USBCables"/>
    <n v="799"/>
    <n v="1999"/>
    <n v="0.6"/>
    <x v="0"/>
    <n v="8583"/>
    <x v="2"/>
    <n v="6857817"/>
    <n v="36048.6"/>
    <x v="0"/>
    <x v="57"/>
  </r>
  <r>
    <s v="B0841KQR1Z"/>
    <s v="Crypo‚Ñ¢ Universal Remote Compatible with Tata Sky Universal HD &amp; SD Set top Box (Also Works with All TV)"/>
    <s v="Electronics|HomeTheater,TV&amp;Video|Accessories|RemoteControls"/>
    <n v="299"/>
    <n v="999"/>
    <n v="0.7"/>
    <x v="11"/>
    <n v="928"/>
    <x v="0"/>
    <n v="277472"/>
    <n v="3526.3999999999996"/>
    <x v="1"/>
    <x v="160"/>
  </r>
  <r>
    <s v="B0B467CCB9"/>
    <s v="Karbonn 80 cm (32 Inches) Millennium Series HD Ready LED TV KJW32NSHDF (Phantom Black) with Bezel-Less Design"/>
    <s v="Electronics|HomeTheater,TV&amp;Video|Televisions|StandardTelevisions"/>
    <n v="6999"/>
    <n v="16990"/>
    <n v="0.59"/>
    <x v="11"/>
    <n v="110"/>
    <x v="2"/>
    <n v="769890"/>
    <n v="418"/>
    <x v="1"/>
    <x v="144"/>
  </r>
  <r>
    <s v="B095JQVC7N"/>
    <s v="OnePlus 138.7 cm (55 inches) U Series 4K LED Smart Android TV 55U1S (Black)"/>
    <s v="Electronics|HomeTheater,TV&amp;Video|Televisions|SmartTelevisions"/>
    <n v="42999"/>
    <n v="59999"/>
    <n v="0.28000000000000003"/>
    <x v="3"/>
    <n v="6753"/>
    <x v="2"/>
    <n v="290372247"/>
    <n v="27687.3"/>
    <x v="1"/>
    <x v="161"/>
  </r>
  <r>
    <s v="B08PPHFXG3"/>
    <s v="Posh 1.5 Meter High Speed Gold Plated HDMI Male to Female Extension Cable (Black)"/>
    <s v="Electronics|HomeTheater,TV&amp;Video|Accessories|Cables|HDMICables"/>
    <n v="173"/>
    <n v="999"/>
    <n v="0.83"/>
    <x v="4"/>
    <n v="1237"/>
    <x v="1"/>
    <n v="214001"/>
    <n v="5319.0999999999995"/>
    <x v="1"/>
    <x v="162"/>
  </r>
  <r>
    <s v="B06XR9PR5X"/>
    <s v="Amazon Basics HDMI Coupler,Black"/>
    <s v="Electronics|HomeAudio|Accessories|Adapters"/>
    <n v="209"/>
    <n v="600"/>
    <n v="0.65"/>
    <x v="5"/>
    <n v="18872"/>
    <x v="0"/>
    <n v="3944248"/>
    <n v="83036.800000000003"/>
    <x v="1"/>
    <x v="163"/>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x v="2"/>
    <n v="356"/>
    <x v="2"/>
    <n v="302240.44"/>
    <n v="1388.3999999999999"/>
    <x v="0"/>
    <x v="164"/>
  </r>
  <r>
    <s v="B07JH1CBGW"/>
    <s v="Wayona Nylon Braided Usb Syncing And Charging Cable Sync And Charging Cable For Iphone, Ipad (3 Ft, Black) - Pack Of 2"/>
    <s v="Computers&amp;Accessories|Accessories&amp;Peripherals|Cables&amp;Accessories|Cables|USBCables"/>
    <n v="649"/>
    <n v="1999"/>
    <n v="0.68"/>
    <x v="0"/>
    <n v="24269"/>
    <x v="2"/>
    <n v="15750581"/>
    <n v="101929.8"/>
    <x v="0"/>
    <x v="0"/>
  </r>
  <r>
    <s v="B09127FZCK"/>
    <s v="Astigo Compatible Remote for Airtel Digital Set Top Box (Pairing Required with TV Remote)"/>
    <s v="Electronics|HomeTheater,TV&amp;Video|Accessories|RemoteControls"/>
    <n v="299"/>
    <n v="899"/>
    <n v="0.67"/>
    <x v="11"/>
    <n v="425"/>
    <x v="0"/>
    <n v="127075"/>
    <n v="1615"/>
    <x v="1"/>
    <x v="165"/>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3"/>
    <n v="1161"/>
    <x v="0"/>
    <n v="463239"/>
    <n v="4760.0999999999995"/>
    <x v="1"/>
    <x v="166"/>
  </r>
  <r>
    <s v="B09Q8WQ5QJ"/>
    <s v="Portronics Konnect L 60W PD Type C to Type C Mobile Charging Cable, 1.2M, Fast Data Sync, Tangle Resistant, TPE+Nylon Braided(Grey)"/>
    <s v="Computers&amp;Accessories|Accessories&amp;Peripherals|Cables&amp;Accessories|Cables|USBCables"/>
    <n v="249"/>
    <n v="499"/>
    <n v="0.5"/>
    <x v="3"/>
    <n v="1508"/>
    <x v="0"/>
    <n v="375492"/>
    <n v="6182.7999999999993"/>
    <x v="0"/>
    <x v="4"/>
  </r>
  <r>
    <s v="B07YZG8PPY"/>
    <s v="TATA SKY HD Connection with 1 month basic package and free installation"/>
    <s v="Electronics|HomeTheater,TV&amp;Video|SatelliteEquipment|SatelliteReceivers"/>
    <n v="1249"/>
    <n v="2299"/>
    <n v="0.46"/>
    <x v="4"/>
    <n v="7636"/>
    <x v="2"/>
    <n v="9537364"/>
    <n v="32834.799999999996"/>
    <x v="1"/>
    <x v="167"/>
  </r>
  <r>
    <s v="B09H39KTTB"/>
    <s v="Remote Compatible for Samsung LED/LCD Remote Control Works with Samsung LED/LCD TV by Trend Trail"/>
    <s v="Electronics|HomeTheater,TV&amp;Video|Accessories|RemoteControls"/>
    <n v="213"/>
    <n v="499"/>
    <n v="0.56999999999999995"/>
    <x v="7"/>
    <n v="246"/>
    <x v="0"/>
    <n v="52398"/>
    <n v="910.2"/>
    <x v="1"/>
    <x v="168"/>
  </r>
  <r>
    <s v="B08DCVRW98"/>
    <s v="SoniVision SA-D10 SA-D100 SA-D40 Home Theater Systems Remote Compatible with Sony RM-ANU156"/>
    <s v="Electronics|HomeTheater,TV&amp;Video|Accessories|RemoteControls"/>
    <n v="209"/>
    <n v="499"/>
    <n v="0.57999999999999996"/>
    <x v="1"/>
    <n v="479"/>
    <x v="0"/>
    <n v="100111"/>
    <n v="1916"/>
    <x v="1"/>
    <x v="169"/>
  </r>
  <r>
    <s v="B0718ZN31Q"/>
    <s v="Rts‚Ñ¢ High Speed 3D Full HD 1080p Support (10 Meters) HDMI Male to HDMI Male Cable TV Lead 1.4V for All Hdmi Devices- Black (10M - 30 FEET)"/>
    <s v="Electronics|HomeTheater,TV&amp;Video|Accessories|Cables|HDMICables"/>
    <n v="598"/>
    <n v="4999"/>
    <n v="0.88"/>
    <x v="0"/>
    <n v="910"/>
    <x v="2"/>
    <n v="544180"/>
    <n v="3822"/>
    <x v="1"/>
    <x v="170"/>
  </r>
  <r>
    <s v="B0162LYSFS"/>
    <s v="boAt LTG 500 Apple MFI Certified for iPhone, iPad and iPod 2Mtr Data Cable(Metallic Silver)"/>
    <s v="Computers&amp;Accessories|Accessories&amp;Peripherals|Cables&amp;Accessories|Cables|USBCables"/>
    <n v="799"/>
    <n v="1749"/>
    <n v="0.54"/>
    <x v="3"/>
    <n v="5626"/>
    <x v="2"/>
    <n v="4495174"/>
    <n v="23066.6"/>
    <x v="0"/>
    <x v="140"/>
  </r>
  <r>
    <s v="B07PFJ5VQD"/>
    <s v="Agaro Blaze USBA to micro +Type C 2in1 Braided 1.2M Cable"/>
    <s v="Computers&amp;Accessories|Accessories&amp;Peripherals|Cables&amp;Accessories|Cables|USBCables"/>
    <n v="159"/>
    <n v="595"/>
    <n v="0.73"/>
    <x v="4"/>
    <n v="14184"/>
    <x v="1"/>
    <n v="2255256"/>
    <n v="60991.199999999997"/>
    <x v="0"/>
    <x v="171"/>
  </r>
  <r>
    <s v="B01J8S6X2I"/>
    <s v="AmazonBasics 6 Feet DisplayPort to DisplayPort Cable - (Not HDMI Cable) (Gold)"/>
    <s v="Computers&amp;Accessories|Accessories&amp;Peripherals|Cables&amp;Accessories|Cables|DVICables"/>
    <n v="499"/>
    <n v="1100"/>
    <n v="0.55000000000000004"/>
    <x v="5"/>
    <n v="25177"/>
    <x v="0"/>
    <n v="12563323"/>
    <n v="110778.8"/>
    <x v="0"/>
    <x v="172"/>
  </r>
  <r>
    <s v="B09MJ77786"/>
    <s v="MI 108 cm (43 inches) 5X Series 4K Ultra HD LED Smart Android TV L43M6-ES (Grey)"/>
    <s v="Electronics|HomeTheater,TV&amp;Video|Televisions|SmartTelevisions"/>
    <n v="31999"/>
    <n v="49999"/>
    <n v="0.36"/>
    <x v="4"/>
    <n v="21252"/>
    <x v="2"/>
    <n v="680042748"/>
    <n v="91383.599999999991"/>
    <x v="1"/>
    <x v="36"/>
  </r>
  <r>
    <s v="B09NNGHG22"/>
    <s v="Sansui 140cm (55 inches) 4K Ultra HD Certified Android LED TV with Dolby Audio &amp; Dolby Vision JSW55ASUHD (Mystique Black)"/>
    <s v="Electronics|HomeTheater,TV&amp;Video|Televisions|SmartTelevisions"/>
    <n v="32990"/>
    <n v="56790"/>
    <n v="0.42"/>
    <x v="4"/>
    <n v="567"/>
    <x v="2"/>
    <n v="18705330"/>
    <n v="2438.1"/>
    <x v="1"/>
    <x v="173"/>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x v="12"/>
    <n v="466"/>
    <x v="0"/>
    <n v="139334"/>
    <n v="1631"/>
    <x v="1"/>
    <x v="174"/>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x v="2"/>
    <n v="61"/>
    <x v="1"/>
    <n v="7826.91"/>
    <n v="237.9"/>
    <x v="0"/>
    <x v="148"/>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x v="6"/>
    <n v="474"/>
    <x v="2"/>
    <n v="283926"/>
    <n v="2133"/>
    <x v="0"/>
    <x v="129"/>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10"/>
    <n v="431"/>
    <x v="0"/>
    <n v="171969"/>
    <n v="1465.3999999999999"/>
    <x v="1"/>
    <x v="175"/>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x v="1"/>
    <n v="242"/>
    <x v="0"/>
    <n v="108658"/>
    <n v="968"/>
    <x v="0"/>
    <x v="176"/>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x v="1"/>
    <n v="2905"/>
    <x v="0"/>
    <n v="737870"/>
    <n v="11620"/>
    <x v="0"/>
    <x v="177"/>
  </r>
  <r>
    <s v="B006LW0WDQ"/>
    <s v="Amazon Basics 16-Gauge Speaker Wire - 50 Feet"/>
    <s v="Electronics|HomeTheater,TV&amp;Video|Accessories|Cables|SpeakerCables"/>
    <n v="399"/>
    <n v="795"/>
    <n v="0.5"/>
    <x v="5"/>
    <n v="12091"/>
    <x v="0"/>
    <n v="4824309"/>
    <n v="53200.4"/>
    <x v="1"/>
    <x v="178"/>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x v="1"/>
    <n v="1423"/>
    <x v="1"/>
    <n v="254717"/>
    <n v="5692"/>
    <x v="0"/>
    <x v="27"/>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x v="4"/>
    <n v="6255"/>
    <x v="0"/>
    <n v="2120445"/>
    <n v="26896.5"/>
    <x v="0"/>
    <x v="70"/>
  </r>
  <r>
    <s v="B0758F7KK7"/>
    <s v="Caprigo Heavy Duty TV Wall Mount Bracket for 14 to 32 Inch LED/HD/Smart TV‚Äôs, Universal Fixed TV Wall Mount Stand (M452)"/>
    <s v="Electronics|HomeTheater,TV&amp;Video|Accessories|TVMounts,Stands&amp;Turntables|TVWall&amp;CeilingMounts"/>
    <n v="399"/>
    <n v="999"/>
    <n v="0.6"/>
    <x v="1"/>
    <n v="1236"/>
    <x v="0"/>
    <n v="493164"/>
    <n v="4944"/>
    <x v="1"/>
    <x v="166"/>
  </r>
  <r>
    <s v="B09L835C3V"/>
    <s v="Smashtronics¬Æ - Case for Firetv Remote, Fire Stick Remote Cover Case, Silicone Cover for TV Firestick 4K/TV 2nd Gen(3rd Gen) Remote Control - Light Weight/Anti Slip/Shockproof (Black)"/>
    <s v="Electronics|HomeTheater,TV&amp;Video|Accessories|RemoteControls"/>
    <n v="199"/>
    <n v="399"/>
    <n v="0.5"/>
    <x v="0"/>
    <n v="1335"/>
    <x v="1"/>
    <n v="265665"/>
    <n v="5607"/>
    <x v="1"/>
    <x v="179"/>
  </r>
  <r>
    <s v="B098TV3L96"/>
    <s v="Electvision Remote Control for led Smart tv Compatible with VU Smart Led (Without Voice)"/>
    <s v="Electronics|HomeTheater,TV&amp;Video|Accessories|RemoteControls"/>
    <n v="349"/>
    <n v="1999"/>
    <n v="0.83"/>
    <x v="11"/>
    <n v="197"/>
    <x v="0"/>
    <n v="68753"/>
    <n v="748.59999999999991"/>
    <x v="1"/>
    <x v="92"/>
  </r>
  <r>
    <s v="B08NCKT9FG"/>
    <s v="Boat A 350 Type C Cable 1.5m(Jet Black)"/>
    <s v="Computers&amp;Accessories|Accessories&amp;Peripherals|Cables&amp;Accessories|Cables|USBCables"/>
    <n v="299"/>
    <n v="798"/>
    <n v="0.63"/>
    <x v="5"/>
    <n v="28791"/>
    <x v="0"/>
    <n v="8608509"/>
    <n v="126680.40000000001"/>
    <x v="0"/>
    <x v="69"/>
  </r>
  <r>
    <s v="B0B4T6MR8N"/>
    <s v="pTron Solero M241 2.4A Micro USB Data &amp; Charging Cable, Made in India, 480Mbps Data Sync, Durable 1-Meter Long USB Cable for Micro USB Devices (White)"/>
    <s v="Computers&amp;Accessories|Accessories&amp;Peripherals|Cables&amp;Accessories|Cables|USBCables"/>
    <n v="89"/>
    <n v="800"/>
    <n v="0.89"/>
    <x v="2"/>
    <n v="1075"/>
    <x v="1"/>
    <n v="95675"/>
    <n v="4192.5"/>
    <x v="0"/>
    <x v="180"/>
  </r>
  <r>
    <s v="B01GGKZ4NU"/>
    <s v="AmazonBasics USB Type-C to USB Type-C 2.0 Cable for Charging Adapter, Smartphone - 9 Feet (2.7 Meters) - White"/>
    <s v="Computers&amp;Accessories|Accessories&amp;Peripherals|Cables&amp;Accessories|Cables|USBCables"/>
    <n v="549"/>
    <n v="995"/>
    <n v="0.45"/>
    <x v="0"/>
    <n v="29746"/>
    <x v="2"/>
    <n v="16330554"/>
    <n v="124933.20000000001"/>
    <x v="0"/>
    <x v="54"/>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x v="2"/>
    <n v="295"/>
    <x v="1"/>
    <n v="38055"/>
    <n v="1150.5"/>
    <x v="0"/>
    <x v="181"/>
  </r>
  <r>
    <s v="B09WN3SRC7"/>
    <s v="Sony Bravia 164 cm (65 inches) 4K Ultra HD Smart LED Google TV KD-65X74K (Black)"/>
    <s v="Electronics|HomeTheater,TV&amp;Video|Televisions|SmartTelevisions"/>
    <n v="77990"/>
    <s v="1,39,900"/>
    <n v="0.44"/>
    <x v="16"/>
    <n v="5935"/>
    <x v="2"/>
    <n v="462870650"/>
    <n v="27894.5"/>
    <x v="1"/>
    <x v="182"/>
  </r>
  <r>
    <s v="B09B125CFJ"/>
    <s v="7SEVEN¬Æ Compatible for Mi tv Remote Control Original Suitable with Smart Android 4K LED Non Voice Command Xiaomi Redmi Remote of 4A Model 32 43 55 65 inches"/>
    <s v="Electronics|HomeTheater,TV&amp;Video|Accessories|RemoteControls"/>
    <n v="349"/>
    <n v="799"/>
    <n v="0.56000000000000005"/>
    <x v="9"/>
    <n v="323"/>
    <x v="0"/>
    <n v="112727"/>
    <n v="1162.8"/>
    <x v="1"/>
    <x v="42"/>
  </r>
  <r>
    <s v="B09RQRZW2X"/>
    <s v="7SEVEN¬Æ Compatible Vu Smart Tv Remote Control Suitable for Original 4K Android LED Ultra HD UHD Vu Tv Remote with Non Voice Feature without google assistant"/>
    <s v="Electronics|HomeTheater,TV&amp;Video|Accessories|RemoteControls"/>
    <n v="499"/>
    <n v="899"/>
    <n v="0.44"/>
    <x v="7"/>
    <n v="185"/>
    <x v="0"/>
    <n v="92315"/>
    <n v="684.5"/>
    <x v="1"/>
    <x v="183"/>
  </r>
  <r>
    <s v="B07924P3C5"/>
    <s v="Storite High Speed Micro USB 3.0 Cable A to Micro B for External &amp; Desktop Hard Drives 45cm"/>
    <s v="Computers&amp;Accessories|Accessories&amp;Peripherals|Cables&amp;Accessories|Cables|USBCables"/>
    <n v="299"/>
    <n v="799"/>
    <n v="0.63"/>
    <x v="0"/>
    <n v="2117"/>
    <x v="0"/>
    <n v="632983"/>
    <n v="8891.4"/>
    <x v="0"/>
    <x v="184"/>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x v="1"/>
    <n v="9378"/>
    <x v="1"/>
    <n v="1706796"/>
    <n v="37512"/>
    <x v="0"/>
    <x v="185"/>
  </r>
  <r>
    <s v="B07VVXJ2P5"/>
    <s v="SVM Products Unbreakable Set Top Box Stand with Dual Remote Holder (Black)"/>
    <s v="Electronics|HomeTheater,TV&amp;Video|Accessories|TVMounts,Stands&amp;Turntables|TVWall&amp;CeilingMounts"/>
    <n v="96"/>
    <n v="399"/>
    <n v="0.76"/>
    <x v="9"/>
    <n v="1796"/>
    <x v="1"/>
    <n v="172416"/>
    <n v="6465.6"/>
    <x v="1"/>
    <x v="186"/>
  </r>
  <r>
    <s v="B0BC8BQ432"/>
    <s v="VU 164 cm (65 inches) The GloLED Series 4K Smart LED Google TV 65GloLED (Grey)"/>
    <s v="Electronics|HomeTheater,TV&amp;Video|Televisions|SmartTelevisions"/>
    <n v="54990"/>
    <n v="85000"/>
    <n v="0.35"/>
    <x v="4"/>
    <n v="3587"/>
    <x v="2"/>
    <n v="197249130"/>
    <n v="15424.099999999999"/>
    <x v="1"/>
    <x v="187"/>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x v="0"/>
    <n v="4296"/>
    <x v="0"/>
    <n v="1885944"/>
    <n v="18043.2"/>
    <x v="1"/>
    <x v="188"/>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x v="4"/>
    <n v="2651"/>
    <x v="0"/>
    <n v="792649"/>
    <n v="11399.3"/>
    <x v="0"/>
    <x v="70"/>
  </r>
  <r>
    <s v="B07CRL2GY6"/>
    <s v="boAt Rugged V3 Braided Micro USB Cable (Pearl White)"/>
    <s v="Computers&amp;Accessories|Accessories&amp;Peripherals|Cables&amp;Accessories|Cables|USBCables"/>
    <n v="299"/>
    <n v="799"/>
    <n v="0.63"/>
    <x v="0"/>
    <n v="94363"/>
    <x v="0"/>
    <n v="28214537"/>
    <n v="396324.60000000003"/>
    <x v="0"/>
    <x v="9"/>
  </r>
  <r>
    <s v="B07DWFX9YS"/>
    <s v="Amazon Basics USB A to Lightning PVC Molded Nylon MFi Certified Charging Cable (Black, 1.2 meter)"/>
    <s v="Computers&amp;Accessories|Accessories&amp;Peripherals|Cables&amp;Accessories|Cables|USBCables"/>
    <n v="789"/>
    <n v="1999"/>
    <n v="0.61"/>
    <x v="0"/>
    <n v="34540"/>
    <x v="2"/>
    <n v="27252060"/>
    <n v="145068"/>
    <x v="0"/>
    <x v="57"/>
  </r>
  <r>
    <s v="B01D5H90L4"/>
    <s v="AmazonBasics - High-Speed Male to Female HDMI Extension Cable - 6 Feet"/>
    <s v="Electronics|HomeTheater,TV&amp;Video|Accessories|Cables|HDMICables"/>
    <n v="299"/>
    <n v="700"/>
    <n v="0.56999999999999995"/>
    <x v="5"/>
    <n v="8714"/>
    <x v="0"/>
    <n v="2605486"/>
    <n v="38341.600000000006"/>
    <x v="1"/>
    <x v="189"/>
  </r>
  <r>
    <s v="B07F1P8KNV"/>
    <s v="Wayona Nylon Braided Usb Type C 3Ft 1M 3A Fast Charger Cable For Samsung Galaxy S9 S8 (Wc3Cb1, Black)"/>
    <s v="Computers&amp;Accessories|Accessories&amp;Peripherals|Cables&amp;Accessories|Cables|USBCables"/>
    <n v="325"/>
    <n v="1099"/>
    <n v="0.7"/>
    <x v="0"/>
    <n v="10576"/>
    <x v="0"/>
    <n v="3437200"/>
    <n v="44419.200000000004"/>
    <x v="0"/>
    <x v="0"/>
  </r>
  <r>
    <s v="B084N1BM9L"/>
    <s v="Belkin Apple Certified Lightning to USB Charge and Sync Tough Braided Cable for iPhone, iPad, Air Pods, 3.3 feet (1 meters) ‚Äì Black"/>
    <s v="Computers&amp;Accessories|Accessories&amp;Peripherals|Cables&amp;Accessories|Cables|USBCables"/>
    <n v="1299"/>
    <n v="1999"/>
    <n v="0.35"/>
    <x v="5"/>
    <n v="7318"/>
    <x v="2"/>
    <n v="9506082"/>
    <n v="32199.200000000004"/>
    <x v="0"/>
    <x v="96"/>
  </r>
  <r>
    <s v="B09F6D21BY"/>
    <s v="7SEVEN Compatible LG TV Remote Suitable for LG Non Magic Smart tv Remote Control (Mouse &amp; Voice Non-Support) MR20GA Prime Video and Netflix Hotkeys"/>
    <s v="Electronics|HomeTheater,TV&amp;Video|Accessories|RemoteControls"/>
    <n v="790"/>
    <n v="1999"/>
    <n v="0.6"/>
    <x v="17"/>
    <n v="103"/>
    <x v="2"/>
    <n v="81370"/>
    <n v="309"/>
    <x v="1"/>
    <x v="190"/>
  </r>
  <r>
    <s v="B09LQQYNZQ"/>
    <s v="Realme Smart TV Stick 4K"/>
    <s v="Electronics|HomeAudio|MediaStreamingDevices|StreamingClients"/>
    <n v="4699"/>
    <n v="4699"/>
    <n v="0"/>
    <x v="6"/>
    <n v="224"/>
    <x v="2"/>
    <n v="1052576"/>
    <n v="1008"/>
    <x v="1"/>
    <x v="191"/>
  </r>
  <r>
    <s v="B0BC9BW512"/>
    <s v="Acer 100 cm (40 inches) P Series Full HD Android Smart LED TV AR40AR2841FDFL (Black)"/>
    <s v="Electronics|HomeTheater,TV&amp;Video|Televisions|SmartTelevisions"/>
    <n v="18999"/>
    <n v="24990"/>
    <n v="0.24"/>
    <x v="4"/>
    <n v="4702"/>
    <x v="2"/>
    <n v="89333298"/>
    <n v="20218.599999999999"/>
    <x v="1"/>
    <x v="192"/>
  </r>
  <r>
    <s v="B0B61HYR92"/>
    <s v="Lapster usb 2.0 mantra cable, mantra mfs 100 data cable (black)"/>
    <s v="Computers&amp;Accessories|Accessories&amp;Peripherals|Cables&amp;Accessories|Cables|USBCables"/>
    <n v="199"/>
    <n v="999"/>
    <n v="0.8"/>
    <x v="0"/>
    <n v="85"/>
    <x v="1"/>
    <n v="16915"/>
    <n v="357"/>
    <x v="0"/>
    <x v="193"/>
  </r>
  <r>
    <s v="B075ZTJ9XR"/>
    <s v="AmazonBasics High-Speed Braided HDMI Cable - 3 Feet - Supports Ethernet, 3D, 4K and Audio Return (Black)"/>
    <s v="Electronics|HomeTheater,TV&amp;Video|Accessories|Cables|HDMICables"/>
    <n v="269"/>
    <n v="650"/>
    <n v="0.59"/>
    <x v="5"/>
    <n v="35877"/>
    <x v="0"/>
    <n v="9650913"/>
    <n v="157858.80000000002"/>
    <x v="1"/>
    <x v="194"/>
  </r>
  <r>
    <s v="B0978V2CP6"/>
    <s v="Cubetek 3 in 1 LCD Display V5.0 Bluetooth Transmitter Receiver, Bypass Audio Adapter with Aux, Optical, Dual Link Support for TV, Home Stereo, PC, Headphones, Speakers, Model: CB-BT27"/>
    <s v="Electronics|HomeTheater,TV&amp;Video|AVReceivers&amp;Amplifiers"/>
    <n v="1990"/>
    <n v="3100"/>
    <n v="0.36"/>
    <x v="1"/>
    <n v="897"/>
    <x v="2"/>
    <n v="1785030"/>
    <n v="3588"/>
    <x v="1"/>
    <x v="195"/>
  </r>
  <r>
    <s v="B09LRZYBH1"/>
    <s v="KRISONS Thunder Speaker, Multimedia Home Theatre, Floor Standing Speaker, LED Display with Bluetooth, FM, USB, Micro SD Card, AUX Connectivity"/>
    <s v="Electronics|HomeAudio|Speakers|TowerSpeakers"/>
    <n v="2299"/>
    <n v="3999"/>
    <n v="0.43"/>
    <x v="11"/>
    <n v="282"/>
    <x v="2"/>
    <n v="648318"/>
    <n v="1071.5999999999999"/>
    <x v="1"/>
    <x v="196"/>
  </r>
  <r>
    <s v="B0B997FBZT"/>
    <s v="Acer 139 cm (55 inches) H Series 4K Ultra HD Android Smart LED TV AR55AR2851UDPRO (Black)"/>
    <s v="Electronics|HomeTheater,TV&amp;Video|Televisions|SmartTelevisions"/>
    <n v="35999"/>
    <n v="49990"/>
    <n v="0.28000000000000003"/>
    <x v="4"/>
    <n v="1611"/>
    <x v="2"/>
    <n v="57994389"/>
    <n v="6927.2999999999993"/>
    <x v="1"/>
    <x v="133"/>
  </r>
  <r>
    <s v="B098LCVYPW"/>
    <s v="Dealfreez Case Compatible for Fire TV Stick 4K All Alexa Voice Remote Shockproof Silicone Anti-Lost Cover with Loop (C-Black)"/>
    <s v="Electronics|HomeTheater,TV&amp;Video|Accessories|RemoteControls"/>
    <n v="349"/>
    <n v="999"/>
    <n v="0.65"/>
    <x v="0"/>
    <n v="513"/>
    <x v="0"/>
    <n v="179037"/>
    <n v="2154.6"/>
    <x v="1"/>
    <x v="82"/>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x v="3"/>
    <n v="1045"/>
    <x v="2"/>
    <n v="751355"/>
    <n v="4284.5"/>
    <x v="0"/>
    <x v="81"/>
  </r>
  <r>
    <s v="B08PZ6HZLT"/>
    <s v="VW 80 cm (32 inches) HD Ready Android Smart LED TV VW32PRO (Black)"/>
    <s v="Electronics|HomeTheater,TV&amp;Video|Televisions|SmartTelevisions"/>
    <n v="8999"/>
    <n v="18999"/>
    <n v="0.53"/>
    <x v="1"/>
    <n v="6347"/>
    <x v="2"/>
    <n v="57116653"/>
    <n v="25388"/>
    <x v="1"/>
    <x v="46"/>
  </r>
  <r>
    <s v="B075TJHWVC"/>
    <s v="Airtel Digital TV HD Set Top Box with 1 Month Basic Pack with Recording + Free Standard Installation"/>
    <s v="Electronics|HomeTheater,TV&amp;Video|SatelliteEquipment|SatelliteReceivers"/>
    <n v="917"/>
    <n v="2299"/>
    <n v="0.6"/>
    <x v="0"/>
    <n v="3300"/>
    <x v="2"/>
    <n v="3026100"/>
    <n v="13860"/>
    <x v="1"/>
    <x v="197"/>
  </r>
  <r>
    <s v="B09LV13JFB"/>
    <s v="LOHAYA Voice Assistant Remote Compatible for Airtel Xstream Set-Top Box Remote Control with Netflix Function (Black) (Non - Voice)"/>
    <s v="Electronics|HomeTheater,TV&amp;Video|Accessories|RemoteControls"/>
    <n v="399"/>
    <n v="999"/>
    <n v="0.6"/>
    <x v="8"/>
    <n v="23"/>
    <x v="0"/>
    <n v="9177"/>
    <n v="75.899999999999991"/>
    <x v="1"/>
    <x v="198"/>
  </r>
  <r>
    <s v="B092BL5DCX"/>
    <s v="Samsung 138 cm (55 inches) Crystal 4K Series Ultra HD Smart LED TV UA55AUE60AKLXL (Black)"/>
    <s v="Electronics|HomeTheater,TV&amp;Video|Televisions|SmartTelevisions"/>
    <n v="45999"/>
    <n v="69900"/>
    <n v="0.34"/>
    <x v="4"/>
    <n v="7109"/>
    <x v="2"/>
    <n v="327006891"/>
    <n v="30568.699999999997"/>
    <x v="1"/>
    <x v="146"/>
  </r>
  <r>
    <s v="B09VH568H7"/>
    <s v="Amazon Brand - Solimo 3A Fast Charging Tough Type C USB Data Cable¬† ‚Äì 1 Meter"/>
    <s v="Computers&amp;Accessories|Accessories&amp;Peripherals|Cables&amp;Accessories|Cables|USBCables"/>
    <n v="119"/>
    <n v="299"/>
    <n v="0.6"/>
    <x v="11"/>
    <n v="51"/>
    <x v="1"/>
    <n v="6069"/>
    <n v="193.79999999999998"/>
    <x v="0"/>
    <x v="199"/>
  </r>
  <r>
    <s v="B09HQSV46W"/>
    <s v="Mi 100 cm (40 inches) Horizon Edition Full HD Android LED TV 4A | L40M6-EI (Black)"/>
    <s v="Electronics|HomeTheater,TV&amp;Video|Televisions|SmartTelevisions"/>
    <n v="21999"/>
    <n v="29999"/>
    <n v="0.27"/>
    <x v="0"/>
    <n v="32840"/>
    <x v="2"/>
    <n v="722447160"/>
    <n v="137928"/>
    <x v="1"/>
    <x v="85"/>
  </r>
  <r>
    <s v="B08TZD7FQN"/>
    <s v="Astigo Compatible Remote Control for Mi Smart LED 4A (43&quot;/32&quot;)"/>
    <s v="Electronics|HomeTheater,TV&amp;Video|Accessories|RemoteControls"/>
    <n v="299"/>
    <n v="599"/>
    <n v="0.5"/>
    <x v="7"/>
    <n v="708"/>
    <x v="0"/>
    <n v="211692"/>
    <n v="2619.6"/>
    <x v="1"/>
    <x v="165"/>
  </r>
  <r>
    <s v="B0B21XL94T"/>
    <s v="Toshiba 108 cm (43 inches) V Series Full HD Smart Android LED TV 43V35KP (Silver)"/>
    <s v="Electronics|HomeTheater,TV&amp;Video|Televisions|SmartTelevisions"/>
    <n v="21990"/>
    <n v="34990"/>
    <n v="0.37"/>
    <x v="4"/>
    <n v="1657"/>
    <x v="2"/>
    <n v="36437430"/>
    <n v="7125.0999999999995"/>
    <x v="1"/>
    <x v="20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x v="2"/>
    <n v="523"/>
    <x v="0"/>
    <n v="218321.12"/>
    <n v="2039.7"/>
    <x v="0"/>
    <x v="201"/>
  </r>
  <r>
    <s v="B0B94JPY2N"/>
    <s v="Amazon Brand - Solimo 65W Fast Charging Braided Type C to C Data Cable | Suitable For All Supported Mobile Phones (1 Meter, Black)"/>
    <s v="Computers&amp;Accessories|Accessories&amp;Peripherals|Cables&amp;Accessories|Cables|USBCables"/>
    <n v="199"/>
    <n v="999"/>
    <n v="0.8"/>
    <x v="17"/>
    <m/>
    <x v="1"/>
    <n v="0"/>
    <n v="0"/>
    <x v="0"/>
    <x v="199"/>
  </r>
  <r>
    <s v="B0B3XXSB1K"/>
    <s v="LG 139 cm (55 inches) 4K Ultra HD Smart LED TV 55UQ7500PSF (Ceramic Black)"/>
    <s v="Electronics|HomeTheater,TV&amp;Video|Televisions|SmartTelevisions"/>
    <n v="47990"/>
    <n v="79990"/>
    <n v="0.4"/>
    <x v="4"/>
    <n v="1376"/>
    <x v="2"/>
    <n v="66034240"/>
    <n v="5916.8"/>
    <x v="1"/>
    <x v="202"/>
  </r>
  <r>
    <s v="B08RZ12GKR"/>
    <s v="Tata Sky Digital TV HD Setup Box Remote"/>
    <s v="Electronics|HomeTheater,TV&amp;Video|Accessories|RemoteControls"/>
    <n v="215"/>
    <n v="499"/>
    <n v="0.56999999999999995"/>
    <x v="12"/>
    <n v="121"/>
    <x v="0"/>
    <n v="26015"/>
    <n v="423.5"/>
    <x v="1"/>
    <x v="203"/>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x v="2"/>
    <n v="1075"/>
    <x v="1"/>
    <n v="106425"/>
    <n v="4192.5"/>
    <x v="0"/>
    <x v="88"/>
  </r>
  <r>
    <s v="B0B7B9V9QP"/>
    <s v="VU 108 cm (43 inches) Premium Series Full HD Smart LED TV 43GA (Black)"/>
    <s v="Electronics|HomeTheater,TV&amp;Video|Televisions|SmartTelevisions"/>
    <n v="18999"/>
    <n v="35000"/>
    <n v="0.46"/>
    <x v="1"/>
    <n v="1001"/>
    <x v="2"/>
    <n v="19017999"/>
    <n v="4004"/>
    <x v="1"/>
    <x v="204"/>
  </r>
  <r>
    <s v="B08XXVXP3J"/>
    <s v="Storite Super Speed USB 3.0 Male to Male Cable for Hard Drive Enclosures, Laptop Cooling Pad, DVD Players(60cm,Black)"/>
    <s v="Computers&amp;Accessories|Accessories&amp;Peripherals|Cables&amp;Accessories|Cables|USBCables"/>
    <n v="249"/>
    <n v="999"/>
    <n v="0.75"/>
    <x v="4"/>
    <n v="112"/>
    <x v="0"/>
    <n v="27888"/>
    <n v="481.59999999999997"/>
    <x v="0"/>
    <x v="205"/>
  </r>
  <r>
    <s v="B06XGWRKYT"/>
    <s v="Kodak 80 cm (32 Inches) HD Ready LED TV Kodak 32HDX900S (Black)"/>
    <s v="Electronics|HomeTheater,TV&amp;Video|Televisions|StandardTelevisions"/>
    <n v="7999"/>
    <n v="15999"/>
    <n v="0.5"/>
    <x v="11"/>
    <n v="3022"/>
    <x v="2"/>
    <n v="24172978"/>
    <n v="11483.6"/>
    <x v="1"/>
    <x v="117"/>
  </r>
  <r>
    <s v="B07CWDX49D"/>
    <s v="AmazonBasics Double Braided Nylon USB Type-C to Type-C 2.0 Cable, Charging Adapter, Smartphone 6 feet, Dark Grey"/>
    <s v="Computers&amp;Accessories|Accessories&amp;Peripherals|Cables&amp;Accessories|Cables|USBCables"/>
    <n v="649"/>
    <n v="1600"/>
    <n v="0.59"/>
    <x v="4"/>
    <n v="5451"/>
    <x v="2"/>
    <n v="3537699"/>
    <n v="23439.3"/>
    <x v="0"/>
    <x v="142"/>
  </r>
  <r>
    <s v="B09TY4MSH3"/>
    <s v="Firestick Remote"/>
    <s v="Electronics|HomeTheater,TV&amp;Video|Accessories|RemoteControls"/>
    <n v="1289"/>
    <n v="2499"/>
    <n v="0.48"/>
    <x v="8"/>
    <n v="73"/>
    <x v="2"/>
    <n v="94097"/>
    <n v="240.89999999999998"/>
    <x v="1"/>
    <x v="65"/>
  </r>
  <r>
    <s v="B07RY2X9MP"/>
    <s v="AmazonBasics 10.2 Gbps High-Speed 4K HDMI Cable with Braided Cord (10-Foot, Dark Grey)"/>
    <s v="Electronics|HomeTheater,TV&amp;Video|Accessories|Cables|HDMICables"/>
    <n v="609"/>
    <n v="1500"/>
    <n v="0.59"/>
    <x v="6"/>
    <n v="1029"/>
    <x v="2"/>
    <n v="626661"/>
    <n v="4630.5"/>
    <x v="1"/>
    <x v="206"/>
  </r>
  <r>
    <s v="B0B2C5MJN6"/>
    <s v="Hisense 126 cm (50 inches) Bezelless Series 4K Ultra HD Smart LED Google TV 50A6H (Black)"/>
    <s v="Electronics|HomeTheater,TV&amp;Video|Televisions|SmartTelevisions"/>
    <n v="32990"/>
    <n v="54990"/>
    <n v="0.4"/>
    <x v="3"/>
    <n v="1555"/>
    <x v="2"/>
    <n v="51299450"/>
    <n v="6375.4999999999991"/>
    <x v="1"/>
    <x v="207"/>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0"/>
    <n v="47"/>
    <x v="2"/>
    <n v="28153"/>
    <n v="197.4"/>
    <x v="1"/>
    <x v="208"/>
  </r>
  <r>
    <s v="B01LONQBDG"/>
    <s v="AmazonBasics USB Type-C to Micro-B 2.0 Cable - 6 Inches (15.2 Centimeters) - White"/>
    <s v="Computers&amp;Accessories|Accessories&amp;Peripherals|Cables&amp;Accessories|Cables|USBCables"/>
    <n v="349"/>
    <n v="899"/>
    <n v="0.61"/>
    <x v="3"/>
    <n v="14896"/>
    <x v="0"/>
    <n v="5198704"/>
    <n v="61073.599999999991"/>
    <x v="0"/>
    <x v="54"/>
  </r>
  <r>
    <s v="B08XXF5V6G"/>
    <s v="Kodak 139 cm (55 inches) 4K Ultra HD Smart LED TV 55CA0909 (Black)"/>
    <s v="Electronics|HomeTheater,TV&amp;Video|Televisions|SmartTelevisions"/>
    <n v="29999"/>
    <n v="50999"/>
    <n v="0.41"/>
    <x v="5"/>
    <n v="1712"/>
    <x v="2"/>
    <n v="51358288"/>
    <n v="7532.8"/>
    <x v="1"/>
    <x v="209"/>
  </r>
  <r>
    <s v="B09HK9JH4F"/>
    <s v="Smashtronics¬Æ - Case for Firetv Remote, Fire Stick Remote Cover Case, Silicone Cover for TV Firestick 4K/TV 2nd Gen(3rd Gen) Remote Control - Light Weight/Anti Slip/Shockproof (Black)"/>
    <s v="Electronics|HomeTheater,TV&amp;Video|Accessories|RemoteControls"/>
    <n v="199"/>
    <n v="399"/>
    <n v="0.5"/>
    <x v="0"/>
    <n v="1335"/>
    <x v="1"/>
    <n v="265665"/>
    <n v="5607"/>
    <x v="1"/>
    <x v="179"/>
  </r>
  <r>
    <s v="B09MMD1FDN"/>
    <s v="7SEVEN¬Æ Suitable Sony Tv Remote Original Bravia for Smart Android Television Compatible for Any Model of LCD LED OLED UHD 4K Universal Sony Remote Control"/>
    <s v="Electronics|HomeTheater,TV&amp;Video|Accessories|RemoteControls"/>
    <n v="349"/>
    <n v="699"/>
    <n v="0.5"/>
    <x v="2"/>
    <n v="214"/>
    <x v="0"/>
    <n v="74686"/>
    <n v="834.6"/>
    <x v="1"/>
    <x v="210"/>
  </r>
  <r>
    <s v="B09HN7LD5L"/>
    <s v="PROLEGEND¬Æ PL-T002 Universal TV Stand Table Top for Most 22 to 65 inch LCD Flat Screen TV, VESA up to 800 by 400mm"/>
    <s v="Electronics|HomeTheater,TV&amp;Video|Accessories|TVMounts,Stands&amp;Turntables|TVWall&amp;CeilingMounts"/>
    <n v="1850"/>
    <n v="4500"/>
    <n v="0.59"/>
    <x v="1"/>
    <n v="184"/>
    <x v="2"/>
    <n v="340400"/>
    <n v="736"/>
    <x v="1"/>
    <x v="211"/>
  </r>
  <r>
    <s v="B0BNDD9TN6"/>
    <s v="WANBO X1 Pro (Upgraded) | Native 1080P Full HD | Android 9 | Projector for Home | LED Cinema | 350ANSI | 3900 lumens | WiFi Bluetooth | HDMI ARC | Dolby DTS | 4D Keystone Correction (Global Version)"/>
    <s v="Electronics|HomeTheater,TV&amp;Video|Projectors"/>
    <n v="13990"/>
    <n v="28900"/>
    <n v="0.52"/>
    <x v="6"/>
    <n v="7"/>
    <x v="2"/>
    <n v="97930"/>
    <n v="31.5"/>
    <x v="1"/>
    <x v="212"/>
  </r>
  <r>
    <s v="B0941392C8"/>
    <s v="Lava Charging Adapter Elements D3 2A Fast Charging Speed Usb Type C Data Cable, White"/>
    <s v="Computers&amp;Accessories|Accessories&amp;Peripherals|Cables&amp;Accessories|Cables|USBCables"/>
    <n v="129"/>
    <n v="449"/>
    <n v="0.71"/>
    <x v="7"/>
    <n v="41"/>
    <x v="1"/>
    <n v="5289"/>
    <n v="151.70000000000002"/>
    <x v="0"/>
    <x v="213"/>
  </r>
  <r>
    <s v="B01M5967SY"/>
    <s v="TIZUM High Speed HDMI Cable Aura -Gold Plated-High Speed Data 10.2Gbps, 3D, 4K, HD 1080P (10 Ft/ 3 M)"/>
    <s v="Electronics|HomeTheater,TV&amp;Video|Accessories|Cables|HDMICables"/>
    <n v="379"/>
    <n v="999"/>
    <n v="0.62"/>
    <x v="0"/>
    <n v="12153"/>
    <x v="0"/>
    <n v="4605987"/>
    <n v="51042.6"/>
    <x v="1"/>
    <x v="21"/>
  </r>
  <r>
    <s v="B016MDK4F4"/>
    <s v="Technotech High Speed HDMI Cable 5 Meter V1.4 - Supports Full HD 1080p (Color May Vary)"/>
    <s v="Electronics|HomeTheater,TV&amp;Video|Accessories|Cables|HDMICables"/>
    <n v="185"/>
    <n v="499"/>
    <n v="0.63"/>
    <x v="0"/>
    <n v="25"/>
    <x v="1"/>
    <n v="4625"/>
    <n v="105"/>
    <x v="1"/>
    <x v="214"/>
  </r>
  <r>
    <s v="B08G43CCLC"/>
    <s v="NK STAR 950 Mbps USB WiFi Adapter Wireless Network Receiver Dongle for Desktop Laptop, (Support- Windows XP/7/8/10 &amp; MAC OS) NOt Support to DVR and HDTV"/>
    <s v="Computers&amp;Accessories|NetworkingDevices|NetworkAdapters|WirelessUSBAdapters"/>
    <n v="218"/>
    <n v="999"/>
    <n v="0.78"/>
    <x v="0"/>
    <n v="163"/>
    <x v="0"/>
    <n v="35534"/>
    <n v="684.6"/>
    <x v="0"/>
    <x v="215"/>
  </r>
  <r>
    <s v="B0B61GCHC1"/>
    <s v="LS LAPSTER Quality Assured USB 2.0 morpho cable, morpho device cable for Mso 1300 E3/E2/E Biometric Finger Print Scanner morpho USB cable (Black)"/>
    <s v="Computers&amp;Accessories|Accessories&amp;Peripherals|Cables&amp;Accessories|Cables|USBCables"/>
    <n v="199"/>
    <n v="999"/>
    <n v="0.8"/>
    <x v="4"/>
    <n v="87"/>
    <x v="1"/>
    <n v="17313"/>
    <n v="374.09999999999997"/>
    <x v="0"/>
    <x v="216"/>
  </r>
  <r>
    <s v="B07RX14W1Q"/>
    <s v="Amazon Basics 10.2 Gbps High-Speed 4K HDMI Cable with Braided Cord, 1.8 Meter, Dark Grey"/>
    <s v="Electronics|HomeTheater,TV&amp;Video|Accessories|Cables|HDMICables"/>
    <n v="499"/>
    <n v="900"/>
    <n v="0.45"/>
    <x v="5"/>
    <n v="2165"/>
    <x v="0"/>
    <n v="1080335"/>
    <n v="9526"/>
    <x v="1"/>
    <x v="217"/>
  </r>
  <r>
    <s v="B09PLD9TCD"/>
    <s v="Kodak 126 cm (50 inches) Bezel-Less Design Series 4K Ultra HD Smart Android LED TV 50UHDX7XPROBL (Black)"/>
    <s v="Electronics|HomeTheater,TV&amp;Video|Televisions|SmartTelevisions"/>
    <n v="26999"/>
    <n v="42999"/>
    <n v="0.37"/>
    <x v="0"/>
    <n v="1510"/>
    <x v="2"/>
    <n v="40768490"/>
    <n v="6342"/>
    <x v="1"/>
    <x v="218"/>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x v="4"/>
    <n v="106"/>
    <x v="2"/>
    <n v="94658"/>
    <n v="455.79999999999995"/>
    <x v="1"/>
    <x v="219"/>
  </r>
  <r>
    <s v="B09NNJ9WYM"/>
    <s v="Sansui 80cm (32 inches) HD Ready Smart LED TV JSY32SKHD (BLACK) With Bezel-less Design"/>
    <s v="Electronics|HomeTheater,TV&amp;Video|Televisions|SmartTelevisions"/>
    <n v="10990"/>
    <n v="19990"/>
    <n v="0.45"/>
    <x v="7"/>
    <n v="129"/>
    <x v="2"/>
    <n v="1417710"/>
    <n v="477.3"/>
    <x v="1"/>
    <x v="220"/>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x v="4"/>
    <n v="3049"/>
    <x v="0"/>
    <n v="1155571"/>
    <n v="13110.699999999999"/>
    <x v="0"/>
    <x v="221"/>
  </r>
  <r>
    <s v="B0B8CXTTG3"/>
    <s v="MI 80 cm (32 inches) HD Ready Smart Android LED TV 5A Pro | L32M7-EAIN (Black)"/>
    <s v="Electronics|HomeTheater,TV&amp;Video|Televisions|SmartTelevisions"/>
    <n v="16999"/>
    <n v="25999"/>
    <n v="0.35"/>
    <x v="0"/>
    <n v="32840"/>
    <x v="2"/>
    <n v="558247160"/>
    <n v="137928"/>
    <x v="1"/>
    <x v="13"/>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x v="5"/>
    <n v="390"/>
    <x v="2"/>
    <n v="272610"/>
    <n v="1716.0000000000002"/>
    <x v="1"/>
    <x v="222"/>
  </r>
  <r>
    <s v="B097JVLW3L"/>
    <s v="Irusu Play VR Plus Virtual Reality Headset with Headphones for Gaming (Black)"/>
    <s v="Electronics|HomeTheater,TV&amp;Video|Accessories|3DGlasses"/>
    <n v="2699"/>
    <n v="3500"/>
    <n v="0.23"/>
    <x v="12"/>
    <n v="621"/>
    <x v="2"/>
    <n v="1676079"/>
    <n v="2173.5"/>
    <x v="1"/>
    <x v="223"/>
  </r>
  <r>
    <s v="B09SB6SJB4"/>
    <s v="Amazon Brand - Solimo Fast Charging Braided Type C Data Cable Seam, Suitable For All Supported Mobile Phones (1 Meter, Black)"/>
    <s v="Computers&amp;Accessories|Accessories&amp;Peripherals|Cables&amp;Accessories|Cables|USBCables"/>
    <n v="129"/>
    <n v="599"/>
    <n v="0.78"/>
    <x v="3"/>
    <n v="265"/>
    <x v="1"/>
    <n v="34185"/>
    <n v="1086.5"/>
    <x v="0"/>
    <x v="199"/>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x v="4"/>
    <n v="838"/>
    <x v="0"/>
    <n v="325982"/>
    <n v="3603.3999999999996"/>
    <x v="0"/>
    <x v="224"/>
  </r>
  <r>
    <s v="B09YHLPQYT"/>
    <s v="Shopoflux Silicone Remote Cover for Mi Smart TV and Mi TV Stick/MI Box S / 3S / MI 4X / 4A Smart LED TV (Black)"/>
    <s v="Electronics|HomeTheater,TV&amp;Video|Accessories|RemoteControls"/>
    <n v="246"/>
    <n v="600"/>
    <n v="0.59"/>
    <x v="0"/>
    <n v="143"/>
    <x v="0"/>
    <n v="35178"/>
    <n v="600.6"/>
    <x v="1"/>
    <x v="225"/>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x v="1"/>
    <n v="151"/>
    <x v="0"/>
    <n v="45149"/>
    <n v="604"/>
    <x v="0"/>
    <x v="226"/>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x v="2"/>
    <n v="200"/>
    <x v="0"/>
    <n v="49400"/>
    <n v="780"/>
    <x v="1"/>
    <x v="227"/>
  </r>
  <r>
    <s v="B09P8M18QM"/>
    <s v="7SEVEN¬Æ Compatible with Fire Tv Stick Remote with Voice Command Feature Suitable for Second Generation Amazon Fire Tv Stick Remote Only - Pairing Must"/>
    <s v="Electronics|HomeTheater,TV&amp;Video|Accessories|RemoteControls"/>
    <n v="1369"/>
    <n v="2999"/>
    <n v="0.54"/>
    <x v="8"/>
    <n v="227"/>
    <x v="2"/>
    <n v="310763"/>
    <n v="749.09999999999991"/>
    <x v="1"/>
    <x v="228"/>
  </r>
  <r>
    <s v="B08BG4M4N7"/>
    <s v="PRUSHTI COVER AND BAGS, Protective Case for Airtel Xstream settop Box Remote Remote Control Pouch Cover Holder PU Leather Cover Holder(only Cover for Selling Purpose)"/>
    <s v="Electronics|HomeTheater,TV&amp;Video|Accessories|RemoteControls"/>
    <n v="199"/>
    <n v="499"/>
    <n v="0.6"/>
    <x v="11"/>
    <n v="538"/>
    <x v="1"/>
    <n v="107062"/>
    <n v="2044.3999999999999"/>
    <x v="1"/>
    <x v="229"/>
  </r>
  <r>
    <s v="B07VJ9ZTXS"/>
    <s v="Aine HDMI Male to VGA Female Video Converter Adapter Cable (Black)"/>
    <s v="Electronics|HomeTheater,TV&amp;Video|Accessories|Cables|HDMICables"/>
    <n v="299"/>
    <n v="599"/>
    <n v="0.5"/>
    <x v="1"/>
    <n v="171"/>
    <x v="0"/>
    <n v="51129"/>
    <n v="684"/>
    <x v="1"/>
    <x v="230"/>
  </r>
  <r>
    <s v="B084872DQY"/>
    <s v="Mi 80 cm (32 inches) HD Ready Android Smart LED TV 4A PRO | L32M5-AL (Black)"/>
    <s v="Electronics|HomeTheater,TV&amp;Video|Televisions|SmartTelevisions"/>
    <n v="14999"/>
    <n v="14999"/>
    <n v="0"/>
    <x v="4"/>
    <n v="27508"/>
    <x v="2"/>
    <n v="412592492"/>
    <n v="118284.4"/>
    <x v="1"/>
    <x v="13"/>
  </r>
  <r>
    <s v="B00GGGOYEU"/>
    <s v="Storite USB 2.0 A to Mini 5 pin B Cable for External HDDS/Camera/Card Readers (150cm - 1.5M)"/>
    <s v="Computers&amp;Accessories|Accessories&amp;Peripherals|Cables&amp;Accessories|Cables|USBCables"/>
    <n v="299"/>
    <n v="699"/>
    <n v="0.56999999999999995"/>
    <x v="2"/>
    <n v="1454"/>
    <x v="0"/>
    <n v="434746"/>
    <n v="5670.5999999999995"/>
    <x v="0"/>
    <x v="151"/>
  </r>
  <r>
    <s v="B08FD2VSD9"/>
    <s v="TCL 108 cm (43 inches) 4K Ultra HD Certified Android Smart LED TV 43P615 (Black)"/>
    <s v="Electronics|HomeTheater,TV&amp;Video|Televisions|SmartTelevisions"/>
    <n v="24990"/>
    <n v="51990"/>
    <n v="0.52"/>
    <x v="0"/>
    <n v="2951"/>
    <x v="2"/>
    <n v="73745490"/>
    <n v="12394.2"/>
    <x v="1"/>
    <x v="231"/>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x v="15"/>
    <m/>
    <x v="0"/>
    <n v="0"/>
    <n v="0"/>
    <x v="0"/>
    <x v="232"/>
  </r>
  <r>
    <s v="B095JPKPH3"/>
    <s v="OnePlus 163.8 cm (65 inches) U Series 4K LED Smart Android TV 65U1S (Black)"/>
    <s v="Electronics|HomeTheater,TV&amp;Video|Televisions|SmartTelevisions"/>
    <n v="61999"/>
    <n v="69999"/>
    <n v="0.11"/>
    <x v="3"/>
    <n v="6753"/>
    <x v="2"/>
    <n v="418679247"/>
    <n v="27687.3"/>
    <x v="1"/>
    <x v="233"/>
  </r>
  <r>
    <s v="B087JWLZ2K"/>
    <s v="AmazonBasics 108 cm (43 inches) 4K Ultra HD Smart LED Fire TV AB43U20PS (Black)"/>
    <s v="Electronics|HomeTheater,TV&amp;Video|Televisions|SmartTelevisions"/>
    <n v="24499"/>
    <n v="50000"/>
    <n v="0.51"/>
    <x v="2"/>
    <n v="3518"/>
    <x v="2"/>
    <n v="86187482"/>
    <n v="13720.199999999999"/>
    <x v="1"/>
    <x v="234"/>
  </r>
  <r>
    <s v="B09DSXK8JX"/>
    <s v="Kodak 80 cm (32 inches) HD Ready Certified Android Smart LED TV 32HDX7XPROBL (Black)"/>
    <s v="Electronics|HomeTheater,TV&amp;Video|Televisions|SmartTelevisions"/>
    <n v="10499"/>
    <n v="19499"/>
    <n v="0.46"/>
    <x v="0"/>
    <n v="1510"/>
    <x v="2"/>
    <n v="15853490"/>
    <n v="6342"/>
    <x v="1"/>
    <x v="117"/>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x v="4"/>
    <n v="838"/>
    <x v="0"/>
    <n v="292462"/>
    <n v="3603.3999999999996"/>
    <x v="0"/>
    <x v="235"/>
  </r>
  <r>
    <s v="B08PKBMJKS"/>
    <s v="Airtel DigitalTV HD Setup Box Remote"/>
    <s v="Electronics|HomeTheater,TV&amp;Video|Accessories|RemoteControls"/>
    <n v="197"/>
    <n v="499"/>
    <n v="0.61"/>
    <x v="11"/>
    <n v="136"/>
    <x v="1"/>
    <n v="26792"/>
    <n v="516.79999999999995"/>
    <x v="1"/>
    <x v="236"/>
  </r>
  <r>
    <s v="B0B8VQ7KDS"/>
    <s v="Airtel Digital TV HD Set Top Box with FTA Pack | Unlimited Entertainment + Recording Feature + Free Standard Installation (6 Months Pack)"/>
    <s v="Electronics|HomeTheater,TV&amp;Video|SatelliteEquipment|SatelliteReceivers"/>
    <n v="1299"/>
    <n v="2499"/>
    <n v="0.48"/>
    <x v="4"/>
    <n v="301"/>
    <x v="2"/>
    <n v="390999"/>
    <n v="1294.3"/>
    <x v="1"/>
    <x v="1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x v="5"/>
    <n v="19763"/>
    <x v="2"/>
    <n v="30019997"/>
    <n v="86957.200000000012"/>
    <x v="0"/>
    <x v="237"/>
  </r>
  <r>
    <s v="B09RWQ7YR6"/>
    <s v="MI 138.8 cm (55 inches) 5X Series 4K Ultra HD LED Smart Android TV L55M6-ES (Grey)"/>
    <s v="Electronics|HomeTheater,TV&amp;Video|Televisions|SmartTelevisions"/>
    <n v="46999"/>
    <n v="69999"/>
    <n v="0.33"/>
    <x v="4"/>
    <n v="21252"/>
    <x v="2"/>
    <n v="998822748"/>
    <n v="91383.599999999991"/>
    <x v="1"/>
    <x v="23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x v="4"/>
    <n v="1902"/>
    <x v="0"/>
    <n v="568698"/>
    <n v="8178.5999999999995"/>
    <x v="0"/>
    <x v="239"/>
  </r>
  <r>
    <s v="B0BF57RN3K"/>
    <s v="Fire-Boltt Ninja Call Pro Plus 1.83&quot; Smart Watch with Bluetooth Calling, AI Voice Assistance, 100 Sports Modes IP67 Rating, 240*280 Pixel High Resolution"/>
    <s v="Electronics|WearableTechnology|SmartWatches"/>
    <n v="1799"/>
    <n v="19999"/>
    <n v="0.91"/>
    <x v="0"/>
    <n v="13937"/>
    <x v="2"/>
    <n v="25072663"/>
    <n v="58535.4"/>
    <x v="1"/>
    <x v="240"/>
  </r>
  <r>
    <s v="B0B3RRWSF6"/>
    <s v="Fire-Boltt Phoenix Smart Watch with Bluetooth Calling 1.3&quot;,120+ Sports Modes, 240*240 PX High Res with SpO2, Heart Rate Monitoring &amp; IP67 Rating"/>
    <s v="Electronics|WearableTechnology|SmartWatches"/>
    <n v="1998"/>
    <n v="9999"/>
    <n v="0.8"/>
    <x v="4"/>
    <n v="27696"/>
    <x v="2"/>
    <n v="55336608"/>
    <n v="119092.79999999999"/>
    <x v="1"/>
    <x v="241"/>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x v="11"/>
    <n v="17831"/>
    <x v="2"/>
    <n v="35644169"/>
    <n v="67757.8"/>
    <x v="1"/>
    <x v="242"/>
  </r>
  <r>
    <s v="B08HV83HL3"/>
    <s v="MI Power Bank 3i 20000mAh Lithium Polymer 18W Fast Power Delivery Charging | Input- Type C | Micro USB| Triple Output | Sandstone Black"/>
    <s v="Electronics|Mobiles&amp;Accessories|MobileAccessories|Chargers|PowerBanks"/>
    <n v="2049"/>
    <n v="2199"/>
    <n v="7.0000000000000007E-2"/>
    <x v="4"/>
    <n v="178912"/>
    <x v="2"/>
    <n v="366590688"/>
    <n v="769321.6"/>
    <x v="1"/>
    <x v="243"/>
  </r>
  <r>
    <s v="B0BBN4DZBD"/>
    <s v="Redmi A1 (Light Blue, 2GB RAM, 32GB Storage) | Segment Best AI Dual Cam | 5000mAh Battery | Leather Texture Design | Android 12"/>
    <s v="Electronics|Mobiles&amp;Accessories|Smartphones&amp;BasicMobiles|Smartphones"/>
    <n v="6499"/>
    <n v="8999"/>
    <n v="0.28000000000000003"/>
    <x v="1"/>
    <n v="7807"/>
    <x v="2"/>
    <n v="50737693"/>
    <n v="31228"/>
    <x v="1"/>
    <x v="244"/>
  </r>
  <r>
    <s v="B0B3CPQ5PF"/>
    <s v="OnePlus Nord 2T 5G (Jade Fog, 8GB RAM, 128GB Storage)"/>
    <s v="Electronics|Mobiles&amp;Accessories|Smartphones&amp;BasicMobiles|Smartphones"/>
    <n v="28999"/>
    <n v="28999"/>
    <n v="0"/>
    <x v="4"/>
    <n v="17415"/>
    <x v="2"/>
    <n v="505017585"/>
    <n v="74884.5"/>
    <x v="1"/>
    <x v="245"/>
  </r>
  <r>
    <s v="B0B3CQBRB4"/>
    <s v="OnePlus Nord 2T 5G (Gray Shadow, 8GB RAM, 128GB Storage)"/>
    <s v="Electronics|Mobiles&amp;Accessories|Smartphones&amp;BasicMobiles|Smartphones"/>
    <n v="28999"/>
    <n v="28999"/>
    <n v="0"/>
    <x v="4"/>
    <n v="17415"/>
    <x v="2"/>
    <n v="505017585"/>
    <n v="74884.5"/>
    <x v="1"/>
    <x v="245"/>
  </r>
  <r>
    <s v="B0BBN56J5H"/>
    <s v="Redmi A1 (Black, 2GB RAM, 32GB Storage) | Segment Best AI Dual Cam | 5000mAh Battery | Leather Texture Design | Android 12"/>
    <s v="Electronics|Mobiles&amp;Accessories|Smartphones&amp;BasicMobiles|Smartphones"/>
    <n v="6499"/>
    <n v="8999"/>
    <n v="0.28000000000000003"/>
    <x v="1"/>
    <n v="7807"/>
    <x v="2"/>
    <n v="50737693"/>
    <n v="31228"/>
    <x v="1"/>
    <x v="246"/>
  </r>
  <r>
    <s v="B0BBN3WF7V"/>
    <s v="Redmi A1 (Light Green, 2GB RAM 32GB ROM) | Segment Best AI Dual Cam | 5000mAh Battery | Leather Texture Design | Android 12"/>
    <s v="Electronics|Mobiles&amp;Accessories|Smartphones&amp;BasicMobiles|Smartphones"/>
    <n v="6499"/>
    <n v="8999"/>
    <n v="0.28000000000000003"/>
    <x v="1"/>
    <n v="7807"/>
    <x v="2"/>
    <n v="50737693"/>
    <n v="31228"/>
    <x v="1"/>
    <x v="244"/>
  </r>
  <r>
    <s v="B0BDRVFDKP"/>
    <s v="SanDisk Ultra¬Æ microSDXC‚Ñ¢ UHS-I Card, 64GB, 140MB/s R, 10 Y Warranty, for Smartphones"/>
    <s v="Electronics|Accessories|MemoryCards|MicroSD"/>
    <n v="569"/>
    <n v="1000"/>
    <n v="0.43"/>
    <x v="5"/>
    <n v="67259"/>
    <x v="2"/>
    <n v="38270371"/>
    <n v="295939.60000000003"/>
    <x v="1"/>
    <x v="247"/>
  </r>
  <r>
    <s v="B0B5LVS732"/>
    <s v="Noise Pulse Go Buzz Smart Watch Bluetooth Calling with 1.69&quot; Display, 550 NITS, 150+ Cloud Watch Face, SPo2, Heart Rate Tracking, 100 Sports Mode with Auto Detection, Longer Battery (Jet Black)"/>
    <s v="Electronics|WearableTechnology|SmartWatches"/>
    <n v="1898"/>
    <n v="4999"/>
    <n v="0.62"/>
    <x v="3"/>
    <n v="10689"/>
    <x v="2"/>
    <n v="20287722"/>
    <n v="43824.899999999994"/>
    <x v="1"/>
    <x v="248"/>
  </r>
  <r>
    <s v="B09V2Q4QVQ"/>
    <s v="Nokia 105 Single SIM, Keypad Mobile Phone with Wireless FM Radio | Charcoal"/>
    <s v="Electronics|Mobiles&amp;Accessories|Smartphones&amp;BasicMobiles|BasicMobiles"/>
    <n v="1299"/>
    <n v="1599"/>
    <n v="0.19"/>
    <x v="1"/>
    <n v="128311"/>
    <x v="2"/>
    <n v="166675989"/>
    <n v="513244"/>
    <x v="1"/>
    <x v="249"/>
  </r>
  <r>
    <s v="B09V12K8NT"/>
    <s v="boAt Wave Lite Smartwatch with 1.69&quot; HD Display, Sleek Metal Body, HR &amp; SpO2 Level Monitor, 140+ Watch Faces, Activity Tracker, Multiple Sports Modes, IP68 &amp; 7 Days Battery Life(Active Black)"/>
    <s v="Electronics|WearableTechnology|SmartWatches"/>
    <n v="1499"/>
    <n v="6990"/>
    <n v="0.79"/>
    <x v="2"/>
    <n v="21796"/>
    <x v="2"/>
    <n v="32672204"/>
    <n v="85004.4"/>
    <x v="1"/>
    <x v="250"/>
  </r>
  <r>
    <s v="B01DEWVZ2C"/>
    <s v="JBL C100SI Wired In Ear Headphones with Mic, JBL Pure Bass Sound, One Button Multi-function Remote, Angled Buds for Comfort fit (Black)"/>
    <s v="Electronics|Headphones,Earbuds&amp;Accessories|Headphones|In-Ear"/>
    <n v="599"/>
    <n v="999"/>
    <n v="0.4"/>
    <x v="3"/>
    <n v="192590"/>
    <x v="2"/>
    <n v="115361410"/>
    <n v="789618.99999999988"/>
    <x v="1"/>
    <x v="251"/>
  </r>
  <r>
    <s v="B0BMGB3CH9"/>
    <s v="Samsung Galaxy M04 Dark Blue, 4GB RAM, 64GB Storage | Upto 8GB RAM with RAM Plus | MediaTek Helio P35 | 5000 mAh Battery"/>
    <s v="Electronics|Mobiles&amp;Accessories|Smartphones&amp;BasicMobiles|Smartphones"/>
    <n v="9499"/>
    <n v="11999"/>
    <n v="0.21"/>
    <x v="0"/>
    <n v="284"/>
    <x v="2"/>
    <n v="2697716"/>
    <n v="1192.8"/>
    <x v="1"/>
    <x v="252"/>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2"/>
    <n v="58162"/>
    <x v="2"/>
    <n v="34839038"/>
    <n v="226831.8"/>
    <x v="1"/>
    <x v="253"/>
  </r>
  <r>
    <s v="B09XB8GFBQ"/>
    <s v="Redmi 10A (Charcoal Black, 4GB RAM, 64GB Storage) | 2 Ghz Octa Core Helio G25 | 5000 mAh Battery | Finger Print Sensor | Upto 5GB RAM with RAM Booster"/>
    <s v="Electronics|Mobiles&amp;Accessories|Smartphones&amp;BasicMobiles|Smartphones"/>
    <n v="8999"/>
    <n v="11999"/>
    <n v="0.25"/>
    <x v="1"/>
    <n v="12796"/>
    <x v="2"/>
    <n v="115151204"/>
    <n v="51184"/>
    <x v="1"/>
    <x v="254"/>
  </r>
  <r>
    <s v="B07WG8PDCW"/>
    <s v="pTron Bullet Pro 36W PD Quick Charger, 3 Port Fast Car Charger Adapter - Compatible with All Smartphones &amp; Tablets (Black)"/>
    <s v="Electronics|Mobiles&amp;Accessories|MobileAccessories|Chargers|AutomobileChargers"/>
    <n v="349"/>
    <n v="1299"/>
    <n v="0.73"/>
    <x v="1"/>
    <n v="14282"/>
    <x v="0"/>
    <n v="4984418"/>
    <n v="57128"/>
    <x v="1"/>
    <x v="255"/>
  </r>
  <r>
    <s v="B07GPXXNNG"/>
    <s v="boAt Bassheads 100 in Ear Wired Earphones with Mic(Taffy Pink)"/>
    <s v="Electronics|Headphones,Earbuds&amp;Accessories|Headphones|In-Ear"/>
    <n v="349"/>
    <n v="999"/>
    <n v="0.65"/>
    <x v="3"/>
    <n v="363713"/>
    <x v="0"/>
    <n v="126935837"/>
    <n v="1491223.2999999998"/>
    <x v="1"/>
    <x v="256"/>
  </r>
  <r>
    <s v="B0BDYVC5TD"/>
    <s v="SanDisk Ultra¬Æ microSDXC‚Ñ¢ UHS-I Card, 128GB, 140MB/s R, 10 Y Warranty, for Smartphones"/>
    <s v="Electronics|Accessories|MemoryCards|MicroSD"/>
    <n v="959"/>
    <n v="1800"/>
    <n v="0.47"/>
    <x v="5"/>
    <n v="67259"/>
    <x v="2"/>
    <n v="64501381"/>
    <n v="295939.60000000003"/>
    <x v="1"/>
    <x v="247"/>
  </r>
  <r>
    <s v="B0BMGB2TPR"/>
    <s v="Samsung Galaxy M04 Light Green, 4GB RAM, 64GB Storage | Upto 8GB RAM with RAM Plus | MediaTek Helio P35 | 5000 mAh Battery"/>
    <s v="Electronics|Mobiles&amp;Accessories|Smartphones&amp;BasicMobiles|Smartphones"/>
    <n v="9499"/>
    <n v="11999"/>
    <n v="0.21"/>
    <x v="0"/>
    <n v="284"/>
    <x v="2"/>
    <n v="2697716"/>
    <n v="1192.8"/>
    <x v="1"/>
    <x v="252"/>
  </r>
  <r>
    <s v="B08MC57J31"/>
    <s v="MI 10000mAh Lithium Ion, Lithium Polymer Power Bank Pocket Pro with 22.5 Watt Fast Charging, Dual Input Ports(Micro-USB and Type C), Triple Output Ports, (Black)"/>
    <s v="Electronics|Mobiles&amp;Accessories|MobileAccessories|Chargers|PowerBanks"/>
    <n v="1499"/>
    <n v="2499"/>
    <n v="0.4"/>
    <x v="4"/>
    <n v="15970"/>
    <x v="2"/>
    <n v="23939030"/>
    <n v="68671"/>
    <x v="1"/>
    <x v="257"/>
  </r>
  <r>
    <s v="B08HVL8QN3"/>
    <s v="Mi 10000mAH Li-Polymer, Micro-USB and Type C Input Port, Power Bank 3i with 18W Fast Charging (Midnight Black)"/>
    <s v="Electronics|Mobiles&amp;Accessories|MobileAccessories|Chargers|PowerBanks"/>
    <n v="1149"/>
    <n v="2199"/>
    <n v="0.48"/>
    <x v="4"/>
    <n v="178912"/>
    <x v="2"/>
    <n v="205569888"/>
    <n v="769321.6"/>
    <x v="1"/>
    <x v="258"/>
  </r>
  <r>
    <s v="B0746JGVDS"/>
    <s v="ELV Car Mount Adjustable Car Phone Holder Universal Long Arm, Windshield for Smartphones - Black"/>
    <s v="Electronics|Mobiles&amp;Accessories|MobileAccessories|AutomobileAccessories|Cradles"/>
    <n v="349"/>
    <n v="999"/>
    <n v="0.65"/>
    <x v="2"/>
    <n v="46399"/>
    <x v="0"/>
    <n v="16193251"/>
    <n v="180956.1"/>
    <x v="1"/>
    <x v="259"/>
  </r>
  <r>
    <s v="B08VFF6JQ8"/>
    <s v="Samsung 25W USB Travel Adapter for Cellular Phones - White"/>
    <s v="Electronics|Mobiles&amp;Accessories|MobileAccessories|Chargers|WallChargers"/>
    <n v="1219"/>
    <n v="1699"/>
    <n v="0.28000000000000003"/>
    <x v="5"/>
    <n v="8891"/>
    <x v="2"/>
    <n v="10838129"/>
    <n v="39120.400000000001"/>
    <x v="1"/>
    <x v="260"/>
  </r>
  <r>
    <s v="B09NVPSCQT"/>
    <s v="Noise ColorFit Pulse Grand Smart Watch with 1.69&quot;(4.29cm) HD Display, 60 Sports Modes, 150 Watch Faces, Fast Charge, Spo2, Stress, Sleep, Heart Rate Monitoring &amp; IP68 Waterproof (Jet Black)"/>
    <s v="Electronics|WearableTechnology|SmartWatches"/>
    <n v="1599"/>
    <n v="3999"/>
    <n v="0.6"/>
    <x v="1"/>
    <n v="30254"/>
    <x v="2"/>
    <n v="48376146"/>
    <n v="121016"/>
    <x v="1"/>
    <x v="261"/>
  </r>
  <r>
    <s v="B09YV4RG4D"/>
    <s v="Fire-Boltt Ninja 3 Smartwatch Full Touch 1.69 &amp; 60 Sports Modes with IP68, Sp02 Tracking, Over 100 Cloud based watch faces - Black"/>
    <s v="Electronics|WearableTechnology|SmartWatches"/>
    <n v="1499"/>
    <n v="7999"/>
    <n v="0.81"/>
    <x v="0"/>
    <n v="22636"/>
    <x v="2"/>
    <n v="33931364"/>
    <n v="95071.2"/>
    <x v="1"/>
    <x v="262"/>
  </r>
  <r>
    <s v="B09TWHTBKQ"/>
    <s v="Samsung Galaxy M33 5G (Mystique Green, 8GB, 128GB Storage) | 6000mAh Battery | Upto 16GB RAM with RAM Plus | Travel Adapter to be Purchased Separately"/>
    <s v="Electronics|Mobiles&amp;Accessories|Smartphones&amp;BasicMobiles|Smartphones"/>
    <n v="18499"/>
    <n v="25999"/>
    <n v="0.28999999999999998"/>
    <x v="3"/>
    <n v="22318"/>
    <x v="2"/>
    <n v="412860682"/>
    <n v="91503.799999999988"/>
    <x v="1"/>
    <x v="263"/>
  </r>
  <r>
    <s v="B08L5HMJVW"/>
    <s v="SanDisk Ultra microSD UHS-I Card 32GB, 120MB/s R"/>
    <s v="Electronics|Accessories|MemoryCards|MicroSD"/>
    <n v="369"/>
    <n v="700"/>
    <n v="0.47"/>
    <x v="5"/>
    <n v="67259"/>
    <x v="0"/>
    <n v="24818571"/>
    <n v="295939.60000000003"/>
    <x v="1"/>
    <x v="264"/>
  </r>
  <r>
    <s v="B0B4F2XCK3"/>
    <s v="Samsung Galaxy M13 (Aqua Green, 6GB, 128GB Storage) | 6000mAh Battery | Upto 12GB RAM with RAM Plus"/>
    <s v="Electronics|Mobiles&amp;Accessories|Smartphones&amp;BasicMobiles|Smartphones"/>
    <n v="12999"/>
    <n v="17999"/>
    <n v="0.28000000000000003"/>
    <x v="3"/>
    <n v="18998"/>
    <x v="2"/>
    <n v="246955002"/>
    <n v="77891.799999999988"/>
    <x v="1"/>
    <x v="265"/>
  </r>
  <r>
    <s v="B0BF54972T"/>
    <s v="Fire-Boltt Ninja Call Pro Plus 1.83&quot; Smart Watch with Bluetooth Calling, AI Voice Assistance, 100 Sports Modes IP67 Rating, 240*280 Pixel High Resolution"/>
    <s v="Electronics|WearableTechnology|SmartWatches"/>
    <n v="1799"/>
    <n v="19999"/>
    <n v="0.91"/>
    <x v="0"/>
    <n v="13937"/>
    <x v="2"/>
    <n v="25072663"/>
    <n v="58535.4"/>
    <x v="1"/>
    <x v="240"/>
  </r>
  <r>
    <s v="B09YV4MW2T"/>
    <s v="Fire-Boltt India's No 1 Smartwatch Brand Talk 2 Bluetooth Calling Smartwatch with Dual Button, Hands On Voice Assistance, 60 Sports Modes, in Built Mic &amp; Speaker with IP68 Rating"/>
    <s v="Electronics|WearableTechnology|SmartWatches"/>
    <n v="2199"/>
    <n v="9999"/>
    <n v="0.78"/>
    <x v="0"/>
    <n v="29471"/>
    <x v="2"/>
    <n v="64806729"/>
    <n v="123778.20000000001"/>
    <x v="1"/>
    <x v="266"/>
  </r>
  <r>
    <s v="B09TWH8YHM"/>
    <s v="Samsung Galaxy M33 5G (Emerald Brown, 6GB, 128GB Storage) | 6000mAh Battery | Upto 12GB RAM with RAM Plus | Travel Adapter to be Purchased Separately"/>
    <s v="Electronics|Mobiles&amp;Accessories|Smartphones&amp;BasicMobiles|Smartphones"/>
    <n v="16999"/>
    <n v="24999"/>
    <n v="0.32"/>
    <x v="3"/>
    <n v="22318"/>
    <x v="2"/>
    <n v="379383682"/>
    <n v="91503.799999999988"/>
    <x v="1"/>
    <x v="263"/>
  </r>
  <r>
    <s v="B07WGMMQGP"/>
    <s v="iQOO vivo Z6 5G (Chromatic Blue, 6GB RAM, 128GB Storage) | Snapdragon 695-6nm Processor | 120Hz FHD+ Display | 5000mAh Battery"/>
    <s v="Electronics|Mobiles&amp;Accessories|Smartphones&amp;BasicMobiles|Smartphones"/>
    <n v="16499"/>
    <n v="20999"/>
    <n v="0.21"/>
    <x v="1"/>
    <n v="21350"/>
    <x v="2"/>
    <n v="352253650"/>
    <n v="85400"/>
    <x v="1"/>
    <x v="267"/>
  </r>
  <r>
    <s v="B0BF563HB4"/>
    <s v="Fire-Boltt Ninja Call Pro Plus 1.83&quot; Smart Watch with Bluetooth Calling, AI Voice Assistance, 100 Sports Modes IP67 Rating, 240*280 Pixel High Resolution"/>
    <s v="Electronics|WearableTechnology|SmartWatches"/>
    <n v="1799"/>
    <n v="19999"/>
    <n v="0.91"/>
    <x v="0"/>
    <n v="13937"/>
    <x v="2"/>
    <n v="25072663"/>
    <n v="58535.4"/>
    <x v="1"/>
    <x v="24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24270"/>
    <x v="0"/>
    <n v="9683730"/>
    <n v="101934"/>
    <x v="0"/>
    <x v="0"/>
  </r>
  <r>
    <s v="B09GFPVD9Y"/>
    <s v="Redmi 9 Activ (Carbon Black, 4GB RAM, 64GB Storage) | Octa-core Helio G35 | 5000 mAh Battery"/>
    <s v="Electronics|Mobiles&amp;Accessories|Smartphones&amp;BasicMobiles|Smartphones"/>
    <n v="8499"/>
    <n v="10999"/>
    <n v="0.23"/>
    <x v="3"/>
    <n v="313836"/>
    <x v="2"/>
    <n v="2667292164"/>
    <n v="1286727.5999999999"/>
    <x v="1"/>
    <x v="268"/>
  </r>
  <r>
    <s v="B09GFLXVH9"/>
    <s v="Redmi 9A Sport (Coral Green, 2GB RAM, 32GB Storage) | 2GHz Octa-core Helio G25 Processor | 5000 mAh Battery"/>
    <s v="Electronics|Mobiles&amp;Accessories|Smartphones&amp;BasicMobiles|Smartphones"/>
    <n v="6499"/>
    <n v="8499"/>
    <n v="0.24"/>
    <x v="3"/>
    <n v="313836"/>
    <x v="2"/>
    <n v="2039620164"/>
    <n v="1286727.5999999999"/>
    <x v="1"/>
    <x v="269"/>
  </r>
  <r>
    <s v="B0BF4YBLPX"/>
    <s v="Fire-Boltt Ninja Call Pro Plus 1.83&quot; Smart Watch with Bluetooth Calling, AI Voice Assistance, 100 Sports Modes IP67 Rating, 240*280 Pixel High Resolution"/>
    <s v="Electronics|WearableTechnology|SmartWatches"/>
    <n v="1799"/>
    <n v="19999"/>
    <n v="0.91"/>
    <x v="0"/>
    <n v="13937"/>
    <x v="2"/>
    <n v="25072663"/>
    <n v="58535.4"/>
    <x v="1"/>
    <x v="240"/>
  </r>
  <r>
    <s v="B09XB7DPW1"/>
    <s v="Redmi 10A (Sea Blue, 4GB RAM, 64GB Storage) | 2 Ghz Octa Core Helio G25 | 5000 mAh Battery | Finger Print Sensor | Upto 5GB RAM with RAM Booster"/>
    <s v="Electronics|Mobiles&amp;Accessories|Smartphones&amp;BasicMobiles|Smartphones"/>
    <n v="8999"/>
    <n v="11999"/>
    <n v="0.25"/>
    <x v="1"/>
    <n v="12796"/>
    <x v="2"/>
    <n v="115151204"/>
    <n v="51184"/>
    <x v="1"/>
    <x v="270"/>
  </r>
  <r>
    <s v="B07PFJ5W31"/>
    <s v="AGARO Blaze USB 3.0 to USB Type C OTG Adapter"/>
    <s v="Electronics|Mobiles&amp;Accessories|MobileAccessories|Cables&amp;Adapters|OTGAdapters"/>
    <n v="139"/>
    <n v="495"/>
    <n v="0.72"/>
    <x v="4"/>
    <n v="14185"/>
    <x v="1"/>
    <n v="1971715"/>
    <n v="60995.5"/>
    <x v="1"/>
    <x v="271"/>
  </r>
  <r>
    <s v="B0B3N7LR6K"/>
    <s v="Fire-Boltt Visionary 1.78&quot; AMOLED Bluetooth Calling Smartwatch with 368*448 Pixel Resolution 100+ Sports Mode, TWS Connection, Voice Assistance, SPO2 &amp; Heart Rate Monitoring"/>
    <s v="Electronics|WearableTechnology|SmartWatches"/>
    <n v="3999"/>
    <n v="16999"/>
    <n v="0.76"/>
    <x v="4"/>
    <n v="17159"/>
    <x v="2"/>
    <n v="68618841"/>
    <n v="73783.7"/>
    <x v="1"/>
    <x v="272"/>
  </r>
  <r>
    <s v="B09ZQK9X8G"/>
    <s v="Noise ColorFit Pro 4 Advanced Bluetooth Calling Smart Watch with 1.72&quot; TruView Display, Fully-Functional Digital Crown, 311 PPI, 60Hz Refresh Rate, 500 NITS Brightness (Charcoal Black)"/>
    <s v="Electronics|WearableTechnology|SmartWatches"/>
    <n v="2998"/>
    <n v="5999"/>
    <n v="0.5"/>
    <x v="3"/>
    <n v="5179"/>
    <x v="2"/>
    <n v="15526642"/>
    <n v="21233.899999999998"/>
    <x v="1"/>
    <x v="273"/>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3"/>
    <x v="1"/>
    <n v="8754607"/>
    <n v="175972"/>
    <x v="0"/>
    <x v="1"/>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x v="3"/>
    <n v="19252"/>
    <x v="2"/>
    <n v="298386748"/>
    <n v="78933.2"/>
    <x v="1"/>
    <x v="274"/>
  </r>
  <r>
    <s v="B096MSW6CT"/>
    <s v="Sounce Fast Phone Charging Cable &amp; Data Sync USB Cable Compatible for iPhone 13, 12,11, X, 8, 7, 6, 5, iPad Air, Pro, Mini &amp; iOS Devices"/>
    <s v="Computers&amp;Accessories|Accessories&amp;Peripherals|Cables&amp;Accessories|Cables|USBCables"/>
    <n v="199"/>
    <n v="999"/>
    <n v="0.8"/>
    <x v="2"/>
    <n v="7928"/>
    <x v="1"/>
    <n v="1577672"/>
    <n v="30919.200000000001"/>
    <x v="0"/>
    <x v="2"/>
  </r>
  <r>
    <s v="B0BF54LXW6"/>
    <s v="Fire-Boltt Ninja Call Pro Plus 1.83&quot; Smart Watch with Bluetooth Calling, AI Voice Assistance, 100 Sports Modes IP67 Rating, 240*280 Pixel High Resolution"/>
    <s v="Electronics|WearableTechnology|SmartWatches"/>
    <n v="1799"/>
    <n v="19999"/>
    <n v="0.91"/>
    <x v="0"/>
    <n v="13937"/>
    <x v="2"/>
    <n v="25072663"/>
    <n v="58535.4"/>
    <x v="1"/>
    <x v="240"/>
  </r>
  <r>
    <s v="B09XB7SRQ5"/>
    <s v="Redmi 10A (Slate Grey, 4GB RAM, 64GB Storage) | 2 Ghz Octa Core Helio G25 | 5000 mAh Battery | Finger Print Sensor | Upto 5GB RAM with RAM Booster"/>
    <s v="Electronics|Mobiles&amp;Accessories|Smartphones&amp;BasicMobiles|Smartphones"/>
    <n v="8999"/>
    <n v="11999"/>
    <n v="0.25"/>
    <x v="1"/>
    <n v="12796"/>
    <x v="2"/>
    <n v="115151204"/>
    <n v="51184"/>
    <x v="1"/>
    <x v="275"/>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5"/>
    <n v="1680"/>
    <x v="2"/>
    <n v="1466640"/>
    <n v="7392.0000000000009"/>
    <x v="1"/>
    <x v="276"/>
  </r>
  <r>
    <s v="B09RMQYHLH"/>
    <s v="realme narzo 50 (Speed Blue, 4GB RAM+64GB Storage) Helio G96 Processor | 50MP AI Triple Camera | 120Hz Ultra Smooth Display"/>
    <s v="Electronics|Mobiles&amp;Accessories|Smartphones&amp;BasicMobiles|Smartphones"/>
    <n v="12999"/>
    <n v="15999"/>
    <n v="0.19"/>
    <x v="0"/>
    <n v="13246"/>
    <x v="2"/>
    <n v="172184754"/>
    <n v="55633.200000000004"/>
    <x v="1"/>
    <x v="277"/>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11"/>
    <n v="14648"/>
    <x v="2"/>
    <n v="7895272"/>
    <n v="55662.399999999994"/>
    <x v="1"/>
    <x v="278"/>
  </r>
  <r>
    <s v="B0B3RSDSZ3"/>
    <s v="Fire-Boltt Phoenix Smart Watch with Bluetooth Calling 1.3&quot;,120+ Sports Modes, 240*240 PX High Res with SpO2, Heart Rate Monitoring &amp; IP67 Rating"/>
    <s v="Electronics|WearableTechnology|SmartWatches"/>
    <n v="1999"/>
    <n v="9999"/>
    <n v="0.8"/>
    <x v="4"/>
    <n v="27696"/>
    <x v="2"/>
    <n v="55364304"/>
    <n v="119092.79999999999"/>
    <x v="1"/>
    <x v="241"/>
  </r>
  <r>
    <s v="B08VB34KJ1"/>
    <s v="OPPO A74 5G (Fantastic Purple,6GB RAM,128GB Storage) with No Cost EMI/Additional Exchange Offers"/>
    <s v="Electronics|Mobiles&amp;Accessories|Smartphones&amp;BasicMobiles|Smartphones"/>
    <n v="15490"/>
    <n v="20990"/>
    <n v="0.26"/>
    <x v="0"/>
    <n v="32916"/>
    <x v="2"/>
    <n v="509868840"/>
    <n v="138247.20000000001"/>
    <x v="1"/>
    <x v="279"/>
  </r>
  <r>
    <s v="B09T39K9YL"/>
    <s v="Redmi Note 11 Pro + 5G (Stealth Black, 6GB RAM, 128GB Storage) | 67W Turbo Charge | 120Hz Super AMOLED Display | Additional Exchange Offers | Charger Included"/>
    <s v="Electronics|Mobiles&amp;Accessories|Smartphones&amp;BasicMobiles|Smartphones"/>
    <n v="19999"/>
    <n v="24999"/>
    <n v="0.2"/>
    <x v="2"/>
    <n v="25824"/>
    <x v="2"/>
    <n v="516454176"/>
    <n v="100713.59999999999"/>
    <x v="1"/>
    <x v="280"/>
  </r>
  <r>
    <s v="B08VF8V79P"/>
    <s v="Samsung Original 25W USB Travel Lightning Adapter for Cellular Phones, Black"/>
    <s v="Electronics|Mobiles&amp;Accessories|MobileAccessories|Chargers|WallChargers"/>
    <n v="1075"/>
    <n v="1699"/>
    <n v="0.37"/>
    <x v="5"/>
    <n v="7462"/>
    <x v="2"/>
    <n v="8021650"/>
    <n v="32832.800000000003"/>
    <x v="1"/>
    <x v="281"/>
  </r>
  <r>
    <s v="B08G28Z33M"/>
    <s v="realme Buds Classic Wired in Ear Earphones with Mic (Black)"/>
    <s v="Electronics|Headphones,Earbuds&amp;Accessories|Headphones|In-Ear"/>
    <n v="399"/>
    <n v="699"/>
    <n v="0.43"/>
    <x v="1"/>
    <n v="37817"/>
    <x v="0"/>
    <n v="15088983"/>
    <n v="151268"/>
    <x v="1"/>
    <x v="282"/>
  </r>
  <r>
    <s v="B09PNKXSKF"/>
    <s v="Noise ColorFit Pulse Grand Smart Watch with 1.69&quot; HD Display, 60 Sports Modes, 150 Watch Faces, Spo2 Monitoring, Call Notification, Quick Replies to Text &amp; Calls (Rose Pink)"/>
    <s v="Electronics|WearableTechnology|SmartWatches"/>
    <n v="1999"/>
    <n v="3990"/>
    <n v="0.5"/>
    <x v="1"/>
    <n v="30254"/>
    <x v="2"/>
    <n v="60477746"/>
    <n v="121016"/>
    <x v="1"/>
    <x v="261"/>
  </r>
  <r>
    <s v="B0B5DDJNH4"/>
    <s v="boAt Wave Call Smart Watch, Smart Talk with Advanced Dedicated Bluetooth Calling Chip, 1.69‚Äù HD Display with 550 NITS &amp; 70% Color Gamut, 150+ Watch Faces, Multi-Sport Modes, HR, SpO2, IP68(Mauve)"/>
    <s v="Electronics|WearableTechnology|SmartWatches"/>
    <n v="1999"/>
    <n v="7990"/>
    <n v="0.75"/>
    <x v="11"/>
    <n v="17831"/>
    <x v="2"/>
    <n v="35644169"/>
    <n v="67757.8"/>
    <x v="1"/>
    <x v="242"/>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4"/>
    <x v="0"/>
    <n v="31045756"/>
    <n v="396328.8"/>
    <x v="0"/>
    <x v="3"/>
  </r>
  <r>
    <s v="B07WDKLDRX"/>
    <s v="iQOO Neo 6 5G (Dark Nova, 8GB RAM, 128GB Storage) | Snapdragon¬Æ 870 5G | 80W FlashCharge"/>
    <s v="Electronics|Mobiles&amp;Accessories|Smartphones&amp;BasicMobiles|Smartphones"/>
    <n v="28999"/>
    <n v="34999"/>
    <n v="0.17"/>
    <x v="5"/>
    <n v="20311"/>
    <x v="2"/>
    <n v="588998689"/>
    <n v="89368.400000000009"/>
    <x v="1"/>
    <x v="283"/>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x v="0"/>
    <n v="69622"/>
    <x v="2"/>
    <n v="160060978"/>
    <n v="292412.40000000002"/>
    <x v="1"/>
    <x v="28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1"/>
    <n v="3382"/>
    <x v="0"/>
    <n v="1349418"/>
    <n v="13528"/>
    <x v="1"/>
    <x v="285"/>
  </r>
  <r>
    <s v="B09MT84WV5"/>
    <s v="Samsung EVO Plus 128GB microSDXC UHS-I U3 130MB/s Full HD &amp; 4K UHD Memory Card with Adapter (MB-MC128KA), Blue"/>
    <s v="Electronics|Accessories|MemoryCards|MicroSD"/>
    <n v="1149"/>
    <n v="3999"/>
    <n v="0.71"/>
    <x v="4"/>
    <n v="140036"/>
    <x v="2"/>
    <n v="160901364"/>
    <n v="602154.79999999993"/>
    <x v="1"/>
    <x v="286"/>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x v="3"/>
    <n v="8599"/>
    <x v="2"/>
    <n v="4548871"/>
    <n v="35255.899999999994"/>
    <x v="1"/>
    <x v="287"/>
  </r>
  <r>
    <s v="B0B4F3QNDM"/>
    <s v="Samsung Galaxy M13 5G (Aqua Green, 6GB, 128GB Storage) | 5000mAh Battery | Upto 12GB RAM with RAM Plus"/>
    <s v="Electronics|Mobiles&amp;Accessories|Smartphones&amp;BasicMobiles|Smartphones"/>
    <n v="13999"/>
    <n v="19499"/>
    <n v="0.28000000000000003"/>
    <x v="3"/>
    <n v="18998"/>
    <x v="2"/>
    <n v="265953002"/>
    <n v="77891.799999999988"/>
    <x v="1"/>
    <x v="265"/>
  </r>
  <r>
    <s v="B07GQD4K6L"/>
    <s v="boAt Bassheads 100 in Ear Wired Earphones with Mic(Furious Red)"/>
    <s v="Electronics|Headphones,Earbuds&amp;Accessories|Headphones|In-Ear"/>
    <n v="379"/>
    <n v="999"/>
    <n v="0.62"/>
    <x v="3"/>
    <n v="363713"/>
    <x v="0"/>
    <n v="137847227"/>
    <n v="1491223.2999999998"/>
    <x v="1"/>
    <x v="256"/>
  </r>
  <r>
    <s v="B07WDKLRM4"/>
    <s v="iQOO Z6 44W by vivo (Lumina Blue, 4GB RAM, 128GB Storage) | 6.44&quot; FHD+ AMOLED Display | 50% Charge in just 27 mins | in-Display Fingerprint Scanning"/>
    <s v="Electronics|Mobiles&amp;Accessories|Smartphones&amp;BasicMobiles|Smartphones"/>
    <n v="13999"/>
    <n v="19999"/>
    <n v="0.3"/>
    <x v="3"/>
    <n v="19252"/>
    <x v="2"/>
    <n v="269508748"/>
    <n v="78933.2"/>
    <x v="1"/>
    <x v="288"/>
  </r>
  <r>
    <s v="B0BP18W8TM"/>
    <s v="Fire-Boltt Gladiator 1.96&quot; Biggest Display Smart Watch with Bluetooth Calling, Voice Assistant &amp;123 Sports Modes, 8 Unique UI Interactions, SpO2, 24/7 Heart Rate Tracking"/>
    <s v="Electronics|WearableTechnology|SmartWatches"/>
    <n v="3999"/>
    <n v="9999"/>
    <n v="0.6"/>
    <x v="5"/>
    <n v="73"/>
    <x v="2"/>
    <n v="291927"/>
    <n v="321.20000000000005"/>
    <x v="1"/>
    <x v="289"/>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0"/>
    <x v="1"/>
    <n v="3705630"/>
    <n v="96993"/>
    <x v="0"/>
    <x v="5"/>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x v="4"/>
    <n v="42641"/>
    <x v="1"/>
    <n v="4221459"/>
    <n v="183356.3"/>
    <x v="1"/>
    <x v="290"/>
  </r>
  <r>
    <s v="B08FN6WGDQ"/>
    <s v="Samsung Galaxy Buds Live Bluetooth Truly Wireless in Ear Earbuds with Mic, Upto 21 Hours Playtime, Mystic Black"/>
    <s v="Electronics|Headphones,Earbuds&amp;Accessories|Headphones|In-Ear"/>
    <n v="4790"/>
    <n v="15990"/>
    <n v="0.7"/>
    <x v="1"/>
    <n v="4390"/>
    <x v="2"/>
    <n v="21028100"/>
    <n v="17560"/>
    <x v="1"/>
    <x v="291"/>
  </r>
  <r>
    <s v="B0B3D39RKV"/>
    <s v="OnePlus Nord 2T 5G (Jade Fog, 12GB RAM, 256GB Storage)"/>
    <s v="Electronics|Mobiles&amp;Accessories|Smartphones&amp;BasicMobiles|Smartphones"/>
    <n v="33999"/>
    <n v="33999"/>
    <n v="0"/>
    <x v="4"/>
    <n v="17415"/>
    <x v="2"/>
    <n v="592092585"/>
    <n v="74884.5"/>
    <x v="1"/>
    <x v="24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1"/>
    <n v="1396"/>
    <x v="1"/>
    <n v="138204"/>
    <n v="5584"/>
    <x v="0"/>
    <x v="292"/>
  </r>
  <r>
    <s v="B08D75R3Z1"/>
    <s v="PTron Boom Ultima 4D Dual Driver, in-Ear Gaming Wired Headphones with in-line Mic, Volume Control &amp; Passive Noise Cancelling Boom 3 Earphones - (Dark Blue)"/>
    <s v="Electronics|Headphones,Earbuds&amp;Accessories|Headphones|In-Ear"/>
    <n v="299"/>
    <n v="1900"/>
    <n v="0.84"/>
    <x v="9"/>
    <n v="18202"/>
    <x v="0"/>
    <n v="5442398"/>
    <n v="65527.200000000004"/>
    <x v="1"/>
    <x v="293"/>
  </r>
  <r>
    <s v="B0B4F2TTTS"/>
    <s v="Samsung Galaxy M13 (Aqua Green, 4GB, 64GB Storage) | 6000mAh Battery | Upto 8GB RAM with RAM Plus"/>
    <s v="Electronics|Mobiles&amp;Accessories|Smartphones&amp;BasicMobiles|Smartphones"/>
    <n v="10999"/>
    <n v="14999"/>
    <n v="0.27"/>
    <x v="3"/>
    <n v="18998"/>
    <x v="2"/>
    <n v="208959002"/>
    <n v="77891.799999999988"/>
    <x v="1"/>
    <x v="265"/>
  </r>
  <r>
    <s v="B09WRMNJ9G"/>
    <s v="OnePlus 10R 5G (Forest Green, 8GB RAM, 128GB Storage, 80W SuperVOOC)"/>
    <s v="Electronics|Mobiles&amp;Accessories|Smartphones&amp;BasicMobiles|Smartphones"/>
    <n v="34999"/>
    <n v="38999"/>
    <n v="0.1"/>
    <x v="0"/>
    <n v="11029"/>
    <x v="2"/>
    <n v="386003971"/>
    <n v="46321.8"/>
    <x v="1"/>
    <x v="294"/>
  </r>
  <r>
    <s v="B0B14MR9L1"/>
    <s v="Samsung Galaxy M33 5G (Emerald Brown, 6GB, 128GB Storage) | 6000mAh Battery | Upto 12GB RAM with RAM Plus | Travel Adapter to be Purchased Separately"/>
    <s v="Electronics|Mobiles&amp;Accessories|Smartphones&amp;BasicMobiles|Smartphones"/>
    <n v="16999"/>
    <n v="24999"/>
    <n v="0.32"/>
    <x v="3"/>
    <n v="22318"/>
    <x v="2"/>
    <n v="379383682"/>
    <n v="91503.799999999988"/>
    <x v="1"/>
    <x v="263"/>
  </r>
  <r>
    <s v="B09ZPL5VYM"/>
    <s v="Ambrane Mobile Holding Stand, 180¬∞ Perfect View, Height Adjustment, Wide Compatibility, Multipurpose, Anti-Skid Design (Twistand, Black)"/>
    <s v="Electronics|Mobiles&amp;Accessories|MobileAccessories|Stands"/>
    <n v="199"/>
    <n v="499"/>
    <n v="0.6"/>
    <x v="3"/>
    <n v="1786"/>
    <x v="1"/>
    <n v="355414"/>
    <n v="7322.5999999999995"/>
    <x v="1"/>
    <x v="295"/>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1"/>
    <n v="7222"/>
    <x v="2"/>
    <n v="7214778"/>
    <n v="28888"/>
    <x v="1"/>
    <x v="296"/>
  </r>
  <r>
    <s v="B09V2PZDX8"/>
    <s v="Nokia 105 Single SIM, Keypad Mobile Phone with Wireless FM Radio | Blue"/>
    <s v="Electronics|Mobiles&amp;Accessories|Smartphones&amp;BasicMobiles|BasicMobiles"/>
    <n v="1299"/>
    <n v="1599"/>
    <n v="0.19"/>
    <x v="1"/>
    <n v="128311"/>
    <x v="2"/>
    <n v="166675989"/>
    <n v="513244"/>
    <x v="1"/>
    <x v="249"/>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x v="12"/>
    <n v="83996"/>
    <x v="2"/>
    <n v="50313604"/>
    <n v="293986"/>
    <x v="1"/>
    <x v="297"/>
  </r>
  <r>
    <s v="B09MT6XSFW"/>
    <s v="Samsung EVO Plus 64GB microSDXC UHS-I U1 130MB/s Full HD &amp; 4K UHD Memory Card with Adapter (MB-MC64KA), Blue"/>
    <s v="Electronics|Accessories|MemoryCards|MicroSD"/>
    <n v="599"/>
    <n v="1899"/>
    <n v="0.68"/>
    <x v="4"/>
    <n v="140036"/>
    <x v="2"/>
    <n v="83881564"/>
    <n v="602154.79999999993"/>
    <x v="1"/>
    <x v="286"/>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18678"/>
    <x v="2"/>
    <n v="33601722"/>
    <n v="76579.799999999988"/>
    <x v="1"/>
    <x v="298"/>
  </r>
  <r>
    <s v="B08WRWPM22"/>
    <s v="boAt Micro USB 55 Tangle-free, Sturdy Micro USB Cable with 3A Fast Charging &amp; 480mbps Data Transmission (Black)"/>
    <s v="Computers&amp;Accessories|Accessories&amp;Peripherals|Cables&amp;Accessories|Cables|USBCables"/>
    <n v="176.63"/>
    <n v="499"/>
    <n v="0.65"/>
    <x v="3"/>
    <n v="15189"/>
    <x v="1"/>
    <n v="2682833.0699999998"/>
    <n v="62274.899999999994"/>
    <x v="0"/>
    <x v="6"/>
  </r>
  <r>
    <s v="B0B4F52B5X"/>
    <s v="Samsung Galaxy M13 (Midnight Blue, 4GB, 64GB Storage) | 6000mAh Battery | Upto 8GB RAM with RAM Plus"/>
    <s v="Electronics|Mobiles&amp;Accessories|Smartphones&amp;BasicMobiles|Smartphones"/>
    <n v="10999"/>
    <n v="14999"/>
    <n v="0.27"/>
    <x v="3"/>
    <n v="18998"/>
    <x v="2"/>
    <n v="208959002"/>
    <n v="77891.799999999988"/>
    <x v="1"/>
    <x v="265"/>
  </r>
  <r>
    <s v="B096VF5YYF"/>
    <s v="boAt Xtend Smartwatch with Alexa Built-in, 1.69‚Äù HD Display, Multiple Watch Faces, Stress Monitor, Heart &amp; SpO2 Monitoring, 14 Sports Modes, Sleep Monitor, 5 ATM &amp; 7 Days Battery(Pitch Black)"/>
    <s v="Electronics|WearableTechnology|SmartWatches"/>
    <n v="2999"/>
    <n v="7990"/>
    <n v="0.62"/>
    <x v="3"/>
    <n v="48449"/>
    <x v="2"/>
    <n v="145298551"/>
    <n v="198640.9"/>
    <x v="1"/>
    <x v="284"/>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x v="11"/>
    <n v="17831"/>
    <x v="2"/>
    <n v="35644169"/>
    <n v="67757.8"/>
    <x v="1"/>
    <x v="242"/>
  </r>
  <r>
    <s v="B09XBJ1CTN"/>
    <s v="MI Xiaomi 22.5W Fast USB Type C Charger Combo for Tablets - White"/>
    <s v="Electronics|Mobiles&amp;Accessories|MobileAccessories|Chargers|WallChargers"/>
    <n v="649"/>
    <n v="999"/>
    <n v="0.35"/>
    <x v="0"/>
    <n v="1315"/>
    <x v="2"/>
    <n v="853435"/>
    <n v="5523"/>
    <x v="1"/>
    <x v="299"/>
  </r>
  <r>
    <s v="B0B4F5L738"/>
    <s v="Samsung Galaxy M13 5G (Aqua Green, 6GB, 128GB Storage) | 5000mAh Battery | Upto 12GB RAM with RAM Plus"/>
    <s v="Electronics|Mobiles&amp;Accessories|Smartphones&amp;BasicMobiles|Smartphones"/>
    <n v="13999"/>
    <n v="19499"/>
    <n v="0.28000000000000003"/>
    <x v="3"/>
    <n v="18998"/>
    <x v="2"/>
    <n v="265953002"/>
    <n v="77891.799999999988"/>
    <x v="1"/>
    <x v="265"/>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5999"/>
    <x v="1"/>
    <n v="713881"/>
    <n v="24595.899999999998"/>
    <x v="1"/>
    <x v="300"/>
  </r>
  <r>
    <s v="B09QS8V5N8"/>
    <s v="Redmi Note 11 (Space Black, 4GB RAM, 64GB Storage)|90Hz FHD+ AMOLED Display | Qualcomm¬Æ Snapdragon‚Ñ¢ 680-6nm | 33W Charger Included"/>
    <s v="Electronics|Mobiles&amp;Accessories|Smartphones&amp;BasicMobiles|Smartphones"/>
    <n v="12999"/>
    <n v="17999"/>
    <n v="0.28000000000000003"/>
    <x v="3"/>
    <n v="50772"/>
    <x v="2"/>
    <n v="659985228"/>
    <n v="208165.19999999998"/>
    <x v="1"/>
    <x v="280"/>
  </r>
  <r>
    <s v="B09T2WRLJJ"/>
    <s v="Redmi Note 11 Pro + 5G (Phantom White, 8GB RAM, 128GB Storage) | 67W Turbo Charge | 120Hz Super AMOLED Display | Additional Exchange Offers | Charger Included"/>
    <s v="Electronics|Mobiles&amp;Accessories|Smartphones&amp;BasicMobiles|Smartphones"/>
    <n v="20999"/>
    <n v="26999"/>
    <n v="0.22"/>
    <x v="2"/>
    <n v="25824"/>
    <x v="2"/>
    <n v="542278176"/>
    <n v="100713.59999999999"/>
    <x v="1"/>
    <x v="280"/>
  </r>
  <r>
    <s v="B089WB69Y1"/>
    <s v="USB Charger, Oraimo Elite Dual Port 5V/2.4A Wall Charger, USB Wall Charger Adapter for iPhone 11/Xs/XS Max/XR/X/8/7/6/Plus, iPad Pro/Air 2/Mini 3/Mini 4, Samsung S4/S5, and More"/>
    <s v="Electronics|Mobiles&amp;Accessories|MobileAccessories|Chargers|WallChargers"/>
    <n v="249"/>
    <n v="649"/>
    <n v="0.62"/>
    <x v="1"/>
    <n v="14404"/>
    <x v="0"/>
    <n v="3586596"/>
    <n v="57616"/>
    <x v="1"/>
    <x v="301"/>
  </r>
  <r>
    <s v="B0116MIKKC"/>
    <s v="Goldmedal Curve Plus 202042 Plastic Spice 3-Pin 240V Universal Travel Adaptor (White)"/>
    <s v="Electronics|Mobiles&amp;Accessories|MobileAccessories|Chargers|WallChargers"/>
    <n v="99"/>
    <n v="171"/>
    <n v="0.42"/>
    <x v="6"/>
    <n v="11339"/>
    <x v="1"/>
    <n v="1122561"/>
    <n v="51025.5"/>
    <x v="1"/>
    <x v="302"/>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1"/>
    <n v="3626"/>
    <x v="0"/>
    <n v="1773114"/>
    <n v="14504"/>
    <x v="1"/>
    <x v="303"/>
  </r>
  <r>
    <s v="B07DJLFMPS"/>
    <s v="HP 32GB Class 10 MicroSD Memory Card (U1 TF Card¬†32GB)"/>
    <s v="Electronics|Accessories|MemoryCards|MicroSD"/>
    <n v="369"/>
    <n v="1600"/>
    <n v="0.77"/>
    <x v="1"/>
    <n v="32625"/>
    <x v="0"/>
    <n v="12038625"/>
    <n v="130500"/>
    <x v="1"/>
    <x v="304"/>
  </r>
  <r>
    <s v="B07WHQWXL7"/>
    <s v="iQOO Z6 44W by vivo (Lumina Blue, 6GB RAM, 128GB Storage) | 6.44&quot; FHD+ AMOLED Display | 50% Charge in just 27 mins | in-Display Fingerprint Scanning"/>
    <s v="Electronics|Mobiles&amp;Accessories|Smartphones&amp;BasicMobiles|Smartphones"/>
    <n v="15499"/>
    <n v="20999"/>
    <n v="0.26"/>
    <x v="3"/>
    <n v="19252"/>
    <x v="2"/>
    <n v="298386748"/>
    <n v="78933.2"/>
    <x v="1"/>
    <x v="288"/>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x v="3"/>
    <n v="19252"/>
    <x v="2"/>
    <n v="298386748"/>
    <n v="78933.2"/>
    <x v="1"/>
    <x v="274"/>
  </r>
  <r>
    <s v="B09T2S8X9C"/>
    <s v="Redmi Note 11 Pro + 5G (Stealth Black, 8GB RAM, 256GB Storage) | 67W Turbo Charge | 120Hz Super AMOLED Display | Additional Exchange Offers | Charger Included"/>
    <s v="Electronics|Mobiles&amp;Accessories|Smartphones&amp;BasicMobiles|Smartphones"/>
    <n v="22999"/>
    <n v="28999"/>
    <n v="0.21"/>
    <x v="2"/>
    <n v="25824"/>
    <x v="2"/>
    <n v="593926176"/>
    <n v="100713.59999999999"/>
    <x v="1"/>
    <x v="280"/>
  </r>
  <r>
    <s v="B07S9S86BF"/>
    <s v="boAt Bassheads 242 in Ear Wired Earphones with Mic(Active Black)"/>
    <s v="Electronics|Headphones,Earbuds&amp;Accessories|Headphones|In-Ear"/>
    <n v="599"/>
    <n v="1490"/>
    <n v="0.6"/>
    <x v="3"/>
    <n v="161679"/>
    <x v="2"/>
    <n v="96845721"/>
    <n v="662883.89999999991"/>
    <x v="1"/>
    <x v="305"/>
  </r>
  <r>
    <s v="B07N8RQ6W7"/>
    <s v="Portronics MODESK POR-122 Universal Mobile Tabletop Holder (Black)"/>
    <s v="Electronics|Mobiles&amp;Accessories|MobileAccessories|Stands"/>
    <n v="134"/>
    <n v="699"/>
    <n v="0.81"/>
    <x v="3"/>
    <n v="16685"/>
    <x v="1"/>
    <n v="2235790"/>
    <n v="68408.5"/>
    <x v="1"/>
    <x v="306"/>
  </r>
  <r>
    <s v="B09FKDH6FS"/>
    <s v="realme narzo 50i (Mint Green, 2GB RAM+32GB Storage) Octa Core Processor | 6.5&quot; inch Large Display"/>
    <s v="Electronics|Mobiles&amp;Accessories|Smartphones&amp;BasicMobiles|Smartphones"/>
    <n v="7499"/>
    <n v="7999"/>
    <n v="0.06"/>
    <x v="1"/>
    <n v="30907"/>
    <x v="2"/>
    <n v="231771593"/>
    <n v="123628"/>
    <x v="1"/>
    <x v="307"/>
  </r>
  <r>
    <s v="B08HVJCW95"/>
    <s v="MI 10000mAh 3i Lithium Polymer Power Bank Dual Input(Micro-USB and Type C) and Output Ports 18W Fast Charging (Metallic Blue)"/>
    <s v="Electronics|Mobiles&amp;Accessories|MobileAccessories|Chargers|PowerBanks"/>
    <n v="1149"/>
    <n v="2199"/>
    <n v="0.48"/>
    <x v="4"/>
    <n v="178912"/>
    <x v="2"/>
    <n v="205569888"/>
    <n v="769321.6"/>
    <x v="1"/>
    <x v="308"/>
  </r>
  <r>
    <s v="B09YDFDVNS"/>
    <s v="Nokia 105 Plus Single SIM, Keypad Mobile Phone with Wireless FM Radio, Memory Card Slot and MP3 Player | Red"/>
    <s v="Electronics|Mobiles&amp;Accessories|Smartphones&amp;BasicMobiles|BasicMobiles"/>
    <n v="1324"/>
    <n v="1699"/>
    <n v="0.22"/>
    <x v="1"/>
    <n v="128311"/>
    <x v="2"/>
    <n v="169883764"/>
    <n v="513244"/>
    <x v="1"/>
    <x v="309"/>
  </r>
  <r>
    <s v="B07WGPKTS4"/>
    <s v="iQOO Z6 44W by vivo (Raven Black, 4GB RAM, 128GB Storage) | 6.44&quot; FHD+ AMOLED Display | 50% Charge in just 27 mins | in-Display Fingerprint Scanning"/>
    <s v="Electronics|Mobiles&amp;Accessories|Smartphones&amp;BasicMobiles|Smartphones"/>
    <n v="13999"/>
    <n v="19999"/>
    <n v="0.3"/>
    <x v="3"/>
    <n v="19252"/>
    <x v="2"/>
    <n v="269508748"/>
    <n v="78933.2"/>
    <x v="1"/>
    <x v="288"/>
  </r>
  <r>
    <s v="B0789LZTCJ"/>
    <s v="boAt Rugged v3 Extra Tough Unbreakable Braided Micro USB Cable 1.5 Meter (Black)"/>
    <s v="Computers&amp;Accessories|Accessories&amp;Peripherals|Cables&amp;Accessories|Cables|USBCables"/>
    <n v="299"/>
    <n v="799"/>
    <n v="0.63"/>
    <x v="0"/>
    <n v="94364"/>
    <x v="0"/>
    <n v="28214836"/>
    <n v="396328.8"/>
    <x v="0"/>
    <x v="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1"/>
    <n v="7222"/>
    <x v="2"/>
    <n v="7214778"/>
    <n v="28888"/>
    <x v="1"/>
    <x v="296"/>
  </r>
  <r>
    <s v="B0B4F2ZWL3"/>
    <s v="Samsung Galaxy M13 (Stardust Brown, 6GB, 128GB Storage) | 6000mAh Battery | Upto 12GB RAM with RAM Plus"/>
    <s v="Electronics|Mobiles&amp;Accessories|Smartphones&amp;BasicMobiles|Smartphones"/>
    <n v="12999"/>
    <n v="17999"/>
    <n v="0.28000000000000003"/>
    <x v="3"/>
    <n v="18998"/>
    <x v="2"/>
    <n v="246955002"/>
    <n v="77891.799999999988"/>
    <x v="1"/>
    <x v="265"/>
  </r>
  <r>
    <s v="B08VB2CMR3"/>
    <s v="OPPO A74 5G (Fluid Black, 6GB RAM, 128GB Storage) with No Cost EMI/Additional Exchange Offers"/>
    <s v="Electronics|Mobiles&amp;Accessories|Smartphones&amp;BasicMobiles|Smartphones"/>
    <n v="15490"/>
    <n v="20990"/>
    <n v="0.26"/>
    <x v="0"/>
    <n v="32916"/>
    <x v="2"/>
    <n v="509868840"/>
    <n v="138247.20000000001"/>
    <x v="1"/>
    <x v="279"/>
  </r>
  <r>
    <s v="B095RTJH1M"/>
    <s v="Spigen EZ Fit Tempered Glass Screen Protector Guard for iPhone 14/13/13 Pro - 2 Pack"/>
    <s v="Electronics|Mobiles&amp;Accessories|MobileAccessories|Maintenance,Upkeep&amp;Repairs|ScreenProtectors"/>
    <n v="999"/>
    <n v="2899"/>
    <n v="0.66"/>
    <x v="13"/>
    <n v="26603"/>
    <x v="2"/>
    <n v="26576397"/>
    <n v="122373.79999999999"/>
    <x v="1"/>
    <x v="310"/>
  </r>
  <r>
    <s v="B097R25DP7"/>
    <s v="Noise ColorFit Pulse Smartwatch with 3.56 cm (1.4&quot;) Full Touch HD Display, SpO2, Heart Rate, Sleep Monitors &amp; 10-Day Battery - Jet Black"/>
    <s v="Electronics|WearableTechnology|SmartWatches"/>
    <n v="1599"/>
    <n v="4999"/>
    <n v="0.68"/>
    <x v="1"/>
    <n v="67950"/>
    <x v="2"/>
    <n v="108652050"/>
    <n v="271800"/>
    <x v="1"/>
    <x v="261"/>
  </r>
  <r>
    <s v="B09YDFKJF8"/>
    <s v="Nokia 105 Plus Single SIM, Keypad Mobile Phone with Wireless FM Radio, Memory Card Slot and MP3 Player | Charcoal"/>
    <s v="Electronics|Mobiles&amp;Accessories|Smartphones&amp;BasicMobiles|BasicMobiles"/>
    <n v="1324"/>
    <n v="1699"/>
    <n v="0.22"/>
    <x v="1"/>
    <n v="128311"/>
    <x v="2"/>
    <n v="169883764"/>
    <n v="513244"/>
    <x v="1"/>
    <x v="309"/>
  </r>
  <r>
    <s v="B07WDK3ZS2"/>
    <s v="iQOO Z6 Pro 5G by vivo (Legion Sky, 8GB RAM, 128GB Storage) | Snapdragon 778G 5G | 66W FlashCharge | 1300 nits Peak Brightness | HDR10+"/>
    <s v="Electronics|Mobiles&amp;Accessories|Smartphones&amp;BasicMobiles|Smartphones"/>
    <n v="20999"/>
    <n v="29990"/>
    <n v="0.3"/>
    <x v="4"/>
    <n v="9499"/>
    <x v="2"/>
    <n v="199469501"/>
    <n v="40845.699999999997"/>
    <x v="1"/>
    <x v="311"/>
  </r>
  <r>
    <s v="B08RZ5K9YH"/>
    <s v="MI 33W SonicCharge 2.0 USB Charger for Cellular Phones - White"/>
    <s v="Electronics|Mobiles&amp;Accessories|MobileAccessories|Chargers|WallChargers"/>
    <n v="999"/>
    <n v="1999"/>
    <n v="0.5"/>
    <x v="4"/>
    <n v="1777"/>
    <x v="2"/>
    <n v="1775223"/>
    <n v="7641.0999999999995"/>
    <x v="1"/>
    <x v="312"/>
  </r>
  <r>
    <s v="B08444S68L"/>
    <s v="OPPO A31 (Mystery Black, 6GB RAM, 128GB Storage) with No Cost EMI/Additional Exchange Offers"/>
    <s v="Electronics|Mobiles&amp;Accessories|Smartphones&amp;BasicMobiles|Smartphones"/>
    <n v="12490"/>
    <n v="15990"/>
    <n v="0.22"/>
    <x v="0"/>
    <n v="58506"/>
    <x v="2"/>
    <n v="730739940"/>
    <n v="245725.2"/>
    <x v="1"/>
    <x v="313"/>
  </r>
  <r>
    <s v="B07WHQBZLS"/>
    <s v="iQOO vivo Z6 5G (Chromatic Blue, 8GB RAM, 128GB Storage) | Snapdragon 695-6nm Processor | 120Hz FHD+ Display | 5000mAh Battery"/>
    <s v="Electronics|Mobiles&amp;Accessories|Smartphones&amp;BasicMobiles|Smartphones"/>
    <n v="17999"/>
    <n v="21990"/>
    <n v="0.18"/>
    <x v="1"/>
    <n v="21350"/>
    <x v="2"/>
    <n v="384278650"/>
    <n v="85400"/>
    <x v="1"/>
    <x v="267"/>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3"/>
    <x v="0"/>
    <n v="792050"/>
    <n v="9504.6"/>
    <x v="0"/>
    <x v="11"/>
  </r>
  <r>
    <s v="B09JS562TP"/>
    <s v="Motorola a10 Dual Sim keypad Mobile with 1750 mAh Battery, Expandable Storage Upto 32GB, Wireless FM with Recording - Rose Gold"/>
    <s v="Electronics|Mobiles&amp;Accessories|Smartphones&amp;BasicMobiles|BasicMobiles"/>
    <n v="1399"/>
    <n v="1630"/>
    <n v="0.14000000000000001"/>
    <x v="1"/>
    <n v="9378"/>
    <x v="2"/>
    <n v="13119822"/>
    <n v="37512"/>
    <x v="1"/>
    <x v="314"/>
  </r>
  <r>
    <s v="B09V17S2BG"/>
    <s v="boAt Wave Lite Smartwatch with 1.69&quot; HD Display, Heart Rate &amp; SpO2 Level Monitor, Multiple Watch Faces, Activity Tracker, Multiple Sports Modes &amp; IP68 (Deep Blue)"/>
    <s v="Electronics|WearableTechnology|SmartWatches"/>
    <n v="1499"/>
    <n v="6990"/>
    <n v="0.79"/>
    <x v="2"/>
    <n v="21796"/>
    <x v="2"/>
    <n v="32672204"/>
    <n v="85004.4"/>
    <x v="1"/>
    <x v="250"/>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x v="11"/>
    <n v="17833"/>
    <x v="2"/>
    <n v="35648167"/>
    <n v="67765.399999999994"/>
    <x v="1"/>
    <x v="242"/>
  </r>
  <r>
    <s v="B0B23LW7NV"/>
    <s v="Spigen EZ Fit Tempered Glass Screen Protector for iPhone 14 Pro Max - 2 Pack (Sensor Protection)"/>
    <s v="Electronics|Mobiles&amp;Accessories|MobileAccessories|Maintenance,Upkeep&amp;Repairs|ScreenProtectors"/>
    <n v="999"/>
    <n v="2899"/>
    <n v="0.66"/>
    <x v="16"/>
    <n v="7779"/>
    <x v="2"/>
    <n v="7771221"/>
    <n v="36561.300000000003"/>
    <x v="1"/>
    <x v="31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4"/>
    <n v="17129"/>
    <x v="2"/>
    <n v="35953771"/>
    <n v="73654.7"/>
    <x v="1"/>
    <x v="315"/>
  </r>
  <r>
    <s v="B0971DWFDT"/>
    <s v="Portronics CarPower Mini Car Charger with Dual Output, Fast Charging (Type C PD 18W + QC 3.0A) Compatible with All Smartphones(Black)"/>
    <s v="Electronics|Mobiles&amp;Accessories|MobileAccessories|Chargers|AutomobileChargers"/>
    <n v="337"/>
    <n v="699"/>
    <n v="0.52"/>
    <x v="0"/>
    <n v="4969"/>
    <x v="0"/>
    <n v="1674553"/>
    <n v="20869.8"/>
    <x v="1"/>
    <x v="316"/>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x v="3"/>
    <n v="154"/>
    <x v="2"/>
    <n v="461846"/>
    <n v="631.4"/>
    <x v="1"/>
    <x v="317"/>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x v="8"/>
    <n v="4415"/>
    <x v="2"/>
    <n v="5735085"/>
    <n v="14569.5"/>
    <x v="1"/>
    <x v="318"/>
  </r>
  <r>
    <s v="B07WJWRNVK"/>
    <s v="iQOO vivo Z6 5G (Dynamo Black, 6GB RAM, 128GB Storage) | Snapdragon 695-6nm Processor | 120Hz FHD+ Display | 5000mAh Battery"/>
    <s v="Electronics|Mobiles&amp;Accessories|Smartphones&amp;BasicMobiles|Smartphones"/>
    <n v="16499"/>
    <n v="20990"/>
    <n v="0.21"/>
    <x v="1"/>
    <n v="21350"/>
    <x v="2"/>
    <n v="352253650"/>
    <n v="85400"/>
    <x v="1"/>
    <x v="267"/>
  </r>
  <r>
    <s v="B01F25X6RQ"/>
    <s v="Samsung Ehs64 Ehs64Avfwecinu Hands-Free Wired In Ear Earphones With Mic With Remote Note (White)"/>
    <s v="Electronics|Headphones,Earbuds&amp;Accessories|Headphones|In-Ear"/>
    <n v="499"/>
    <n v="499"/>
    <n v="0"/>
    <x v="0"/>
    <n v="31539"/>
    <x v="0"/>
    <n v="15737961"/>
    <n v="132463.80000000002"/>
    <x v="1"/>
    <x v="319"/>
  </r>
  <r>
    <s v="B0B244R4KB"/>
    <s v="Spigen EZ Fit Tempered Glass Screen Protector for iPhone 14 Pro - 2 Pack (Sensor Protection)"/>
    <s v="Electronics|Mobiles&amp;Accessories|MobileAccessories|Maintenance,Upkeep&amp;Repairs|ScreenProtectors"/>
    <n v="999"/>
    <n v="2899"/>
    <n v="0.66"/>
    <x v="13"/>
    <n v="6129"/>
    <x v="2"/>
    <n v="6122871"/>
    <n v="28193.399999999998"/>
    <x v="1"/>
    <x v="310"/>
  </r>
  <r>
    <s v="B0BMGG6NKT"/>
    <s v="Samsung Galaxy M04 Dark Blue, 4GB RAM, 128GB Storage | Upto 8GB RAM with RAM Plus | MediaTek Helio P35 | 5000 mAh Battery"/>
    <s v="Electronics|Mobiles&amp;Accessories|Smartphones&amp;BasicMobiles|Smartphones"/>
    <n v="10499"/>
    <n v="13499"/>
    <n v="0.22"/>
    <x v="0"/>
    <n v="284"/>
    <x v="2"/>
    <n v="2981716"/>
    <n v="1192.8"/>
    <x v="1"/>
    <x v="252"/>
  </r>
  <r>
    <s v="B092JHPL72"/>
    <s v="SWAPKART Flexible Mobile Tabletop Stand, Metal Built, Heavy Duty Foldable Lazy Bracket Clip Mount Multi Angle Clamp for All Smartphones (Pack of 1), Multi Color"/>
    <s v="Electronics|Mobiles&amp;Accessories|MobileAccessories|Mounts|Bedstand&amp;DeskMounts"/>
    <n v="251"/>
    <n v="999"/>
    <n v="0.75"/>
    <x v="7"/>
    <n v="3234"/>
    <x v="0"/>
    <n v="811734"/>
    <n v="11965.800000000001"/>
    <x v="1"/>
    <x v="320"/>
  </r>
  <r>
    <s v="B09GFM8CGS"/>
    <s v="Redmi 9A Sport (Carbon Black, 2GB RAM, 32GB Storage) | 2GHz Octa-core Helio G25 Processor | 5000 mAh Battery"/>
    <s v="Electronics|Mobiles&amp;Accessories|Smartphones&amp;BasicMobiles|Smartphones"/>
    <n v="6499"/>
    <n v="7999"/>
    <n v="0.19"/>
    <x v="3"/>
    <n v="313832"/>
    <x v="2"/>
    <n v="2039594168"/>
    <n v="1286711.2"/>
    <x v="1"/>
    <x v="269"/>
  </r>
  <r>
    <s v="B0B3MWYCHQ"/>
    <s v="Fire-Boltt Ring 3 Smart Watch 1.8 Biggest Display with Advanced Bluetooth Calling Chip, Voice Assistance,118 Sports Modes, in Built Calculator &amp; Games, SpO2, Heart Rate Monitoring"/>
    <s v="Electronics|WearableTechnology|SmartWatches"/>
    <n v="2999"/>
    <n v="9999"/>
    <n v="0.7"/>
    <x v="0"/>
    <n v="20879"/>
    <x v="2"/>
    <n v="62616121"/>
    <n v="87691.8"/>
    <x v="1"/>
    <x v="321"/>
  </r>
  <r>
    <s v="B09J2MM5C6"/>
    <s v="Amozo Ultra Hybrid Camera and Drop Protection Back Cover Case for iPhone 13 (TPU + Polycarbonate | Crystal Transparent)"/>
    <s v="Electronics|Mobiles&amp;Accessories|MobileAccessories|Cases&amp;Covers|BasicCases"/>
    <n v="279"/>
    <n v="1499"/>
    <n v="0.81"/>
    <x v="0"/>
    <n v="2646"/>
    <x v="0"/>
    <n v="738234"/>
    <n v="11113.2"/>
    <x v="1"/>
    <x v="322"/>
  </r>
  <r>
    <s v="B07Q4QV1DL"/>
    <s v="ELV Aluminum Adjustable Mobile Phone Foldable Tabletop Stand Dock Mount for All Smartphones, Tabs, Kindle, iPad (Black)"/>
    <s v="Electronics|Mobiles&amp;Accessories|MobileAccessories|Stands"/>
    <n v="269"/>
    <n v="1499"/>
    <n v="0.82"/>
    <x v="6"/>
    <n v="28978"/>
    <x v="0"/>
    <n v="7795082"/>
    <n v="130401"/>
    <x v="1"/>
    <x v="323"/>
  </r>
  <r>
    <s v="B0B56YRBNT"/>
    <s v="Tecno Spark 9 (Sky Mirror, 6GB RAM,128GB Storage) | 11GB Expandable RAM | Helio G37 Gaming Processor"/>
    <s v="Electronics|Mobiles&amp;Accessories|Smartphones&amp;BasicMobiles|Smartphones"/>
    <n v="8999"/>
    <n v="13499"/>
    <n v="0.33"/>
    <x v="11"/>
    <n v="3145"/>
    <x v="2"/>
    <n v="28301855"/>
    <n v="11951"/>
    <x v="1"/>
    <x v="324"/>
  </r>
  <r>
    <s v="B09NHVCHS9"/>
    <s v="Flix Micro Usb Cable For Smartphone (Black)"/>
    <s v="Computers&amp;Accessories|Accessories&amp;Peripherals|Cables&amp;Accessories|Cables|USBCables"/>
    <n v="59"/>
    <n v="199"/>
    <n v="0.7"/>
    <x v="1"/>
    <n v="9377"/>
    <x v="1"/>
    <n v="553243"/>
    <n v="37508"/>
    <x v="0"/>
    <x v="19"/>
  </r>
  <r>
    <s v="B01DF26V7A"/>
    <s v="JBL C100SI Wired In Ear Headphones with Mic, JBL Pure Bass Sound, One Button Multi-function Remote, Premium Metallic Finish, Angled Buds for Comfort fit (Red)"/>
    <s v="Electronics|Headphones,Earbuds&amp;Accessories|Headphones|In-Ear"/>
    <n v="599"/>
    <n v="1299"/>
    <n v="0.54"/>
    <x v="3"/>
    <n v="192589"/>
    <x v="2"/>
    <n v="115360811"/>
    <n v="789614.89999999991"/>
    <x v="1"/>
    <x v="251"/>
  </r>
  <r>
    <s v="B08K4PSZ3V"/>
    <s v="Tukzer Capacitive Stylus Pen for Touch Screens Devices, Fine Point, Lightweight Metal Body with Magnetism Cover Cap for Smartphones/Tablets/iPad/iPad Pro/iPhone (Grey)"/>
    <s v="Electronics|Mobiles&amp;Accessories|MobileAccessories|StylusPens"/>
    <n v="349"/>
    <n v="999"/>
    <n v="0.65"/>
    <x v="11"/>
    <n v="16557"/>
    <x v="0"/>
    <n v="5778393"/>
    <n v="62916.6"/>
    <x v="1"/>
    <x v="325"/>
  </r>
  <r>
    <s v="B0B4F1YC3J"/>
    <s v="Samsung Galaxy M13 5G (Aqua Green, 6GB, 128GB Storage) | 5000mAh Battery | Upto 12GB RAM with RAM Plus"/>
    <s v="Electronics|Mobiles&amp;Accessories|Smartphones&amp;BasicMobiles|Smartphones"/>
    <n v="13999"/>
    <n v="19499"/>
    <n v="0.28000000000000003"/>
    <x v="3"/>
    <n v="18998"/>
    <x v="2"/>
    <n v="265953002"/>
    <n v="77891.799999999988"/>
    <x v="1"/>
    <x v="265"/>
  </r>
  <r>
    <s v="B08K4RDQ71"/>
    <s v="Tukzer Capacitive Stylus Pen for Touch Screens Devices, Fine Point, Lightweight Metal Body with Magnetism Cover Cap for Smartphones/Tablets/iPad/iPad Pro/iPhone (White)"/>
    <s v="Electronics|Mobiles&amp;Accessories|MobileAccessories|StylusPens"/>
    <n v="349"/>
    <n v="999"/>
    <n v="0.65"/>
    <x v="11"/>
    <n v="16557"/>
    <x v="0"/>
    <n v="5778393"/>
    <n v="62916.6"/>
    <x v="1"/>
    <x v="325"/>
  </r>
  <r>
    <s v="B085CZ3SR1"/>
    <s v="Mi 10W Wall Charger for Mobile Phones with Micro USB Cable (Black)"/>
    <s v="Electronics|Mobiles&amp;Accessories|MobileAccessories|Chargers|WallChargers"/>
    <n v="499"/>
    <n v="599"/>
    <n v="0.17"/>
    <x v="0"/>
    <n v="21916"/>
    <x v="0"/>
    <n v="10936084"/>
    <n v="92047.2"/>
    <x v="1"/>
    <x v="326"/>
  </r>
  <r>
    <s v="B09YV3K34W"/>
    <s v="Fire-Boltt India's No 1 Smartwatch Brand Talk 2 Bluetooth Calling Smartwatch with Dual Button, Hands On Voice Assistance, 60 Sports Modes, in Built Mic &amp; Speaker with IP68 Rating"/>
    <s v="Electronics|WearableTechnology|SmartWatches"/>
    <n v="2199"/>
    <n v="9999"/>
    <n v="0.78"/>
    <x v="0"/>
    <n v="29472"/>
    <x v="2"/>
    <n v="64808928"/>
    <n v="123782.40000000001"/>
    <x v="1"/>
    <x v="266"/>
  </r>
  <r>
    <s v="B09Z6WH2N1"/>
    <s v="STRIFF 12 Pieces Highly Flexible Silicone Micro USB Protector, Mouse Cable Protector, Suit for All Cell Phones, Computers and Chargers (White)"/>
    <s v="Electronics|Mobiles&amp;Accessories|MobileAccessories|D√©cor"/>
    <n v="95"/>
    <n v="499"/>
    <n v="0.81"/>
    <x v="0"/>
    <n v="1949"/>
    <x v="1"/>
    <n v="185155"/>
    <n v="8185.8"/>
    <x v="1"/>
    <x v="327"/>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x v="1"/>
    <n v="9377"/>
    <x v="1"/>
    <n v="1303403"/>
    <n v="37508"/>
    <x v="0"/>
    <x v="67"/>
  </r>
  <r>
    <s v="B0BGSV43WY"/>
    <s v="Noise ColorFit Pro 4 Alpha Bluetooth Calling Smart Watch with 1.78 AMOLED Display, Tru Sync, 60hz Refresh Rate, instacharge, Gesture Control, Functional 360 Digital Crown (Jet Black)"/>
    <s v="Electronics|WearableTechnology|SmartWatches"/>
    <n v="4499"/>
    <n v="7999"/>
    <n v="0.44"/>
    <x v="12"/>
    <n v="37"/>
    <x v="2"/>
    <n v="166463"/>
    <n v="129.5"/>
    <x v="1"/>
    <x v="273"/>
  </r>
  <r>
    <s v="B0926V9CTV"/>
    <s v="Elv Mobile Phone Mount Tabletop Holder for Phones and Tablets - Black"/>
    <s v="Electronics|Mobiles&amp;Accessories|MobileAccessories|Stands"/>
    <n v="89"/>
    <n v="599"/>
    <n v="0.85"/>
    <x v="4"/>
    <n v="2351"/>
    <x v="1"/>
    <n v="209239"/>
    <n v="10109.299999999999"/>
    <x v="1"/>
    <x v="328"/>
  </r>
  <r>
    <s v="B07WGPKMP5"/>
    <s v="iQOO Z6 44W by vivo (Raven Black, 6GB RAM, 128GB Storage) | 6.44&quot; FHD+ AMOLED Display | 50% Charge in just 27 mins | in-Display Fingerprint Scanning"/>
    <s v="Electronics|Mobiles&amp;Accessories|Smartphones&amp;BasicMobiles|Smartphones"/>
    <n v="15499"/>
    <n v="20999"/>
    <n v="0.26"/>
    <x v="3"/>
    <n v="19253"/>
    <x v="2"/>
    <n v="298402247"/>
    <n v="78937.299999999988"/>
    <x v="1"/>
    <x v="288"/>
  </r>
  <r>
    <s v="B0BBFJ9M3X"/>
    <s v="Redmi 11 Prime 5G (Meadow Green, 4GB RAM 64GB ROM) | Prime Design | MTK Dimensity 700 | 50 MP Dual Cam | 5000mAh | 7 Band 5G"/>
    <s v="Electronics|Mobiles&amp;Accessories|Smartphones&amp;BasicMobiles|Smartphones"/>
    <n v="13999"/>
    <n v="15999"/>
    <n v="0.13"/>
    <x v="2"/>
    <n v="2180"/>
    <x v="2"/>
    <n v="30517820"/>
    <n v="8502"/>
    <x v="1"/>
    <x v="329"/>
  </r>
  <r>
    <s v="B09PLFJ7ZW"/>
    <s v="Noise Pulse Buzz 1.69&quot; Bluetooth Calling Smart Watch with Call Function, 150 Watch Faces, 60 Sports Modes, Spo2 &amp; Heart Rate Monitoring, Calling Smart Watch for Men &amp; Women - Rose Pink"/>
    <s v="Electronics|WearableTechnology|SmartWatches"/>
    <n v="1999"/>
    <n v="4999"/>
    <n v="0.6"/>
    <x v="2"/>
    <n v="7571"/>
    <x v="2"/>
    <n v="15134429"/>
    <n v="29526.899999999998"/>
    <x v="1"/>
    <x v="33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x v="8"/>
    <n v="4415"/>
    <x v="2"/>
    <n v="6176585"/>
    <n v="14569.5"/>
    <x v="1"/>
    <x v="318"/>
  </r>
  <r>
    <s v="B07GNC2592"/>
    <s v="Portronics CLAMP X Car-Vent Mobile Holder 360 Degree Rotational(Black)"/>
    <s v="Electronics|Mobiles&amp;Accessories|MobileAccessories|AutomobileAccessories|Cradles"/>
    <n v="599"/>
    <n v="999"/>
    <n v="0.4"/>
    <x v="1"/>
    <n v="18654"/>
    <x v="2"/>
    <n v="11173746"/>
    <n v="74616"/>
    <x v="1"/>
    <x v="331"/>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1"/>
    <n v="3197"/>
    <x v="1"/>
    <n v="636203"/>
    <n v="12788"/>
    <x v="1"/>
    <x v="332"/>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x v="1"/>
    <n v="26880"/>
    <x v="2"/>
    <n v="48357120"/>
    <n v="107520"/>
    <x v="1"/>
    <x v="333"/>
  </r>
  <r>
    <s v="B09V175NP7"/>
    <s v="boAt Wave Lite Smartwatch with 1.69 Inches(4.29cm) HD Display, Heart Rate &amp; SpO2 Level Monitor, Multiple Watch Faces, Activity Tracker, Multiple Sports Modes &amp; IP68 (Scarlet Red)"/>
    <s v="Electronics|WearableTechnology|SmartWatches"/>
    <n v="1499"/>
    <n v="6990"/>
    <n v="0.79"/>
    <x v="2"/>
    <n v="21796"/>
    <x v="2"/>
    <n v="32672204"/>
    <n v="85004.4"/>
    <x v="1"/>
    <x v="250"/>
  </r>
  <r>
    <s v="B07WHSJXLF"/>
    <s v="iQOO Z6 Pro 5G by vivo (Phantom Dusk, 8GB RAM, 128GB Storage) | Snapdragon 778G 5G | 66W FlashCharge | 1300 nits Peak Brightness | HDR10+"/>
    <s v="Electronics|Mobiles&amp;Accessories|Smartphones&amp;BasicMobiles|Smartphones"/>
    <n v="20999"/>
    <n v="29990"/>
    <n v="0.3"/>
    <x v="4"/>
    <n v="9499"/>
    <x v="2"/>
    <n v="199469501"/>
    <n v="40845.699999999997"/>
    <x v="1"/>
    <x v="311"/>
  </r>
  <r>
    <s v="B0BD3T6Z1D"/>
    <s v="Samsung Galaxy M32 Prime Edition (Light Blue, 4GB RAM, 64GB)"/>
    <s v="Electronics|Mobiles&amp;Accessories|Smartphones&amp;BasicMobiles|Smartphones"/>
    <n v="12999"/>
    <n v="13499"/>
    <n v="0.04"/>
    <x v="3"/>
    <n v="56098"/>
    <x v="2"/>
    <n v="729217902"/>
    <n v="230001.8"/>
    <x v="1"/>
    <x v="334"/>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x v="3"/>
    <n v="31822"/>
    <x v="2"/>
    <n v="540942178"/>
    <n v="130470.19999999998"/>
    <x v="1"/>
    <x v="335"/>
  </r>
  <r>
    <s v="B07WFPMGQQ"/>
    <s v="iQOO Z6 Pro 5G by vivo (Legion Sky, 6GB RAM, 128GB Storage) | Snapdragon 778G 5G | 66W FlashCharge | 1300 nits Peak Brightness | HDR10+"/>
    <s v="Electronics|Mobiles&amp;Accessories|Smartphones&amp;BasicMobiles|Smartphones"/>
    <n v="19999"/>
    <n v="27990"/>
    <n v="0.28999999999999998"/>
    <x v="4"/>
    <n v="9499"/>
    <x v="2"/>
    <n v="189970501"/>
    <n v="40845.699999999997"/>
    <x v="1"/>
    <x v="311"/>
  </r>
  <r>
    <s v="B09QS9X9L8"/>
    <s v="Redmi Note 11 (Horizon Blue, 6GB RAM, 64GB Storage)|90Hz FHD+ AMOLED Display | Qualcomm¬Æ Snapdragon‚Ñ¢ 680-6nm | 33W Charger Included"/>
    <s v="Electronics|Mobiles&amp;Accessories|Smartphones&amp;BasicMobiles|Smartphones"/>
    <n v="12999"/>
    <n v="18999"/>
    <n v="0.32"/>
    <x v="3"/>
    <n v="50772"/>
    <x v="2"/>
    <n v="659985228"/>
    <n v="208165.19999999998"/>
    <x v="1"/>
    <x v="280"/>
  </r>
  <r>
    <s v="B0B6BLTGTT"/>
    <s v="Noise Pulse 2 Max Advanced Bluetooth Calling Smart Watch with 1.85'' TFT and 550 Nits Brightness, Smart DND, 10 Days Battery, 100 Sports Mode, Smartwatch for Men and Women - (Jet Black)"/>
    <s v="Electronics|WearableTechnology|SmartWatches"/>
    <n v="2999"/>
    <n v="5999"/>
    <n v="0.5"/>
    <x v="3"/>
    <n v="7148"/>
    <x v="2"/>
    <n v="21436852"/>
    <n v="29306.799999999999"/>
    <x v="1"/>
    <x v="336"/>
  </r>
  <r>
    <s v="B084DTMYWK"/>
    <s v="Myvn 30W Warp/20W Dash Charging Usb Type C Charger Cable Compatible For Cellular Phones Oneplus 8T 8 8Pro 7 Pro / 7T / 7T Pro Nord And Oneplus 3 / 3T / 5 / 5T / 6 / 6T / 7"/>
    <s v="Electronics|Mobiles&amp;Accessories|MobileAccessories|Chargers|WallChargers"/>
    <n v="329"/>
    <n v="999"/>
    <n v="0.67"/>
    <x v="0"/>
    <n v="3492"/>
    <x v="0"/>
    <n v="1148868"/>
    <n v="14666.400000000001"/>
    <x v="1"/>
    <x v="337"/>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x v="8"/>
    <n v="4415"/>
    <x v="2"/>
    <n v="5735085"/>
    <n v="14569.5"/>
    <x v="1"/>
    <x v="318"/>
  </r>
  <r>
    <s v="B0BDYW3RN3"/>
    <s v="SanDisk Ultra¬Æ microSDXC‚Ñ¢ UHS-I Card, 256GB, 150MB/s R, 10 Y Warranty, for Smartphones"/>
    <s v="Electronics|Accessories|MemoryCards|MicroSD"/>
    <n v="1989"/>
    <n v="3500"/>
    <n v="0.43"/>
    <x v="5"/>
    <n v="67260"/>
    <x v="2"/>
    <n v="133780140"/>
    <n v="295944"/>
    <x v="1"/>
    <x v="247"/>
  </r>
  <r>
    <s v="B0B3RS9DNF"/>
    <s v="Fire-Boltt Phoenix Smart Watch with Bluetooth Calling 1.3&quot;,120+ Sports Modes, 240*240 PX High Res with SpO2, Heart Rate Monitoring &amp; IP67 Rating"/>
    <s v="Electronics|WearableTechnology|SmartWatches"/>
    <n v="1999"/>
    <n v="9999"/>
    <n v="0.8"/>
    <x v="4"/>
    <n v="27704"/>
    <x v="2"/>
    <n v="55380296"/>
    <n v="119127.2"/>
    <x v="1"/>
    <x v="241"/>
  </r>
  <r>
    <s v="B09QS9X16F"/>
    <s v="Redmi Note 11 (Space Black, 6GB RAM, 64GB Storage) | 90Hz FHD+ AMOLED Display | Qualcomm¬Æ Snapdragon‚Ñ¢ 680-6nm | 33W Charger Included"/>
    <s v="Electronics|Mobiles&amp;Accessories|Smartphones&amp;BasicMobiles|Smartphones"/>
    <n v="12999"/>
    <n v="18999"/>
    <n v="0.32"/>
    <x v="3"/>
    <n v="50772"/>
    <x v="2"/>
    <n v="659985228"/>
    <n v="208165.19999999998"/>
    <x v="1"/>
    <x v="280"/>
  </r>
  <r>
    <s v="B08HV25BBQ"/>
    <s v="Noise ColorFit Pro 2 Full Touch Control Smart Watch with 35g Weight &amp; Upgraded LCD Display (Deep Wine)"/>
    <s v="Electronics|WearableTechnology|SmartWatches"/>
    <n v="1499"/>
    <n v="4999"/>
    <n v="0.7"/>
    <x v="1"/>
    <n v="92588"/>
    <x v="2"/>
    <n v="138789412"/>
    <n v="370352"/>
    <x v="1"/>
    <x v="273"/>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3"/>
    <n v="31822"/>
    <x v="2"/>
    <n v="540942178"/>
    <n v="130470.19999999998"/>
    <x v="1"/>
    <x v="335"/>
  </r>
  <r>
    <s v="B0BMVWKZ8G"/>
    <s v="Newly Launched Boult Dive+ with 1.85&quot; HD Display, Bluetooth Calling Smartwatch, 500 Nits Brightness, 7 Days Battery Life, 150+ Watch Faces, 100+ Sport Modes, IP68 Waterproof Smart Watch (Jet Black)"/>
    <s v="Electronics|WearableTechnology|SmartWatches"/>
    <n v="1999"/>
    <n v="8499"/>
    <n v="0.76"/>
    <x v="4"/>
    <n v="240"/>
    <x v="2"/>
    <n v="479760"/>
    <n v="1032"/>
    <x v="1"/>
    <x v="338"/>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11"/>
    <n v="758"/>
    <x v="2"/>
    <n v="3789242"/>
    <n v="2880.4"/>
    <x v="1"/>
    <x v="339"/>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0"/>
    <x v="1"/>
    <n v="2462130"/>
    <n v="96993"/>
    <x v="0"/>
    <x v="31"/>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x v="7"/>
    <n v="828"/>
    <x v="2"/>
    <n v="2069172"/>
    <n v="3063.6000000000004"/>
    <x v="1"/>
    <x v="340"/>
  </r>
  <r>
    <s v="B09JS94MBV"/>
    <s v="Motorola a10 Dual Sim keypad Mobile with 1750 mAh Battery, Expandable Storage Upto 32GB, Wireless FM with Recording - Dark Blue"/>
    <s v="Electronics|Mobiles&amp;Accessories|Smartphones&amp;BasicMobiles|BasicMobiles"/>
    <n v="1399"/>
    <n v="1630"/>
    <n v="0.14000000000000001"/>
    <x v="1"/>
    <n v="9378"/>
    <x v="2"/>
    <n v="13119822"/>
    <n v="37512"/>
    <x v="1"/>
    <x v="314"/>
  </r>
  <r>
    <s v="B09YV463SW"/>
    <s v="Fire-Boltt Ninja 3 Smartwatch Full Touch 1.69 &quot; &amp; 60 Sports Modes with IP68, Sp02 Tracking, Over 100 Cloud based watch faces ( Silver )"/>
    <s v="Electronics|WearableTechnology|SmartWatches"/>
    <n v="1499"/>
    <n v="9999"/>
    <n v="0.85"/>
    <x v="0"/>
    <n v="22638"/>
    <x v="2"/>
    <n v="33934362"/>
    <n v="95079.6"/>
    <x v="1"/>
    <x v="262"/>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2"/>
    <n v="2147"/>
    <x v="0"/>
    <n v="534603"/>
    <n v="8373.2999999999993"/>
    <x v="1"/>
    <x v="341"/>
  </r>
  <r>
    <s v="B0B8CHJLWJ"/>
    <s v="Kyosei Advanced Tempered Glass Compatible with Google Pixel 6a with Military-Grade Anti-Explosion Edge-to-Edge Coverage Screen Protector Guard"/>
    <s v="Electronics|Mobiles&amp;Accessories|MobileAccessories|Maintenance,Upkeep&amp;Repairs|ScreenProtectors"/>
    <n v="299"/>
    <n v="1199"/>
    <n v="0.75"/>
    <x v="6"/>
    <n v="596"/>
    <x v="0"/>
    <n v="178204"/>
    <n v="2682"/>
    <x v="1"/>
    <x v="342"/>
  </r>
  <r>
    <s v="B0B8ZWNR5T"/>
    <s v="STRIFF 12 Pieces Highly Flexible Silicone Micro USB Protector, Mouse Cable Protector, Suit for All Cell Phones, Computers and Chargers (Black)"/>
    <s v="Electronics|Mobiles&amp;Accessories|MobileAccessories|D√©cor"/>
    <n v="79"/>
    <n v="499"/>
    <n v="0.84"/>
    <x v="0"/>
    <n v="1949"/>
    <x v="1"/>
    <n v="153971"/>
    <n v="8185.8"/>
    <x v="1"/>
    <x v="327"/>
  </r>
  <r>
    <s v="B0BBFJLP21"/>
    <s v="Redmi 11 Prime 5G (Thunder Black, 4GB RAM, 64GB Storage) | Prime Design | MTK Dimensity 700 | 50 MP Dual Cam | 5000mAh | 7 Band 5G"/>
    <s v="Electronics|Mobiles&amp;Accessories|Smartphones&amp;BasicMobiles|Smartphones"/>
    <n v="13999"/>
    <n v="15999"/>
    <n v="0.13"/>
    <x v="2"/>
    <n v="2180"/>
    <x v="2"/>
    <n v="30517820"/>
    <n v="8502"/>
    <x v="1"/>
    <x v="329"/>
  </r>
  <r>
    <s v="B01F262EUU"/>
    <s v="Samsung Original EHS64 Wired in Ear Earphones with Mic, Black"/>
    <s v="Electronics|Headphones,Earbuds&amp;Accessories|Headphones|In-Ear"/>
    <n v="949"/>
    <n v="999"/>
    <n v="0.05"/>
    <x v="0"/>
    <n v="31539"/>
    <x v="2"/>
    <n v="29930511"/>
    <n v="132463.80000000002"/>
    <x v="1"/>
    <x v="343"/>
  </r>
  <r>
    <s v="B09VZBGL1N"/>
    <s v="STRIFF Multi Angle Tablet/Mobile Stand. Holder for iPhone, Android, Samsung, OnePlus, Xiaomi. Portable,Foldable Stand.Perfect for Bed,Office, Home,Gift and Desktop (Black)"/>
    <s v="Electronics|Mobiles&amp;Accessories|MobileAccessories|Stands"/>
    <n v="99"/>
    <n v="499"/>
    <n v="0.8"/>
    <x v="3"/>
    <n v="2451"/>
    <x v="1"/>
    <n v="242649"/>
    <n v="10049.099999999999"/>
    <x v="1"/>
    <x v="344"/>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x v="3"/>
    <n v="154"/>
    <x v="2"/>
    <n v="384846"/>
    <n v="631.4"/>
    <x v="1"/>
    <x v="317"/>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4"/>
    <n v="1193"/>
    <x v="2"/>
    <n v="821977"/>
    <n v="5129.8999999999996"/>
    <x v="1"/>
    <x v="345"/>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3"/>
    <n v="1475"/>
    <x v="0"/>
    <n v="736025"/>
    <n v="6047.4999999999991"/>
    <x v="1"/>
    <x v="346"/>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x v="4"/>
    <n v="8891"/>
    <x v="0"/>
    <n v="2658409"/>
    <n v="38231.299999999996"/>
    <x v="1"/>
    <x v="347"/>
  </r>
  <r>
    <s v="B0B3DV7S9B"/>
    <s v="EN LIGNE Adjustable Cell Phone Stand, Foldable Portable Phone Stand Phone Holder for Desk, Desktop Tablet Stand Compatible with Mobile Phone/iPad/Tablet (Black)"/>
    <s v="Electronics|Mobiles&amp;Accessories|MobileAccessories|Stands"/>
    <n v="209"/>
    <n v="499"/>
    <n v="0.57999999999999996"/>
    <x v="9"/>
    <n v="104"/>
    <x v="0"/>
    <n v="21736"/>
    <n v="374.40000000000003"/>
    <x v="1"/>
    <x v="348"/>
  </r>
  <r>
    <s v="B09MKP344P"/>
    <s v="Tecno Spark 8T (Turquoise Cyan, 4GB RAM,64GB Storage) | 50MP AI Camera | 7GB Expandable RAM"/>
    <s v="Electronics|Mobiles&amp;Accessories|Smartphones&amp;BasicMobiles|Smartphones"/>
    <n v="8499"/>
    <n v="12999"/>
    <n v="0.35"/>
    <x v="3"/>
    <n v="6662"/>
    <x v="2"/>
    <n v="56620338"/>
    <n v="27314.199999999997"/>
    <x v="1"/>
    <x v="349"/>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x v="1"/>
    <n v="8380"/>
    <x v="2"/>
    <n v="18260020"/>
    <n v="33520"/>
    <x v="1"/>
    <x v="35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x v="3"/>
    <n v="31822"/>
    <x v="2"/>
    <n v="540942178"/>
    <n v="130470.19999999998"/>
    <x v="1"/>
    <x v="335"/>
  </r>
  <r>
    <s v="B0B5V47VK4"/>
    <s v="OnePlus 10T 5G (Moonstone Black, 8GB RAM, 128GB Storage)"/>
    <s v="Electronics|Mobiles&amp;Accessories|Smartphones&amp;BasicMobiles|Smartphones"/>
    <n v="44999"/>
    <n v="49999"/>
    <n v="0.1"/>
    <x v="4"/>
    <n v="3075"/>
    <x v="2"/>
    <n v="138371925"/>
    <n v="13222.5"/>
    <x v="1"/>
    <x v="351"/>
  </r>
  <r>
    <s v="B08H21B6V7"/>
    <s v="Nokia 150 (2020) (Cyan)"/>
    <s v="Electronics|Mobiles&amp;Accessories|Smartphones&amp;BasicMobiles|BasicMobiles"/>
    <n v="2599"/>
    <n v="2999"/>
    <n v="0.13"/>
    <x v="2"/>
    <n v="14266"/>
    <x v="2"/>
    <n v="37077334"/>
    <n v="55637.4"/>
    <x v="1"/>
    <x v="352"/>
  </r>
  <r>
    <s v="B09BNXQ6BR"/>
    <s v="Noise ColorFit Ultra SE Smart Watch with 1.75&quot;(4.3cm) HD Display, Aluminium Alloy Body, 60 Sports Modes, Spo2, Lightweight, Stock Market Info, Calls &amp; SMS Reply (Vintage Brown)"/>
    <s v="Electronics|WearableTechnology|SmartWatches"/>
    <n v="2799"/>
    <n v="6499"/>
    <n v="0.56999999999999995"/>
    <x v="3"/>
    <n v="38879"/>
    <x v="2"/>
    <n v="108822321"/>
    <n v="159403.9"/>
    <x v="1"/>
    <x v="353"/>
  </r>
  <r>
    <s v="B01FSYQ2A4"/>
    <s v="boAt Rockerz 400 Bluetooth On Ear Headphones With Mic With Upto 8 Hours Playback &amp; Soft Padded Ear Cushions(Grey/Green)"/>
    <s v="Electronics|Headphones,Earbuds&amp;Accessories|Headphones|On-Ear"/>
    <n v="1399"/>
    <n v="2990"/>
    <n v="0.53"/>
    <x v="3"/>
    <n v="97175"/>
    <x v="2"/>
    <n v="135947825"/>
    <n v="398417.49999999994"/>
    <x v="1"/>
    <x v="354"/>
  </r>
  <r>
    <s v="B08L5FM4JC"/>
    <s v="SanDisk Ultra microSD UHS-I Card 64GB, 120MB/s R"/>
    <s v="Electronics|Accessories|MemoryCards|MicroSD"/>
    <n v="649"/>
    <n v="2400"/>
    <n v="0.73"/>
    <x v="5"/>
    <n v="67260"/>
    <x v="2"/>
    <n v="43651740"/>
    <n v="295944"/>
    <x v="1"/>
    <x v="264"/>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x v="11"/>
    <n v="119"/>
    <x v="2"/>
    <n v="95081"/>
    <n v="452.2"/>
    <x v="1"/>
    <x v="355"/>
  </r>
  <r>
    <s v="B08BQ947H3"/>
    <s v="LIRAMARK Webcam Cover Slide, Ultra Thin Laptop Camera Cover Slide Blocker for Computer MacBook Pro iMac PC Tablet (Pack of 3)"/>
    <s v="Computers&amp;Accessories|Accessories&amp;Peripherals|LaptopAccessories|CameraPrivacyCovers"/>
    <n v="149"/>
    <n v="149"/>
    <n v="0"/>
    <x v="4"/>
    <n v="10833"/>
    <x v="1"/>
    <n v="1614117"/>
    <n v="46581.9"/>
    <x v="0"/>
    <x v="356"/>
  </r>
  <r>
    <s v="B0B7DHSKS7"/>
    <s v="Nokia 8210 4G Volte keypad Phone with Dual SIM, Big Display, inbuilt MP3 Player &amp; Wireless FM Radio | Blue"/>
    <s v="Electronics|Mobiles&amp;Accessories|Smartphones&amp;BasicMobiles|BasicMobiles"/>
    <n v="3799"/>
    <n v="5299"/>
    <n v="0.28000000000000003"/>
    <x v="12"/>
    <n v="1641"/>
    <x v="2"/>
    <n v="6234159"/>
    <n v="5743.5"/>
    <x v="1"/>
    <x v="357"/>
  </r>
  <r>
    <s v="B09SJ1FTYV"/>
    <s v="Sounce Protective Case Cover Compatible Boat Xtend Overall Protective Case TPU HD Clear Ultra-Thin Cover with Unbreakable Screen Guard"/>
    <s v="Electronics|Mobiles&amp;Accessories|MobileAccessories|Cases&amp;Covers|BasicCases"/>
    <n v="199"/>
    <n v="1899"/>
    <n v="0.9"/>
    <x v="1"/>
    <n v="4740"/>
    <x v="1"/>
    <n v="943260"/>
    <n v="18960"/>
    <x v="1"/>
    <x v="358"/>
  </r>
  <r>
    <s v="B09XJ5LD6L"/>
    <s v="Samsung Galaxy M53 5G (Deep Ocean Blue, 6GB, 128GB Storage) | 108MP | sAmoled+ 120Hz | 12GB RAM with RAM Plus | Travel Adapter to be Purchased Separately"/>
    <s v="Electronics|Mobiles&amp;Accessories|Smartphones&amp;BasicMobiles|Smartphones"/>
    <n v="23999"/>
    <n v="32999"/>
    <n v="0.27"/>
    <x v="2"/>
    <n v="8866"/>
    <x v="2"/>
    <n v="212775134"/>
    <n v="34577.4"/>
    <x v="1"/>
    <x v="359"/>
  </r>
  <r>
    <s v="B07WHS7MZ1"/>
    <s v="iQOO 9 SE 5G (Sunset Sierra, 8GB RAM, 128GB Storage) | Qualcomm Snapdragon 888 | 66W Flash Charge"/>
    <s v="Electronics|Mobiles&amp;Accessories|Smartphones&amp;BasicMobiles|Smartphones"/>
    <n v="29990"/>
    <n v="39990"/>
    <n v="0.25"/>
    <x v="4"/>
    <n v="8399"/>
    <x v="2"/>
    <n v="251886010"/>
    <n v="36115.699999999997"/>
    <x v="1"/>
    <x v="360"/>
  </r>
  <r>
    <s v="B0BBVKRP7B"/>
    <s v="SHREENOVA ID116 Plus Bluetooth Fitness Smart Watch for Men Women and Kids Activity Tracker (Black)"/>
    <s v="Electronics|WearableTechnology|SmartWatches"/>
    <n v="281"/>
    <n v="1999"/>
    <n v="0.86"/>
    <x v="18"/>
    <n v="87"/>
    <x v="0"/>
    <n v="24447"/>
    <n v="243.6"/>
    <x v="1"/>
    <x v="361"/>
  </r>
  <r>
    <s v="B09NY7W8YD"/>
    <s v="POCO C31 (Shadow Gray, 64 GB) (4 GB RAM)"/>
    <s v="Electronics|Mobiles&amp;Accessories|Smartphones&amp;BasicMobiles|Smartphones"/>
    <n v="7998"/>
    <n v="11999"/>
    <n v="0.33"/>
    <x v="11"/>
    <n v="125"/>
    <x v="2"/>
    <n v="999750"/>
    <n v="475"/>
    <x v="1"/>
    <x v="362"/>
  </r>
  <r>
    <s v="B0BMM7R92G"/>
    <s v="Noise_Colorfit Smart Watch Charger 2 Pin USB Fast Charger Magnetic Charging Cable Adapter (Smart Watch Charger 2 pin)"/>
    <s v="Electronics|WearableTechnology|SmartWatches"/>
    <n v="249"/>
    <n v="999"/>
    <n v="0.75"/>
    <x v="6"/>
    <n v="38"/>
    <x v="0"/>
    <n v="9462"/>
    <n v="171"/>
    <x v="1"/>
    <x v="363"/>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x v="4"/>
    <n v="4674"/>
    <x v="0"/>
    <n v="1397526"/>
    <n v="20098.2"/>
    <x v="1"/>
    <x v="364"/>
  </r>
  <r>
    <s v="B09RFB2SJQ"/>
    <s v="10WeRun Id-116 Bluetooth Smartwatch Wireless Fitness Band for Boys, Girls, Men, Women &amp; Kids | Sports Gym Watch for All Smart Phones I Heart Rate and spo2 Monitor"/>
    <s v="Electronics|WearableTechnology|SmartWatches"/>
    <n v="499"/>
    <n v="1899"/>
    <n v="0.74"/>
    <x v="3"/>
    <n v="412"/>
    <x v="0"/>
    <n v="205588"/>
    <n v="1689.1999999999998"/>
    <x v="1"/>
    <x v="365"/>
  </r>
  <r>
    <s v="B0B82YGCF6"/>
    <s v="Tokdis MX-1 Pro Bluetooth Calling Smartwatch - 1.69‚Äù LCD Display, Multiple Watch Faces, Sleep Monitor, Heart &amp; SpO2 Monitoring, Multiple Sports Modes, Water Resistant"/>
    <s v="Electronics|WearableTechnology|SmartWatches"/>
    <n v="899"/>
    <n v="3499"/>
    <n v="0.74"/>
    <x v="17"/>
    <n v="681"/>
    <x v="2"/>
    <n v="612219"/>
    <n v="2043"/>
    <x v="1"/>
    <x v="366"/>
  </r>
  <r>
    <s v="B08HF4W2CT"/>
    <s v="URBN 20000 mAh lithium_polymer Power Bank with 12 Watt Fast Charging, Camo"/>
    <s v="Electronics|Mobiles&amp;Accessories|MobileAccessories|Chargers|PowerBanks"/>
    <n v="1599"/>
    <n v="3499"/>
    <n v="0.54"/>
    <x v="1"/>
    <n v="36384"/>
    <x v="2"/>
    <n v="58178016"/>
    <n v="145536"/>
    <x v="1"/>
    <x v="350"/>
  </r>
  <r>
    <s v="B08BCKN299"/>
    <s v="Sounce Gold Plated 3.5 mm Headphone Splitter for Computer 2 Male to 1 Female 3.5mm Headphone Mic Audio Y Splitter Cable Smartphone Headset to PC Adapter ‚Äì (Black,20cm)"/>
    <s v="Electronics|Headphones,Earbuds&amp;Accessories|Adapters"/>
    <n v="120"/>
    <n v="999"/>
    <n v="0.88"/>
    <x v="2"/>
    <n v="6491"/>
    <x v="1"/>
    <n v="778920"/>
    <n v="25314.899999999998"/>
    <x v="1"/>
    <x v="367"/>
  </r>
  <r>
    <s v="B0B2X35B1K"/>
    <s v="Noise ColorFit Ultra 2 Buzz 1.78&quot; AMOLED Bluetooth Calling Watch with 368*448px Always On Display, Premium Metallic Finish, 100+ Watch Faces, 100+ Sports Modes, Health Suite (Jet Black)"/>
    <s v="Electronics|WearableTechnology|SmartWatches"/>
    <n v="3999"/>
    <n v="6999"/>
    <n v="0.43"/>
    <x v="3"/>
    <n v="10229"/>
    <x v="2"/>
    <n v="40905771"/>
    <n v="41938.899999999994"/>
    <x v="1"/>
    <x v="353"/>
  </r>
  <r>
    <s v="B09QS9CWLV"/>
    <s v="Redmi Note 11 (Horizon Blue, 6GB RAM, 64GB Storage)|90Hz FHD+ AMOLED Display | Qualcomm¬Æ Snapdragon‚Ñ¢ 680-6nm | 33W Charger Included"/>
    <s v="Electronics|Mobiles&amp;Accessories|Smartphones&amp;BasicMobiles|Smartphones"/>
    <n v="12999"/>
    <n v="18999"/>
    <n v="0.32"/>
    <x v="3"/>
    <n v="50772"/>
    <x v="2"/>
    <n v="659985228"/>
    <n v="208165.19999999998"/>
    <x v="1"/>
    <x v="280"/>
  </r>
  <r>
    <s v="B0B1NX6JTN"/>
    <s v="Spigen Ultra Hybrid Back Cover Case Compatible with iPhone 14 Pro max (TPU + Poly Carbonate | Crystal Clear)"/>
    <s v="Electronics|Mobiles&amp;Accessories|MobileAccessories|Cases&amp;Covers|BasicCases"/>
    <n v="1599"/>
    <n v="2599"/>
    <n v="0.38"/>
    <x v="4"/>
    <n v="1801"/>
    <x v="2"/>
    <n v="2879799"/>
    <n v="7744.2999999999993"/>
    <x v="1"/>
    <x v="36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4"/>
    <x v="2"/>
    <n v="10068396"/>
    <n v="57616"/>
    <x v="1"/>
    <x v="369"/>
  </r>
  <r>
    <s v="B0BBW521YC"/>
    <s v="LAPSTER 12pcs Spiral Cable Protectors for Charger, Wires, Data Charger Cable Protector for Computers, Cell Phones etc.(Grey)"/>
    <s v="Electronics|Mobiles&amp;Accessories|MobileAccessories|D√©cor|PhoneCharms"/>
    <n v="99"/>
    <n v="999"/>
    <n v="0.9"/>
    <x v="5"/>
    <n v="305"/>
    <x v="1"/>
    <n v="30195"/>
    <n v="1342"/>
    <x v="1"/>
    <x v="370"/>
  </r>
  <r>
    <s v="B09HSKYMB3"/>
    <s v="MI REDMI 9i Sport (Carbon Black, 64 GB) (4 GB RAM)"/>
    <s v="Electronics|Mobiles&amp;Accessories|Smartphones&amp;BasicMobiles|Smartphones"/>
    <n v="7915"/>
    <n v="9999"/>
    <n v="0.21"/>
    <x v="4"/>
    <n v="1376"/>
    <x v="2"/>
    <n v="10891040"/>
    <n v="5916.8"/>
    <x v="1"/>
    <x v="371"/>
  </r>
  <r>
    <s v="B09YV42QHZ"/>
    <s v="Fire-Boltt Ninja 3 Smartwatch Full Touch 1.69 &quot; &amp; 60 Sports Modes with IP68, Sp02 Tracking, Over 100 Cloud based watch faces ( Green )"/>
    <s v="Electronics|WearableTechnology|SmartWatches"/>
    <n v="1499"/>
    <n v="7999"/>
    <n v="0.81"/>
    <x v="0"/>
    <n v="22638"/>
    <x v="2"/>
    <n v="33934362"/>
    <n v="95079.6"/>
    <x v="1"/>
    <x v="262"/>
  </r>
  <r>
    <s v="B09BF8JBWX"/>
    <s v="Lava A1 Josh 21(Blue Silver) -Dual Sim,Call Blink Notification,Military Grade Certified with 4 Day Battery Backup, Keypad Mobile"/>
    <s v="Electronics|Mobiles&amp;Accessories|Smartphones&amp;BasicMobiles|BasicMobiles"/>
    <n v="1055"/>
    <n v="1249"/>
    <n v="0.16"/>
    <x v="11"/>
    <n v="2352"/>
    <x v="2"/>
    <n v="2481360"/>
    <n v="8937.6"/>
    <x v="1"/>
    <x v="372"/>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x v="4"/>
    <n v="714"/>
    <x v="1"/>
    <n v="107100"/>
    <n v="3070.2"/>
    <x v="1"/>
    <x v="364"/>
  </r>
  <r>
    <s v="B01GGKYKQM"/>
    <s v="Amazon Basics USB Type-C to USB-A 2.0 Male Fast Charging Cable for Laptop - 3 Feet (0.9 Meters), Black"/>
    <s v="Computers&amp;Accessories|Accessories&amp;Peripherals|Cables&amp;Accessories|Cables|USBCables"/>
    <n v="219"/>
    <n v="700"/>
    <n v="0.69"/>
    <x v="4"/>
    <n v="20052"/>
    <x v="0"/>
    <n v="4391388"/>
    <n v="86223.599999999991"/>
    <x v="0"/>
    <x v="57"/>
  </r>
  <r>
    <s v="B09MY4W73Q"/>
    <s v="Amozo Ultra Hybrid Camera and Drop Protection Back Cover Case for iPhone 13 (Polycarbonate| Back Transparent - Sides Black)"/>
    <s v="Electronics|Mobiles&amp;Accessories|MobileAccessories|Cases&amp;Covers|BasicCases"/>
    <n v="474"/>
    <n v="1799"/>
    <n v="0.74"/>
    <x v="4"/>
    <n v="1454"/>
    <x v="0"/>
    <n v="689196"/>
    <n v="6252.2"/>
    <x v="1"/>
    <x v="322"/>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x v="2"/>
    <n v="2147"/>
    <x v="0"/>
    <n v="513133"/>
    <n v="8373.2999999999993"/>
    <x v="1"/>
    <x v="373"/>
  </r>
  <r>
    <s v="B09GFPN6TP"/>
    <s v="Redmi 9A Sport (Coral Green, 3GB RAM, 32GB Storage) | 2GHz Octa-core Helio G25 Processor | 5000 mAh Battery"/>
    <s v="Electronics|Mobiles&amp;Accessories|Smartphones&amp;BasicMobiles|Smartphones"/>
    <n v="7499"/>
    <n v="9499"/>
    <n v="0.21"/>
    <x v="3"/>
    <n v="313832"/>
    <x v="2"/>
    <n v="2353426168"/>
    <n v="1286711.2"/>
    <x v="1"/>
    <x v="269"/>
  </r>
  <r>
    <s v="B0B298D54H"/>
    <s v="Prolet Classic Bumper Case Cover for Samsung Galaxy Watch 4 44mm TPU Plated Full Screen Protector (Black)"/>
    <s v="Electronics|WearableTechnology|SmartWatches"/>
    <n v="265"/>
    <n v="999"/>
    <n v="0.73"/>
    <x v="7"/>
    <n v="465"/>
    <x v="0"/>
    <n v="123225"/>
    <n v="1720.5"/>
    <x v="1"/>
    <x v="374"/>
  </r>
  <r>
    <s v="B08VB57558"/>
    <s v="Samsung Galaxy S20 FE 5G (Cloud Navy, 8GB RAM, 128GB Storage) with No Cost EMI &amp; Additional Exchange Offers"/>
    <s v="Electronics|Mobiles&amp;Accessories|Smartphones&amp;BasicMobiles|Smartphones"/>
    <n v="37990"/>
    <n v="74999"/>
    <n v="0.49"/>
    <x v="0"/>
    <n v="27790"/>
    <x v="2"/>
    <n v="1055742100"/>
    <n v="116718"/>
    <x v="1"/>
    <x v="375"/>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3"/>
    <n v="245"/>
    <x v="2"/>
    <n v="440755"/>
    <n v="1127"/>
    <x v="1"/>
    <x v="376"/>
  </r>
  <r>
    <s v="B09NY6TRXG"/>
    <s v="POCO C31 (Royal Blue, 64 GB) (4 GB RAM)"/>
    <s v="Electronics|Mobiles&amp;Accessories|Smartphones&amp;BasicMobiles|Smartphones"/>
    <n v="8499"/>
    <n v="11999"/>
    <n v="0.28999999999999998"/>
    <x v="2"/>
    <n v="276"/>
    <x v="2"/>
    <n v="2345724"/>
    <n v="1076.3999999999999"/>
    <x v="1"/>
    <x v="377"/>
  </r>
  <r>
    <s v="B09NVPJ3P4"/>
    <s v="Noise ColorFit Pulse Grand Smart Watch with 1.69&quot;(4.29cm) HD Display, 60 Sports Modes, 150 Watch Faces, Fast Charge, Spo2, Stress, Sleep, Heart Rate Monitoring &amp; IP68 Waterproof (Electric Blue)"/>
    <s v="Electronics|WearableTechnology|SmartWatches"/>
    <n v="1999"/>
    <n v="3999"/>
    <n v="0.5"/>
    <x v="1"/>
    <n v="30254"/>
    <x v="2"/>
    <n v="60477746"/>
    <n v="121016"/>
    <x v="1"/>
    <x v="261"/>
  </r>
  <r>
    <s v="B0B3NDPCS9"/>
    <s v="Fire-Boltt Visionary 1.78&quot; AMOLED Bluetooth Calling Smartwatch with 368*448 Pixel Resolution 100+ Sports Mode, TWS Connection, Voice Assistance, SPO2 &amp; Heart Rate Monitoring"/>
    <s v="Electronics|WearableTechnology|SmartWatches"/>
    <n v="3999"/>
    <n v="17999"/>
    <n v="0.78"/>
    <x v="4"/>
    <n v="17161"/>
    <x v="2"/>
    <n v="68626839"/>
    <n v="73792.3"/>
    <x v="1"/>
    <x v="272"/>
  </r>
  <r>
    <s v="B09VGKFM7Y"/>
    <s v="Amazon Basics 2 Amp USB Wall Charger &amp; Micro USB Cable (White)"/>
    <s v="Electronics|Mobiles&amp;Accessories|MobileAccessories|Chargers|WallChargers"/>
    <n v="219"/>
    <n v="499"/>
    <n v="0.56000000000000005"/>
    <x v="5"/>
    <n v="14"/>
    <x v="0"/>
    <n v="3066"/>
    <n v="61.600000000000009"/>
    <x v="1"/>
    <x v="378"/>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3"/>
    <n v="14560"/>
    <x v="2"/>
    <n v="8721440"/>
    <n v="59695.999999999993"/>
    <x v="1"/>
    <x v="379"/>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3"/>
    <n v="3156"/>
    <x v="2"/>
    <n v="7886844"/>
    <n v="12939.599999999999"/>
    <x v="1"/>
    <x v="380"/>
  </r>
  <r>
    <s v="B07H1S7XW8"/>
    <s v="STRIFF Wall Mount Phone Holder Wall Mount with Adhesive Strips, Charging Holder Compatible with iPhone, Smartphone and Mini Tablet (Pack of 1) (White)"/>
    <s v="Electronics|Mobiles&amp;Accessories|MobileAccessories|Mounts|Shower&amp;WallMounts"/>
    <n v="89"/>
    <n v="499"/>
    <n v="0.82"/>
    <x v="3"/>
    <n v="9340"/>
    <x v="1"/>
    <n v="831260"/>
    <n v="38294"/>
    <x v="1"/>
    <x v="381"/>
  </r>
  <r>
    <s v="B0BNXFDTZ2"/>
    <s v="Fire-Boltt Tank 1.85&quot; Bluetooth Calling Smart Watch, 123 Sports Mode, 8 UI Interactions, Built in Speaker &amp; Mic, 7 Days Battery &amp; Fire-Boltt Health Suite"/>
    <s v="Electronics|WearableTechnology|SmartWatches"/>
    <n v="2999"/>
    <n v="11999"/>
    <n v="0.75"/>
    <x v="5"/>
    <n v="768"/>
    <x v="2"/>
    <n v="2303232"/>
    <n v="3379.2000000000003"/>
    <x v="1"/>
    <x v="382"/>
  </r>
  <r>
    <s v="B088ZFJY82"/>
    <s v="Elv Aluminium Adjustable Mobile Phone Foldable Holder Tabletop Stand Dock Mount for All Smartphones, Tabs, Kindle, iPad (Moonlight Silver)"/>
    <s v="Electronics|Mobiles&amp;Accessories|MobileAccessories|Stands"/>
    <n v="314"/>
    <n v="1499"/>
    <n v="0.79"/>
    <x v="6"/>
    <n v="28978"/>
    <x v="0"/>
    <n v="9099092"/>
    <n v="130401"/>
    <x v="1"/>
    <x v="383"/>
  </r>
  <r>
    <s v="B0B4F4QZ1H"/>
    <s v="Samsung Galaxy M13 5G (Stardust Brown, 6GB, 128GB Storage) | 5000mAh Battery | Upto 12GB RAM with RAM Plus"/>
    <s v="Electronics|Mobiles&amp;Accessories|Smartphones&amp;BasicMobiles|Smartphones"/>
    <n v="13999"/>
    <n v="19499"/>
    <n v="0.28000000000000003"/>
    <x v="3"/>
    <n v="18998"/>
    <x v="2"/>
    <n v="265953002"/>
    <n v="77891.799999999988"/>
    <x v="1"/>
    <x v="265"/>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x v="0"/>
    <n v="4971"/>
    <x v="1"/>
    <n v="690969"/>
    <n v="20878.2"/>
    <x v="1"/>
    <x v="384"/>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6"/>
    <n v="1526"/>
    <x v="2"/>
    <n v="3966074"/>
    <n v="6867"/>
    <x v="1"/>
    <x v="385"/>
  </r>
  <r>
    <s v="B071Z8M4KX"/>
    <s v="boAt BassHeads 100 in-Ear Wired Headphones with Mic (Black)"/>
    <s v="Electronics|Headphones,Earbuds&amp;Accessories|Headphones|In-Ear"/>
    <n v="365"/>
    <n v="999"/>
    <n v="0.63"/>
    <x v="3"/>
    <n v="363711"/>
    <x v="0"/>
    <n v="132754515"/>
    <n v="1491215.0999999999"/>
    <x v="1"/>
    <x v="256"/>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x v="2"/>
    <n v="136954"/>
    <x v="2"/>
    <n v="205294046"/>
    <n v="534120.6"/>
    <x v="1"/>
    <x v="386"/>
  </r>
  <r>
    <s v="B0B3RRWSF6"/>
    <s v="Fire-Boltt Phoenix Smart Watch with Bluetooth Calling 1.3&quot;,120+ Sports Modes, 240*240 PX High Res with SpO2, Heart Rate Monitoring &amp; IP67 Rating"/>
    <s v="Electronics|WearableTechnology|SmartWatches"/>
    <n v="1998"/>
    <n v="9999"/>
    <n v="0.8"/>
    <x v="4"/>
    <n v="27709"/>
    <x v="2"/>
    <n v="55362582"/>
    <n v="119148.7"/>
    <x v="1"/>
    <x v="241"/>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x v="11"/>
    <n v="17833"/>
    <x v="2"/>
    <n v="32081567"/>
    <n v="67765.399999999994"/>
    <x v="1"/>
    <x v="242"/>
  </r>
  <r>
    <s v="B005FYNT3G"/>
    <s v="SanDisk Cruzer Blade 32GB USB Flash Drive"/>
    <s v="Computers&amp;Accessories|ExternalDevices&amp;DataStorage|PenDrives"/>
    <n v="289"/>
    <n v="650"/>
    <n v="0.56000000000000005"/>
    <x v="4"/>
    <n v="253105"/>
    <x v="0"/>
    <n v="73147345"/>
    <n v="1088351.5"/>
    <x v="0"/>
    <x v="387"/>
  </r>
  <r>
    <s v="B01J0XWYKQ"/>
    <s v="Logitech B170 Wireless Mouse, 2.4 GHz with USB Nano Receiver, Optical Tracking, 12-Months Battery Life, Ambidextrous, PC/Mac/Laptop - Black"/>
    <s v="Computers&amp;Accessories|Accessories&amp;Peripherals|Keyboards,Mice&amp;InputDevices|Mice"/>
    <n v="599"/>
    <n v="895"/>
    <n v="0.33"/>
    <x v="5"/>
    <n v="61314"/>
    <x v="2"/>
    <n v="36727086"/>
    <n v="269781.60000000003"/>
    <x v="0"/>
    <x v="388"/>
  </r>
  <r>
    <s v="B09CTRPSJR"/>
    <s v="Storio Kids Toys LCD Writing Tablet 8.5Inch E-Note Pad Best Birthday Gift for Girls Boys, Multicolor (SC1667)"/>
    <s v="Computers&amp;Accessories|Accessories&amp;Peripherals|Keyboards,Mice&amp;InputDevices|GraphicTablets"/>
    <n v="217"/>
    <n v="237"/>
    <n v="0.08"/>
    <x v="11"/>
    <n v="7354"/>
    <x v="0"/>
    <n v="1595818"/>
    <n v="27945.199999999997"/>
    <x v="0"/>
    <x v="389"/>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11"/>
    <n v="180998"/>
    <x v="2"/>
    <n v="235116402"/>
    <n v="687792.4"/>
    <x v="1"/>
    <x v="390"/>
  </r>
  <r>
    <s v="B0B72BSW7K"/>
    <s v="SKE Bed Study Table Portable Wood Multifunction Laptop-Table Lapdesk for Children Bed Foldabe Table Work with Tablet Slot &amp; Cup Holder Brown Black"/>
    <s v="Computers&amp;Accessories|Accessories&amp;Peripherals|LaptopAccessories|Lapdesks"/>
    <n v="263"/>
    <n v="699"/>
    <n v="0.62"/>
    <x v="12"/>
    <n v="690"/>
    <x v="0"/>
    <n v="181470"/>
    <n v="2415"/>
    <x v="0"/>
    <x v="391"/>
  </r>
  <r>
    <s v="B0BDRVFDKP"/>
    <s v="SanDisk Ultra¬Æ microSDXC‚Ñ¢ UHS-I Card, 64GB, 140MB/s R, 10 Y Warranty, for Smartphones"/>
    <s v="Electronics|Accessories|MemoryCards|MicroSD"/>
    <n v="569"/>
    <n v="1000"/>
    <n v="0.43"/>
    <x v="5"/>
    <n v="67262"/>
    <x v="2"/>
    <n v="38272078"/>
    <n v="295952.80000000005"/>
    <x v="1"/>
    <x v="247"/>
  </r>
  <r>
    <s v="B0B5LVS732"/>
    <s v="Noise Pulse Go Buzz Smart Watch Bluetooth Calling with 1.69&quot; Display, 550 NITS, 150+ Cloud Watch Face, SPo2, Heart Rate Tracking, 100 Sports Mode with Auto Detection, Longer Battery (Jet Black)"/>
    <s v="Electronics|WearableTechnology|SmartWatches"/>
    <n v="1999"/>
    <n v="4999"/>
    <n v="0.6"/>
    <x v="3"/>
    <n v="10689"/>
    <x v="2"/>
    <n v="21367311"/>
    <n v="43824.899999999994"/>
    <x v="1"/>
    <x v="248"/>
  </r>
  <r>
    <s v="B08TV2P1N8"/>
    <s v="boAt Rockerz 255 Pro+ in-Ear Bluetooth Neckband with Upto 40 Hours Playback, ASAP  Charge, IPX7, Dual Pairing, BT v5.0, with Mic (Active Black)"/>
    <s v="Electronics|Headphones,Earbuds&amp;Accessories|Headphones|In-Ear"/>
    <n v="1399"/>
    <n v="3990"/>
    <n v="0.65"/>
    <x v="3"/>
    <n v="141841"/>
    <x v="2"/>
    <n v="198435559"/>
    <n v="581548.1"/>
    <x v="1"/>
    <x v="39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x v="4"/>
    <n v="24791"/>
    <x v="0"/>
    <n v="8652059"/>
    <n v="106601.29999999999"/>
    <x v="0"/>
    <x v="393"/>
  </r>
  <r>
    <s v="B07T5DKR5D"/>
    <s v="ZEBRONICS Zeb-Bro in Ear Wired Earphones with Mic, 3.5mm Audio Jack, 10mm Drivers, Phone/Tablet Compatible(Black)"/>
    <s v="Electronics|Headphones,Earbuds&amp;Accessories|Headphones|In-Ear"/>
    <n v="149"/>
    <n v="399"/>
    <n v="0.63"/>
    <x v="12"/>
    <n v="21764"/>
    <x v="1"/>
    <n v="3242836"/>
    <n v="76174"/>
    <x v="1"/>
    <x v="394"/>
  </r>
  <r>
    <s v="B01DEWVZ2C"/>
    <s v="JBL C100SI Wired In Ear Headphones with Mic, JBL Pure Bass Sound, One Button Multi-function Remote, Angled Buds for Comfort fit (Black)"/>
    <s v="Electronics|Headphones,Earbuds&amp;Accessories|Headphones|In-Ear"/>
    <n v="599"/>
    <n v="999"/>
    <n v="0.4"/>
    <x v="3"/>
    <n v="192587"/>
    <x v="2"/>
    <n v="115359613"/>
    <n v="789606.7"/>
    <x v="1"/>
    <x v="251"/>
  </r>
  <r>
    <s v="B07PR1CL3S"/>
    <s v="boAt Rockerz 450 Bluetooth On Ear Headphones with Mic, Upto 15 Hours Playback, 40MM Drivers, Padded Ear Cushions, Integrated Controls and Dual Modes(Luscious Black)"/>
    <s v="Electronics|Headphones,Earbuds&amp;Accessories|Headphones|On-Ear"/>
    <n v="1220"/>
    <n v="3990"/>
    <n v="0.69"/>
    <x v="3"/>
    <n v="107151"/>
    <x v="2"/>
    <n v="130724220"/>
    <n v="439319.1"/>
    <x v="1"/>
    <x v="395"/>
  </r>
  <r>
    <s v="B09V12K8NT"/>
    <s v="boAt Wave Lite Smartwatch with 1.69&quot; HD Display, Sleek Metal Body, HR &amp; SpO2 Level Monitor, 140+ Watch Faces, Activity Tracker, Multiple Sports Modes, IP68 &amp; 7 Days Battery Life(Active Black)"/>
    <s v="Electronics|WearableTechnology|SmartWatches"/>
    <n v="1499"/>
    <n v="6990"/>
    <n v="0.79"/>
    <x v="2"/>
    <n v="21797"/>
    <x v="2"/>
    <n v="32673703"/>
    <n v="85008.3"/>
    <x v="1"/>
    <x v="250"/>
  </r>
  <r>
    <s v="B07JQKQ91F"/>
    <s v="JBL C50HI, Wired in Ear Headphones with Mic, One Button Multi-Function Remote, Lightweight &amp; Comfortable fit (Black)"/>
    <s v="Electronics|Headphones,Earbuds&amp;Accessories|Headphones|In-Ear"/>
    <n v="499"/>
    <n v="999"/>
    <n v="0.5"/>
    <x v="2"/>
    <n v="92995"/>
    <x v="0"/>
    <n v="46404505"/>
    <n v="362680.5"/>
    <x v="1"/>
    <x v="396"/>
  </r>
  <r>
    <s v="B08W56G1K9"/>
    <s v="LAPSTER Spiral Charger Spiral Charger Cable Protectors for Wires Data Cable Saver Charging Cord Protective Cable Cover Set of 3 (12 Pieces)"/>
    <s v="Computers&amp;Accessories|Accessories&amp;Peripherals|Cables&amp;Accessories|CableConnectionProtectors"/>
    <n v="99"/>
    <n v="999"/>
    <n v="0.9"/>
    <x v="3"/>
    <n v="8751"/>
    <x v="1"/>
    <n v="866349"/>
    <n v="35879.1"/>
    <x v="0"/>
    <x v="397"/>
  </r>
  <r>
    <s v="B07WG8PDCW"/>
    <s v="pTron Bullet Pro 36W PD Quick Charger, 3 Port Fast Car Charger Adapter - Compatible with All Smartphones &amp; Tablets (Black)"/>
    <s v="Electronics|Mobiles&amp;Accessories|MobileAccessories|Chargers|AutomobileChargers"/>
    <n v="349"/>
    <n v="1299"/>
    <n v="0.73"/>
    <x v="1"/>
    <n v="14283"/>
    <x v="0"/>
    <n v="4984767"/>
    <n v="57132"/>
    <x v="1"/>
    <x v="255"/>
  </r>
  <r>
    <s v="B01L8ZNWN2"/>
    <s v="HP v236w USB 2.0 64GB Pen Drive, Metal"/>
    <s v="Computers&amp;Accessories|ExternalDevices&amp;DataStorage|PenDrives"/>
    <n v="475"/>
    <n v="1500"/>
    <n v="0.68"/>
    <x v="0"/>
    <n v="64273"/>
    <x v="0"/>
    <n v="30529675"/>
    <n v="269946.60000000003"/>
    <x v="0"/>
    <x v="398"/>
  </r>
  <r>
    <s v="B009VCGPSY"/>
    <s v="HP X1000 Wired USB Mouse with 3 Handy Buttons, Fast-Moving Scroll Wheel and Optical Sensor works on most Surfaces (H2C21AA, Black/Grey)"/>
    <s v="Computers&amp;Accessories|Accessories&amp;Peripherals|Keyboards,Mice&amp;InputDevices|Mice"/>
    <n v="269"/>
    <n v="649"/>
    <n v="0.59"/>
    <x v="4"/>
    <n v="54315"/>
    <x v="0"/>
    <n v="14610735"/>
    <n v="233554.5"/>
    <x v="0"/>
    <x v="399"/>
  </r>
  <r>
    <s v="B0B296NTFV"/>
    <s v="Portronics Toad 23 Wireless Optical Mouse with 2.4GHz, USB Nano Dongle, Optical Orientation, Click Wheel, Adjustable DPI(Black)"/>
    <s v="Computers&amp;Accessories|Accessories&amp;Peripherals|Keyboards,Mice&amp;InputDevices|Mice"/>
    <n v="299"/>
    <n v="599"/>
    <n v="0.5"/>
    <x v="3"/>
    <n v="1597"/>
    <x v="0"/>
    <n v="477503"/>
    <n v="6547.7"/>
    <x v="0"/>
    <x v="400"/>
  </r>
  <r>
    <s v="B09YV4RG4D"/>
    <s v="Fire-Boltt Ninja 3 Smartwatch Full Touch 1.69 &amp; 60 Sports Modes with IP68, Sp02 Tracking, Over 100 Cloud based watch faces - Black"/>
    <s v="Electronics|WearableTechnology|SmartWatches"/>
    <n v="1499"/>
    <n v="7999"/>
    <n v="0.81"/>
    <x v="0"/>
    <n v="22638"/>
    <x v="2"/>
    <n v="33934362"/>
    <n v="95079.6"/>
    <x v="1"/>
    <x v="262"/>
  </r>
  <r>
    <s v="B07TCN5VR9"/>
    <s v="Boult Audio BassBuds X1 in-Ear Wired Earphones with 10mm Extra Bass Driver and HD Sound with mic(Black)"/>
    <s v="Electronics|Headphones,Earbuds&amp;Accessories|Headphones|In-Ear"/>
    <n v="329"/>
    <n v="999"/>
    <n v="0.67"/>
    <x v="2"/>
    <n v="77027"/>
    <x v="0"/>
    <n v="25341883"/>
    <n v="300405.3"/>
    <x v="1"/>
    <x v="401"/>
  </r>
  <r>
    <s v="B00ZYLMQH0"/>
    <s v="Dell KB216 Wired Multimedia USB Keyboard with Super Quite Plunger Keys with Spill-Resistant ‚Äì Black"/>
    <s v="Computers&amp;Accessories|Accessories&amp;Peripherals|Keyboards,Mice&amp;InputDevices|Keyboards"/>
    <n v="549"/>
    <n v="1799"/>
    <n v="0.69"/>
    <x v="4"/>
    <n v="28829"/>
    <x v="2"/>
    <n v="15827121"/>
    <n v="123964.7"/>
    <x v="0"/>
    <x v="402"/>
  </r>
  <r>
    <s v="B09YV4MW2T"/>
    <s v="Fire-Boltt India's No 1 Smartwatch Brand Talk 2 Bluetooth Calling Smartwatch with Dual Button, Hands On Voice Assistance, 60 Sports Modes, in Built Mic &amp; Speaker with IP68 Rating"/>
    <s v="Electronics|WearableTechnology|SmartWatches"/>
    <n v="2199"/>
    <n v="9999"/>
    <n v="0.78"/>
    <x v="0"/>
    <n v="29478"/>
    <x v="2"/>
    <n v="64822122"/>
    <n v="123807.6"/>
    <x v="1"/>
    <x v="266"/>
  </r>
  <r>
    <s v="B01HJI0FS2"/>
    <s v="Dell MS116 1000Dpi USB Wired Optical Mouse, Led Tracking, Scrolling Wheel, Plug and Play."/>
    <s v="Computers&amp;Accessories|Accessories&amp;Peripherals|Keyboards,Mice&amp;InputDevices|Mice"/>
    <n v="299"/>
    <n v="650"/>
    <n v="0.54"/>
    <x v="6"/>
    <n v="33176"/>
    <x v="0"/>
    <n v="9919624"/>
    <n v="149292"/>
    <x v="0"/>
    <x v="403"/>
  </r>
  <r>
    <s v="B076B8G5D8"/>
    <s v="Boya ByM1 Auxiliary Omnidirectional Lavalier Condenser Microphone with 20ft Audio Cable (Black)"/>
    <s v="MusicalInstruments|Microphones|Condenser"/>
    <n v="798"/>
    <n v="1995"/>
    <n v="0.6"/>
    <x v="1"/>
    <n v="68664"/>
    <x v="2"/>
    <n v="54793872"/>
    <n v="274656"/>
    <x v="2"/>
    <x v="404"/>
  </r>
  <r>
    <s v="B014SZO90Y"/>
    <s v="Duracell Ultra Alkaline AA Battery, 8 Pcs"/>
    <s v="Electronics|GeneralPurposeBatteries&amp;BatteryChargers|DisposableBatteries"/>
    <n v="266"/>
    <n v="315"/>
    <n v="0.16"/>
    <x v="6"/>
    <n v="28030"/>
    <x v="0"/>
    <n v="7455980"/>
    <n v="126135"/>
    <x v="1"/>
    <x v="405"/>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x v="4"/>
    <n v="5792"/>
    <x v="1"/>
    <n v="289600"/>
    <n v="24905.599999999999"/>
    <x v="3"/>
    <x v="406"/>
  </r>
  <r>
    <s v="B00N1U9AJS"/>
    <s v="3M Scotch Double Sided Heavy Duty Tape(1m holds 4.5Kgs) for indoor hanging applications (Photo frames, Mirrors, Key Holders, Car Interiors, Extension Boards, Wall decoration, etc)(L: 3m, W: 24mm)"/>
    <s v="Home&amp;Kitchen|CraftMaterials|Scrapbooking|Tape"/>
    <n v="130"/>
    <n v="165"/>
    <n v="0.21"/>
    <x v="2"/>
    <n v="14778"/>
    <x v="1"/>
    <n v="1921140"/>
    <n v="57634.2"/>
    <x v="4"/>
    <x v="407"/>
  </r>
  <r>
    <s v="B07KY3FNQP"/>
    <s v="boAt Bassheads 152 in Ear Wired Earphones with Mic(Active Black)"/>
    <s v="Electronics|Headphones,Earbuds&amp;Accessories|Headphones|In-Ear"/>
    <n v="449"/>
    <n v="1290"/>
    <n v="0.65"/>
    <x v="3"/>
    <n v="91770"/>
    <x v="0"/>
    <n v="41204730"/>
    <n v="376256.99999999994"/>
    <x v="1"/>
    <x v="408"/>
  </r>
  <r>
    <s v="B0B3N7LR6K"/>
    <s v="Fire-Boltt Visionary 1.78&quot; AMOLED Bluetooth Calling Smartwatch with 368*448 Pixel Resolution 100+ Sports Mode, TWS Connection, Voice Assistance, SPO2 &amp; Heart Rate Monitoring"/>
    <s v="Electronics|WearableTechnology|SmartWatches"/>
    <n v="3999"/>
    <n v="16999"/>
    <n v="0.76"/>
    <x v="4"/>
    <n v="17162"/>
    <x v="2"/>
    <n v="68630838"/>
    <n v="73796.599999999991"/>
    <x v="1"/>
    <x v="272"/>
  </r>
  <r>
    <s v="B07QZ3CZ48"/>
    <s v="boAt BassHeads 122 Wired Earphones with Heavy Bass, Integrated Controls and Mic (Gun Metal)"/>
    <s v="Electronics|Headphones,Earbuds&amp;Accessories|Headphones|In-Ear"/>
    <n v="399"/>
    <n v="1290"/>
    <n v="0.69"/>
    <x v="0"/>
    <n v="206"/>
    <x v="0"/>
    <n v="82194"/>
    <n v="865.2"/>
    <x v="1"/>
    <x v="409"/>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x v="0"/>
    <n v="33717"/>
    <x v="2"/>
    <n v="47170083"/>
    <n v="141611.4"/>
    <x v="0"/>
    <x v="410"/>
  </r>
  <r>
    <s v="B08ZJDWTJ1"/>
    <s v="Seagate Expansion 1TB External HDD - USB 3.0 for Windows and Mac with 3 yr Data Recovery Services, Portable Hard Drive (STKM1000400)"/>
    <s v="Computers&amp;Accessories|ExternalDevices&amp;DataStorage|ExternalHardDisks"/>
    <n v="4098"/>
    <n v="4999"/>
    <n v="0.18"/>
    <x v="6"/>
    <n v="50810"/>
    <x v="2"/>
    <n v="208219380"/>
    <n v="228645"/>
    <x v="0"/>
    <x v="411"/>
  </r>
  <r>
    <s v="B08FTFXNNB"/>
    <s v="HP w100 480P 30 FPS Digital Webcam with Built-in Mic, Plug and Play Setup, Wide-Angle View for Video Calling on Skype, Zoom, Microsoft Teams and Other Apps (Black)"/>
    <s v="Electronics|Cameras&amp;Photography|VideoCameras"/>
    <n v="499"/>
    <n v="1999"/>
    <n v="0.75"/>
    <x v="7"/>
    <n v="3369"/>
    <x v="0"/>
    <n v="1681131"/>
    <n v="12465.300000000001"/>
    <x v="1"/>
    <x v="412"/>
  </r>
  <r>
    <s v="B08YDFX7Y1"/>
    <s v="ZEBRONICS Zeb-Dash Plus 2.4GHz High Precision Wireless Mouse with up to 1600 DPI, Power Saving Mode, Nano Receiver and Plug &amp; Play Usage - USB"/>
    <s v="Computers&amp;Accessories|Accessories&amp;Peripherals|Keyboards,Mice&amp;InputDevices|Mice"/>
    <n v="299"/>
    <n v="449"/>
    <n v="0.33"/>
    <x v="12"/>
    <n v="11827"/>
    <x v="0"/>
    <n v="3536273"/>
    <n v="41394.5"/>
    <x v="0"/>
    <x v="413"/>
  </r>
  <r>
    <s v="B087FXHB6J"/>
    <s v="Zebronics Zeb-Companion 107 USB Wireless Keyboard and Mouse Set with Nano Receiver (Black)"/>
    <s v="Computers&amp;Accessories|Accessories&amp;Peripherals|Keyboards,Mice&amp;InputDevices|Keyboard&amp;MouseSets"/>
    <n v="699"/>
    <n v="999"/>
    <n v="0.3"/>
    <x v="12"/>
    <n v="15295"/>
    <x v="2"/>
    <n v="10691205"/>
    <n v="53532.5"/>
    <x v="0"/>
    <x v="414"/>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x v="4"/>
    <n v="27139"/>
    <x v="2"/>
    <n v="21684061"/>
    <n v="116697.7"/>
    <x v="1"/>
    <x v="415"/>
  </r>
  <r>
    <s v="B0B31BYXQQ"/>
    <s v="Boult Audio Airbass Z20 True Wireless, 40H Battery Life, Zen ENC Mic, Type-C Lightning Boult Fast Charging (10Mins=100Mins), BoomX Tech Bass, ENC, IPX5 in Ear Earbuds with mic (Green)"/>
    <s v="Electronics|Headphones,Earbuds&amp;Accessories|Headphones|In-Ear"/>
    <n v="1399"/>
    <n v="5499"/>
    <n v="0.75"/>
    <x v="2"/>
    <n v="9504"/>
    <x v="2"/>
    <n v="13296096"/>
    <n v="37065.599999999999"/>
    <x v="1"/>
    <x v="416"/>
  </r>
  <r>
    <s v="B07SLMR1K6"/>
    <s v="SanDisk Ultra Flair 64GB USB 3.0 Pen Drive, Multicolor"/>
    <s v="Computers&amp;Accessories|ExternalDevices&amp;DataStorage|PenDrives"/>
    <n v="519"/>
    <n v="1350"/>
    <n v="0.62"/>
    <x v="4"/>
    <n v="30058"/>
    <x v="2"/>
    <n v="15600102"/>
    <n v="129249.4"/>
    <x v="0"/>
    <x v="417"/>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x v="0"/>
    <n v="69619"/>
    <x v="2"/>
    <n v="160054081"/>
    <n v="292399.8"/>
    <x v="1"/>
    <x v="284"/>
  </r>
  <r>
    <s v="B092X94QNQ"/>
    <s v="boAt Rockerz 330 in-Ear Bluetooth Neckband with Upto 30 Hours Playtime, ASAP  Charge, Signature Sound, Dual Pairing &amp; IPX5 with Mic (Active Black)"/>
    <s v="Electronics|Headphones,Earbuds&amp;Accessories|Headphones|In-Ear"/>
    <n v="1499"/>
    <n v="3990"/>
    <n v="0.62"/>
    <x v="3"/>
    <n v="109864"/>
    <x v="2"/>
    <n v="164686136"/>
    <n v="450442.39999999997"/>
    <x v="1"/>
    <x v="418"/>
  </r>
  <r>
    <s v="B0846D5CBP"/>
    <s v="Casio FX-991ES Plus-2nd Edition Scientific Calculator, Black"/>
    <s v="OfficeProducts|OfficeElectronics|Calculators|Scientific"/>
    <n v="1295"/>
    <n v="1295"/>
    <n v="0"/>
    <x v="6"/>
    <n v="5760"/>
    <x v="2"/>
    <n v="7459200"/>
    <n v="25920"/>
    <x v="3"/>
    <x v="419"/>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x v="0"/>
    <n v="49551"/>
    <x v="2"/>
    <n v="93601839"/>
    <n v="208114.2"/>
    <x v="0"/>
    <x v="420"/>
  </r>
  <r>
    <s v="B08H9Z3XQW"/>
    <s v="boAt Bassheads 242 in Ear Wired Earphones with Mic(Blue)"/>
    <s v="Electronics|Headphones,Earbuds&amp;Accessories|Headphones|In-Ear"/>
    <n v="455"/>
    <n v="1490"/>
    <n v="0.69"/>
    <x v="3"/>
    <n v="161677"/>
    <x v="0"/>
    <n v="73563035"/>
    <n v="662875.69999999995"/>
    <x v="1"/>
    <x v="305"/>
  </r>
  <r>
    <s v="B08LPJZSSW"/>
    <s v="DIGITEK¬Æ (DTR 260 GT) Gorilla Tripod/Mini 33 cm (13 Inch) Tripod for Mobile Phone with Phone Mount &amp; Remote, Flexible Gorilla Stand for DSLR &amp; Action Cameras"/>
    <s v="Electronics|Cameras&amp;Photography|Accessories|Tripods&amp;Monopods|TripodLegs"/>
    <n v="399"/>
    <n v="995"/>
    <n v="0.6"/>
    <x v="2"/>
    <n v="21372"/>
    <x v="0"/>
    <n v="8527428"/>
    <n v="83350.8"/>
    <x v="1"/>
    <x v="421"/>
  </r>
  <r>
    <s v="B09MT84WV5"/>
    <s v="Samsung EVO Plus 128GB microSDXC UHS-I U3 130MB/s Full HD &amp; 4K UHD Memory Card with Adapter (MB-MC128KA), Blue"/>
    <s v="Electronics|Accessories|MemoryCards|MicroSD"/>
    <n v="1059"/>
    <n v="3999"/>
    <n v="0.74"/>
    <x v="4"/>
    <n v="140035"/>
    <x v="2"/>
    <n v="148297065"/>
    <n v="602150.5"/>
    <x v="1"/>
    <x v="286"/>
  </r>
  <r>
    <s v="B08CYPB15D"/>
    <s v="HP 805 Black Original Ink Cartridge"/>
    <s v="Computers&amp;Accessories|Printers,Inks&amp;Accessories|Inks,Toners&amp;Cartridges|InkjetInkCartridges"/>
    <n v="717"/>
    <n v="761"/>
    <n v="0.06"/>
    <x v="1"/>
    <n v="7199"/>
    <x v="2"/>
    <n v="5161683"/>
    <n v="28796"/>
    <x v="0"/>
    <x v="422"/>
  </r>
  <r>
    <s v="B00MFPCY5C"/>
    <s v="GIZGA essentials Universal Silicone Keyboard Protector Skin for 15.6-inches Laptop (5 x 6 x 3 inches)"/>
    <s v="Computers&amp;Accessories|Accessories&amp;Peripherals|Keyboards,Mice&amp;InputDevices|Keyboard&amp;MiceAccessories|DustCovers"/>
    <n v="39"/>
    <n v="299"/>
    <n v="0.87"/>
    <x v="12"/>
    <n v="15233"/>
    <x v="1"/>
    <n v="594087"/>
    <n v="53315.5"/>
    <x v="0"/>
    <x v="423"/>
  </r>
  <r>
    <s v="B07JJFSG2B"/>
    <s v="SanDisk Ultra 128 GB USB 3.0 Pen Drive (Black)"/>
    <s v="Computers&amp;Accessories|ExternalDevices&amp;DataStorage|PenDrives"/>
    <n v="889"/>
    <n v="2500"/>
    <n v="0.64"/>
    <x v="4"/>
    <n v="55747"/>
    <x v="2"/>
    <n v="49559083"/>
    <n v="239712.09999999998"/>
    <x v="0"/>
    <x v="424"/>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x v="11"/>
    <n v="14961"/>
    <x v="2"/>
    <n v="17938239"/>
    <n v="56851.799999999996"/>
    <x v="1"/>
    <x v="425"/>
  </r>
  <r>
    <s v="B07JPX9CR7"/>
    <s v="Dell WM118 Wireless Mouse, 2.4 Ghz with USB Nano Receiver, Optical Tracking, 12-Months Battery Life, Ambidextrous, Pc/Mac/Laptop - Black."/>
    <s v="Computers&amp;Accessories|Accessories&amp;Peripherals|Keyboards,Mice&amp;InputDevices|Mice"/>
    <n v="569"/>
    <n v="1299"/>
    <n v="0.56000000000000005"/>
    <x v="5"/>
    <n v="9275"/>
    <x v="2"/>
    <n v="5277475"/>
    <n v="40810"/>
    <x v="0"/>
    <x v="426"/>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7"/>
    <n v="28324"/>
    <x v="2"/>
    <n v="42457676"/>
    <n v="104798.8"/>
    <x v="1"/>
    <x v="416"/>
  </r>
  <r>
    <s v="B07Q7561HD"/>
    <s v="Eveready 1015 Carbon Zinc AA Battery - 10 Pieces"/>
    <s v="Electronics|GeneralPurposeBatteries&amp;BatteryChargers|DisposableBatteries"/>
    <n v="149"/>
    <n v="180"/>
    <n v="0.17"/>
    <x v="5"/>
    <n v="644"/>
    <x v="1"/>
    <n v="95956"/>
    <n v="2833.6000000000004"/>
    <x v="1"/>
    <x v="427"/>
  </r>
  <r>
    <s v="B0819HZPXL"/>
    <s v="Zebronics Zeb-Transformer-M Optical USB Gaming Mouse with LED Effect(Black)"/>
    <s v="Computers&amp;Accessories|Accessories&amp;Peripherals|PCGamingPeripherals|GamingMice"/>
    <n v="399"/>
    <n v="549"/>
    <n v="0.27"/>
    <x v="5"/>
    <n v="18139"/>
    <x v="0"/>
    <n v="7237461"/>
    <n v="79811.600000000006"/>
    <x v="0"/>
    <x v="428"/>
  </r>
  <r>
    <s v="B00LXTFMRS"/>
    <s v="PIDILITE Fevicryl Acrylic Colours Sunflower Kit (10 Colors x 15 ml) DIY Paint, Rich Pigment, Non-Craking Paint for Canvas, Wood, Leather, Earthenware, Metal, Diwali Gifts for Diwali"/>
    <s v="Home&amp;Kitchen|CraftMaterials|PaintingMaterials|Paints"/>
    <n v="191"/>
    <n v="225"/>
    <n v="0.15"/>
    <x v="5"/>
    <n v="7203"/>
    <x v="1"/>
    <n v="1375773"/>
    <n v="31693.200000000004"/>
    <x v="4"/>
    <x v="429"/>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x v="0"/>
    <n v="491"/>
    <x v="1"/>
    <n v="63339"/>
    <n v="2062.2000000000003"/>
    <x v="0"/>
    <x v="43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x v="6"/>
    <n v="13568"/>
    <x v="1"/>
    <n v="2700032"/>
    <n v="61056"/>
    <x v="0"/>
    <x v="431"/>
  </r>
  <r>
    <s v="B0B1F6GQPS"/>
    <s v="Boult Audio FXCharge with ENC, 32H Playtime, 5min=7H Type C Fast Charging, Zen ENC, 14.2 mm BoomX Rich Bass, IPX5, Bluetooth Wireless in Ear Earphones Neckband with mic (Black)"/>
    <s v="Electronics|Headphones,Earbuds&amp;Accessories|Headphones|In-Ear"/>
    <n v="999"/>
    <n v="4499"/>
    <n v="0.78"/>
    <x v="11"/>
    <n v="3390"/>
    <x v="2"/>
    <n v="3386610"/>
    <n v="12882"/>
    <x v="1"/>
    <x v="432"/>
  </r>
  <r>
    <s v="B07LG59NPV"/>
    <s v="Boult Audio Probass Curve Bluetooth Wireless in Ear Earphones with Mic with Ipx5 Water Resistant, 12H Battery Life &amp; Extra Bass (Black)"/>
    <s v="Electronics|Headphones,Earbuds&amp;Accessories|Headphones|In-Ear"/>
    <n v="899"/>
    <n v="4499"/>
    <n v="0.8"/>
    <x v="11"/>
    <n v="103052"/>
    <x v="2"/>
    <n v="92643748"/>
    <n v="391597.6"/>
    <x v="1"/>
    <x v="433"/>
  </r>
  <r>
    <s v="B00AXHBBXU"/>
    <s v="Casio FX-82MS 2nd Gen Non-Programmable Scientific Calculator, 240 Functions and 2-line Display, Black"/>
    <s v="OfficeProducts|OfficeElectronics|Calculators|Scientific"/>
    <n v="522"/>
    <n v="550"/>
    <n v="0.05"/>
    <x v="5"/>
    <n v="12179"/>
    <x v="2"/>
    <n v="6357438"/>
    <n v="53587.600000000006"/>
    <x v="3"/>
    <x v="434"/>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x v="11"/>
    <n v="12958"/>
    <x v="2"/>
    <n v="10353442"/>
    <n v="49240.399999999994"/>
    <x v="1"/>
    <x v="435"/>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x v="0"/>
    <n v="8258"/>
    <x v="2"/>
    <n v="5623698"/>
    <n v="34683.599999999999"/>
    <x v="0"/>
    <x v="436"/>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x v="3"/>
    <n v="11716"/>
    <x v="2"/>
    <n v="14047484"/>
    <n v="48035.6"/>
    <x v="0"/>
    <x v="437"/>
  </r>
  <r>
    <s v="B07GVR9TG7"/>
    <s v="TP-Link Archer AC1200 Archer C6 Wi-Fi Speed Up to 867 Mbps/5 GHz + 400 Mbps/2.4 GHz, 5 Gigabit Ports, 4 External Antennas, MU-MIMO, Dual Band, WiFi Coverage with Access Point Mode, Black"/>
    <s v="Computers&amp;Accessories|NetworkingDevices|Routers"/>
    <n v="2499"/>
    <n v="4999"/>
    <n v="0.5"/>
    <x v="5"/>
    <n v="35024"/>
    <x v="2"/>
    <n v="87524976"/>
    <n v="154105.60000000001"/>
    <x v="0"/>
    <x v="438"/>
  </r>
  <r>
    <s v="B0856HY85J"/>
    <s v="boAt Rockerz 550 Over Ear Bluetooth Headphones with Upto 20 Hours Playback, 50MM Drivers, Soft Padded Ear Cushions and Physical Noise Isolation, Without Mic (Black)"/>
    <s v="Electronics|Headphones,Earbuds&amp;Accessories|Headphones|Over-Ear"/>
    <n v="1799"/>
    <n v="4999"/>
    <n v="0.64"/>
    <x v="3"/>
    <n v="55192"/>
    <x v="2"/>
    <n v="99290408"/>
    <n v="226287.19999999998"/>
    <x v="1"/>
    <x v="439"/>
  </r>
  <r>
    <s v="B07CD2BN46"/>
    <s v="Xiaomi Mi Wired in Ear Earphones with Mic Basic with Ultra Deep Bass &amp; Aluminum Alloy Sound Chamber (Black)"/>
    <s v="Electronics|Headphones,Earbuds&amp;Accessories|Headphones|In-Ear"/>
    <n v="429"/>
    <n v="599"/>
    <n v="0.28000000000000003"/>
    <x v="3"/>
    <n v="119466"/>
    <x v="0"/>
    <n v="51250914"/>
    <n v="489810.6"/>
    <x v="1"/>
    <x v="440"/>
  </r>
  <r>
    <s v="B07PLHTTB4"/>
    <s v="Zodo 8. 5 inch LCD E-Writer Electronic Writing Pad/Tablet Drawing Board (Paperless Memo Digital Tablet)"/>
    <s v="Computers&amp;Accessories|Accessories&amp;Peripherals|Keyboards,Mice&amp;InputDevices|GraphicTablets"/>
    <n v="100"/>
    <n v="499"/>
    <n v="0.8"/>
    <x v="12"/>
    <n v="9638"/>
    <x v="1"/>
    <n v="963800"/>
    <n v="33733"/>
    <x v="0"/>
    <x v="441"/>
  </r>
  <r>
    <s v="B077T3BG5L"/>
    <s v="Zebronics ZEB-KM2100 Multimedia USB Keyboard Comes with 114 Keys Including 12 Dedicated Multimedia Keys &amp; with Rupee Key"/>
    <s v="Computers&amp;Accessories|Accessories&amp;Peripherals|Keyboards,Mice&amp;InputDevices|Keyboards"/>
    <n v="329"/>
    <n v="399"/>
    <n v="0.18"/>
    <x v="9"/>
    <n v="33735"/>
    <x v="0"/>
    <n v="11098815"/>
    <n v="121446"/>
    <x v="0"/>
    <x v="442"/>
  </r>
  <r>
    <s v="B079Y6JZC8"/>
    <s v="ZEBRONICS Zeb-Comfort Wired USB Mouse, 3-Button, 1000 DPI Optical Sensor, Plug &amp; Play, for Windows/Mac, Black"/>
    <s v="Computers&amp;Accessories|Accessories&amp;Peripherals|Keyboards,Mice&amp;InputDevices|Mice"/>
    <n v="139"/>
    <n v="299"/>
    <n v="0.54"/>
    <x v="11"/>
    <n v="3044"/>
    <x v="1"/>
    <n v="423116"/>
    <n v="11567.199999999999"/>
    <x v="0"/>
    <x v="443"/>
  </r>
  <r>
    <s v="B0856HNMR7"/>
    <s v="boAt Rockerz 370 On Ear Bluetooth Headphones with Upto 12 Hours Playtime, Cozy Padded Earcups and Bluetooth v5.0, with Mic (Buoyant Black)"/>
    <s v="Electronics|Headphones,Earbuds&amp;Accessories|Headphones|On-Ear"/>
    <n v="1199"/>
    <n v="2499"/>
    <n v="0.52"/>
    <x v="1"/>
    <n v="33584"/>
    <x v="2"/>
    <n v="40267216"/>
    <n v="134336"/>
    <x v="1"/>
    <x v="444"/>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x v="2"/>
    <n v="1779"/>
    <x v="2"/>
    <n v="1866171"/>
    <n v="6938.0999999999995"/>
    <x v="1"/>
    <x v="445"/>
  </r>
  <r>
    <s v="B00LVMTA2A"/>
    <s v="Panasonic CR-2032/5BE Lithium Coin Battery - Pack of 5"/>
    <s v="Electronics|GeneralPurposeBatteries&amp;BatteryChargers"/>
    <n v="225"/>
    <n v="250"/>
    <n v="0.1"/>
    <x v="5"/>
    <n v="26556"/>
    <x v="0"/>
    <n v="5975100"/>
    <n v="116846.40000000001"/>
    <x v="1"/>
    <x v="446"/>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x v="4"/>
    <n v="25903"/>
    <x v="2"/>
    <n v="16992368"/>
    <n v="111382.9"/>
    <x v="0"/>
    <x v="447"/>
  </r>
  <r>
    <s v="B0819ZZK5K"/>
    <s v="SanDisk Ultra Dual Drive Go USB Type C Pendrive for Mobile (Black, 128 GB, 5Y - SDDDC3-128G-I35)"/>
    <s v="Computers&amp;Accessories|ExternalDevices&amp;DataStorage|PenDrives"/>
    <n v="1109"/>
    <n v="2800"/>
    <n v="0.6"/>
    <x v="4"/>
    <n v="53464"/>
    <x v="2"/>
    <n v="59291576"/>
    <n v="229895.19999999998"/>
    <x v="0"/>
    <x v="448"/>
  </r>
  <r>
    <s v="B096VF5YYF"/>
    <s v="boAt Xtend Smartwatch with Alexa Built-in, 1.69‚Äù HD Display, Multiple Watch Faces, Stress Monitor, Heart &amp; SpO2 Monitoring, 14 Sports Modes, Sleep Monitor, 5 ATM &amp; 7 Days Battery(Pitch Black)"/>
    <s v="Electronics|WearableTechnology|SmartWatches"/>
    <n v="2999"/>
    <n v="7990"/>
    <n v="0.62"/>
    <x v="3"/>
    <n v="48448"/>
    <x v="2"/>
    <n v="145295552"/>
    <n v="198636.79999999999"/>
    <x v="1"/>
    <x v="284"/>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x v="5"/>
    <n v="5176"/>
    <x v="1"/>
    <n v="874744"/>
    <n v="22774.400000000001"/>
    <x v="0"/>
    <x v="449"/>
  </r>
  <r>
    <s v="B07L5L4GTB"/>
    <s v="Epson 003 65 ml for EcoTank L1110/L3100/L3101/L3110/L3115/L3116/L3150/L3151/L3152/L3156/L5190 Black Ink Bottle"/>
    <s v="Computers&amp;Accessories|Printers,Inks&amp;Accessories|Inks,Toners&amp;Cartridges|InkjetInkCartridges"/>
    <n v="309"/>
    <n v="404"/>
    <n v="0.24"/>
    <x v="5"/>
    <n v="8614"/>
    <x v="0"/>
    <n v="2661726"/>
    <n v="37901.600000000006"/>
    <x v="0"/>
    <x v="450"/>
  </r>
  <r>
    <s v="B07L8KNP5F"/>
    <s v="ZEBRONICS Zeb-Thunder Bluetooth Wireless Over Ear Headphone FM, mSD, 9 hrs Playback with Mic (Black)"/>
    <s v="Electronics|Headphones,Earbuds&amp;Accessories|Headphones|On-Ear"/>
    <n v="599"/>
    <n v="1399"/>
    <n v="0.56999999999999995"/>
    <x v="11"/>
    <n v="60026"/>
    <x v="2"/>
    <n v="35955574"/>
    <n v="228098.8"/>
    <x v="1"/>
    <x v="451"/>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x v="11"/>
    <n v="3066"/>
    <x v="0"/>
    <n v="916734"/>
    <n v="11650.8"/>
    <x v="0"/>
    <x v="452"/>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x v="1"/>
    <n v="2102"/>
    <x v="0"/>
    <n v="943798"/>
    <n v="8408"/>
    <x v="0"/>
    <x v="453"/>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x v="5"/>
    <n v="34852"/>
    <x v="2"/>
    <n v="27846748"/>
    <n v="153348.80000000002"/>
    <x v="0"/>
    <x v="454"/>
  </r>
  <r>
    <s v="B07KSMBL2H"/>
    <s v="AmazonBasics Flexible Premium HDMI Cable (Black, 4K@60Hz, 18Gbps), 3-Foot"/>
    <s v="Electronics|HomeTheater,TV&amp;Video|Accessories|Cables|HDMICables"/>
    <n v="219"/>
    <n v="700"/>
    <n v="0.69"/>
    <x v="5"/>
    <n v="426972"/>
    <x v="0"/>
    <n v="93506868"/>
    <n v="1878676.8"/>
    <x v="1"/>
    <x v="10"/>
  </r>
  <r>
    <s v="B00LZLQ624"/>
    <s v="Classmate Soft Cover 6 Subject Spiral Binding Notebook, Single Line, 300 Pages"/>
    <s v="OfficeProducts|OfficePaperProducts|Paper|Stationery|Notebooks,WritingPads&amp;Diaries|WireboundNotebooks"/>
    <n v="157"/>
    <n v="160"/>
    <n v="0.02"/>
    <x v="6"/>
    <n v="8618"/>
    <x v="1"/>
    <n v="1353026"/>
    <n v="38781"/>
    <x v="3"/>
    <x v="455"/>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x v="1"/>
    <n v="4018"/>
    <x v="2"/>
    <n v="2406782"/>
    <n v="16072"/>
    <x v="0"/>
    <x v="456"/>
  </r>
  <r>
    <s v="B015ZXUDD0"/>
    <s v="Duracell Rechargeable AA 1300mAh Batteries, 4Pcs"/>
    <s v="Electronics|GeneralPurposeBatteries&amp;BatteryChargers|RechargeableBatteries"/>
    <n v="479"/>
    <n v="599"/>
    <n v="0.2"/>
    <x v="4"/>
    <n v="11687"/>
    <x v="0"/>
    <n v="5598073"/>
    <n v="50254.1"/>
    <x v="1"/>
    <x v="457"/>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x v="11"/>
    <n v="11015"/>
    <x v="2"/>
    <n v="17601970"/>
    <n v="41857"/>
    <x v="1"/>
    <x v="458"/>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x v="4"/>
    <n v="95116"/>
    <x v="2"/>
    <n v="56974484"/>
    <n v="408998.8"/>
    <x v="0"/>
    <x v="459"/>
  </r>
  <r>
    <s v="B084PJSSQ1"/>
    <s v="SanDisk Ultra Dual Drive Luxe USB Type C Flash Drive (Silver, 128 GB, 5Y - SDDDC4-128G-I35)"/>
    <s v="Computers&amp;Accessories|ExternalDevices&amp;DataStorage|PenDrives"/>
    <n v="1299"/>
    <n v="3000"/>
    <n v="0.56999999999999995"/>
    <x v="4"/>
    <n v="23022"/>
    <x v="2"/>
    <n v="29905578"/>
    <n v="98994.599999999991"/>
    <x v="0"/>
    <x v="448"/>
  </r>
  <r>
    <s v="B097R25DP7"/>
    <s v="Noise ColorFit Pulse Smartwatch with 3.56 cm (1.4&quot;) Full Touch HD Display, SpO2, Heart Rate, Sleep Monitors &amp; 10-Day Battery - Jet Black"/>
    <s v="Electronics|WearableTechnology|SmartWatches"/>
    <n v="1599"/>
    <n v="4999"/>
    <n v="0.68"/>
    <x v="1"/>
    <n v="67951"/>
    <x v="2"/>
    <n v="108653649"/>
    <n v="271804"/>
    <x v="1"/>
    <x v="261"/>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x v="4"/>
    <n v="4426"/>
    <x v="0"/>
    <n v="1301244"/>
    <n v="19031.8"/>
    <x v="0"/>
    <x v="460"/>
  </r>
  <r>
    <s v="B08CYNJ5KY"/>
    <s v="HP 682 Black Original Ink Cartridge"/>
    <s v="Computers&amp;Accessories|Printers,Inks&amp;Accessories|Inks,Toners&amp;Cartridges|InkjetInkCartridges"/>
    <n v="828"/>
    <n v="861"/>
    <n v="0.04"/>
    <x v="0"/>
    <n v="4567"/>
    <x v="2"/>
    <n v="3781476"/>
    <n v="19181.400000000001"/>
    <x v="0"/>
    <x v="461"/>
  </r>
  <r>
    <s v="B00Y4ORQ46"/>
    <s v="Logitech H111 Wired On Ear Headphones With Mic Black"/>
    <s v="Electronics|Headphones,Earbuds&amp;Accessories|Headphones|On-Ear"/>
    <n v="745"/>
    <n v="795"/>
    <n v="0.06"/>
    <x v="1"/>
    <n v="13797"/>
    <x v="2"/>
    <n v="10278765"/>
    <n v="55188"/>
    <x v="1"/>
    <x v="462"/>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5"/>
    <n v="15137"/>
    <x v="2"/>
    <n v="23447213"/>
    <n v="66602.8"/>
    <x v="1"/>
    <x v="463"/>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x v="0"/>
    <n v="156638"/>
    <x v="2"/>
    <n v="230101222"/>
    <n v="657879.6"/>
    <x v="0"/>
    <x v="464"/>
  </r>
  <r>
    <s v="B00UGZWM2I"/>
    <s v="COI Note Pad/Memo Book with Sticky Notes &amp; Clip Holder with Pen for Gifting"/>
    <s v="OfficeProducts|OfficePaperProducts|Paper|Stationery|Notebooks,WritingPads&amp;Diaries|Notepads&amp;MemoBooks"/>
    <n v="198"/>
    <n v="800"/>
    <n v="0.75"/>
    <x v="3"/>
    <n v="9344"/>
    <x v="1"/>
    <n v="1850112"/>
    <n v="38310.399999999994"/>
    <x v="3"/>
    <x v="465"/>
  </r>
  <r>
    <s v="B00R1P3B4O"/>
    <s v="Fujifilm Instax Mini Single Pack 10 Sheets Instant Film for Fuji Instant Cameras"/>
    <s v="Electronics|Cameras&amp;Photography|Accessories|Film"/>
    <n v="549"/>
    <n v="549"/>
    <n v="0"/>
    <x v="6"/>
    <n v="4875"/>
    <x v="2"/>
    <n v="2676375"/>
    <n v="21937.5"/>
    <x v="1"/>
    <x v="466"/>
  </r>
  <r>
    <s v="B0B3MWYCHQ"/>
    <s v="Fire-Boltt Ring 3 Smart Watch 1.8 Biggest Display with Advanced Bluetooth Calling Chip, Voice Assistance,118 Sports Modes, in Built Calculator &amp; Games, SpO2, Heart Rate Monitoring"/>
    <s v="Electronics|WearableTechnology|SmartWatches"/>
    <n v="2999"/>
    <n v="9999"/>
    <n v="0.7"/>
    <x v="0"/>
    <n v="20881"/>
    <x v="2"/>
    <n v="62622119"/>
    <n v="87700.2"/>
    <x v="1"/>
    <x v="321"/>
  </r>
  <r>
    <s v="B09DG9VNWB"/>
    <s v="Samsung Galaxy Watch4 Bluetooth(4.4 cm, Black, Compatible with Android only)"/>
    <s v="Electronics|WearableTechnology|SmartWatches"/>
    <n v="12000"/>
    <n v="29999"/>
    <n v="0.6"/>
    <x v="4"/>
    <n v="4744"/>
    <x v="2"/>
    <n v="56928000"/>
    <n v="20399.2"/>
    <x v="1"/>
    <x v="467"/>
  </r>
  <r>
    <s v="B09Y5MP7C4"/>
    <s v="Noise Buds Vs104 Bluetooth Truly Wireless in Ear Earbuds with Mic, 30-Hours of Playtime, Instacharge, 13Mm Driver and Hyper Sync (Charcoal Black)"/>
    <s v="Electronics|Headphones,Earbuds&amp;Accessories|Headphones|In-Ear"/>
    <n v="1299"/>
    <n v="3499"/>
    <n v="0.63"/>
    <x v="2"/>
    <n v="12452"/>
    <x v="2"/>
    <n v="16175148"/>
    <n v="48562.799999999996"/>
    <x v="1"/>
    <x v="468"/>
  </r>
  <r>
    <s v="B01DJJVFPC"/>
    <s v="Duracell Ultra Alkaline AAA Battery, 8 Pcs"/>
    <s v="Electronics|GeneralPurposeBatteries&amp;BatteryChargers|DisposableBatteries"/>
    <n v="269"/>
    <n v="315"/>
    <n v="0.15"/>
    <x v="6"/>
    <n v="17810"/>
    <x v="0"/>
    <n v="4790890"/>
    <n v="80145"/>
    <x v="1"/>
    <x v="405"/>
  </r>
  <r>
    <s v="B07DFYJRQV"/>
    <s v="JBL C200SI, Premium in Ear Wired Earphones with Mic, Signature Sound, One Button Multi-Function Remote, Angled Earbuds for Comfort fit (Blue)"/>
    <s v="Electronics|Headphones,Earbuds&amp;Accessories|Headphones|In-Ear"/>
    <n v="799"/>
    <n v="1499"/>
    <n v="0.47"/>
    <x v="3"/>
    <n v="53648"/>
    <x v="2"/>
    <n v="42864752"/>
    <n v="219956.8"/>
    <x v="1"/>
    <x v="469"/>
  </r>
  <r>
    <s v="B08L879JSN"/>
    <s v="Acer EK220Q 21.5 Inch (54.61 cm) Full HD (1920x1080) VA Panel LCD Monitor with LED Back Light I 250 Nits I HDMI, VGA Ports I Eye Care Features Like Bluelight Shield, Flickerless &amp; Comfy View (Black)"/>
    <s v="Computers&amp;Accessories|Monitors"/>
    <n v="6299"/>
    <n v="13750"/>
    <n v="0.54"/>
    <x v="0"/>
    <n v="2014"/>
    <x v="2"/>
    <n v="12686186"/>
    <n v="8458.8000000000011"/>
    <x v="0"/>
    <x v="470"/>
  </r>
  <r>
    <s v="B08TDJNM3G"/>
    <s v="E-COSMOS 5V 1.2W Portable Flexible USB LED Light (Colors May Vary, Small) - Set of 2 Pieces"/>
    <s v="Computers&amp;Accessories|Accessories&amp;Peripherals|USBGadgets|Lamps"/>
    <n v="59"/>
    <n v="59"/>
    <n v="0"/>
    <x v="11"/>
    <n v="5958"/>
    <x v="1"/>
    <n v="351522"/>
    <n v="22640.399999999998"/>
    <x v="0"/>
    <x v="471"/>
  </r>
  <r>
    <s v="B06XSK3XL6"/>
    <s v="boAt Dual Port Rapid Car Charger (Qualcomm Certified) with Quick Charge 3.0 + Free Micro USB Cable - (Black)"/>
    <s v="Electronics|Mobiles&amp;Accessories|MobileAccessories|Chargers|AutomobileChargers"/>
    <n v="571"/>
    <n v="999"/>
    <n v="0.43"/>
    <x v="4"/>
    <n v="38221"/>
    <x v="2"/>
    <n v="21824191"/>
    <n v="164350.29999999999"/>
    <x v="1"/>
    <x v="472"/>
  </r>
  <r>
    <s v="B07YNTJ8ZM"/>
    <s v="Zebronics ZEB-COUNTY 3W Wireless Bluetooth Portable Speaker With Supporting Carry Handle, USB, SD Card, AUX, FM &amp; Call Function. (Green)"/>
    <s v="Electronics|HomeAudio|Speakers|BluetoothSpeakers"/>
    <n v="549"/>
    <n v="999"/>
    <n v="0.45"/>
    <x v="2"/>
    <n v="64705"/>
    <x v="2"/>
    <n v="35523045"/>
    <n v="252349.5"/>
    <x v="1"/>
    <x v="473"/>
  </r>
  <r>
    <s v="B07KR5P3YD"/>
    <s v="Zebronics Wired Keyboard and Mouse Combo with 104 Keys and a USB Mouse with 1200 DPI - JUDWAA 750"/>
    <s v="Computers&amp;Accessories|Accessories&amp;Peripherals|Keyboards,Mice&amp;InputDevices|Keyboard&amp;MouseSets"/>
    <n v="448"/>
    <n v="699"/>
    <n v="0.36"/>
    <x v="2"/>
    <n v="17348"/>
    <x v="0"/>
    <n v="7771904"/>
    <n v="67657.2"/>
    <x v="0"/>
    <x v="474"/>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7"/>
    <n v="87798"/>
    <x v="2"/>
    <n v="131609202"/>
    <n v="324852.60000000003"/>
    <x v="1"/>
    <x v="475"/>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x v="0"/>
    <n v="24432"/>
    <x v="0"/>
    <n v="7305168"/>
    <n v="102614.40000000001"/>
    <x v="1"/>
    <x v="476"/>
  </r>
  <r>
    <s v="B01N6LU1VF"/>
    <s v="SanDisk Ultra Dual 64 GB USB 3.0 OTG Pen Drive (Black)"/>
    <s v="Computers&amp;Accessories|ExternalDevices&amp;DataStorage|PenDrives"/>
    <n v="579"/>
    <n v="1400"/>
    <n v="0.59"/>
    <x v="4"/>
    <n v="189104"/>
    <x v="2"/>
    <n v="109491216"/>
    <n v="813147.2"/>
    <x v="0"/>
    <x v="448"/>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x v="0"/>
    <n v="93112"/>
    <x v="2"/>
    <n v="232686888"/>
    <n v="391070.4"/>
    <x v="1"/>
    <x v="477"/>
  </r>
  <r>
    <s v="B086WMSCN3"/>
    <s v="boAt Airdopes 171 in Ear Bluetooth True Wireless Earbuds with Upto 13 Hours Battery, IPX4, Bluetooth v5.0, Dual Tone Finish with Mic (Mysterious Blue)"/>
    <s v="Electronics|Headphones,Earbuds&amp;Accessories|Headphones|In-Ear"/>
    <n v="1199"/>
    <n v="5999"/>
    <n v="0.8"/>
    <x v="2"/>
    <n v="47521"/>
    <x v="2"/>
    <n v="56977679"/>
    <n v="185331.9"/>
    <x v="1"/>
    <x v="478"/>
  </r>
  <r>
    <s v="B003B00484"/>
    <s v="Duracell Plus AAA Rechargeable Batteries (750 mAh) Pack of 4"/>
    <s v="Electronics|GeneralPurposeBatteries&amp;BatteryChargers|RechargeableBatteries"/>
    <n v="399"/>
    <n v="499"/>
    <n v="0.2"/>
    <x v="4"/>
    <n v="27201"/>
    <x v="0"/>
    <n v="10853199"/>
    <n v="116964.29999999999"/>
    <x v="1"/>
    <x v="479"/>
  </r>
  <r>
    <s v="B003L62T7W"/>
    <s v="Logitech B100 Wired USB Mouse, 3 yr Warranty, 800 DPI Optical Tracking, Ambidextrous PC/Mac/Laptop - Black"/>
    <s v="Computers&amp;Accessories|Accessories&amp;Peripherals|Keyboards,Mice&amp;InputDevices|Mice"/>
    <n v="279"/>
    <n v="375"/>
    <n v="0.26"/>
    <x v="4"/>
    <n v="31534"/>
    <x v="0"/>
    <n v="8797986"/>
    <n v="135596.19999999998"/>
    <x v="0"/>
    <x v="480"/>
  </r>
  <r>
    <s v="B09P18XVW6"/>
    <s v="Noise Pulse Buzz 1.69&quot; Bluetooth Calling Smart Watch with Call Function, 150 Watch Faces, 60 Sports Modes, Spo2 &amp; Heart Rate Monitoring, Calling Smart Watch for Men &amp; Women - Jet Black"/>
    <s v="Electronics|WearableTechnology|SmartWatches"/>
    <n v="2499"/>
    <n v="4999"/>
    <n v="0.5"/>
    <x v="2"/>
    <n v="7571"/>
    <x v="2"/>
    <n v="18919929"/>
    <n v="29526.899999999998"/>
    <x v="1"/>
    <x v="330"/>
  </r>
  <r>
    <s v="B00LZLPYHW"/>
    <s v="Classmate 2100117 Soft Cover 6 Subject Spiral Binding Notebook, Single Line, 300 Pages"/>
    <s v="OfficeProducts|OfficePaperProducts|Paper|Stationery|Notebooks,WritingPads&amp;Diaries|WireboundNotebooks"/>
    <n v="137"/>
    <n v="160"/>
    <n v="0.14000000000000001"/>
    <x v="5"/>
    <n v="6537"/>
    <x v="1"/>
    <n v="895569"/>
    <n v="28762.800000000003"/>
    <x v="3"/>
    <x v="481"/>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x v="6"/>
    <n v="21010"/>
    <x v="0"/>
    <n v="6281990"/>
    <n v="94545"/>
    <x v="0"/>
    <x v="482"/>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2"/>
    <n v="3517"/>
    <x v="2"/>
    <n v="6327083"/>
    <n v="13716.3"/>
    <x v="1"/>
    <x v="483"/>
  </r>
  <r>
    <s v="B07B88KQZ8"/>
    <s v="JBL Go 2, Wireless Portable Bluetooth Speaker with Mic, JBL Signature Sound, Vibrant Color Options with IPX7 Waterproof &amp; AUX (Blue)"/>
    <s v="Electronics|HomeAudio|Speakers|BluetoothSpeakers"/>
    <n v="1999"/>
    <n v="2999"/>
    <n v="0.33"/>
    <x v="4"/>
    <n v="63899"/>
    <x v="2"/>
    <n v="127734101"/>
    <n v="274765.7"/>
    <x v="1"/>
    <x v="484"/>
  </r>
  <r>
    <s v="B07Z3K96FR"/>
    <s v="Robustrion Tempered Glass Screen Protector for iPad 10.2 inch 9th Gen Generation 2021 8th Gen 2020 7th Gen 2019"/>
    <s v="Computers&amp;Accessories|Accessories&amp;Peripherals|TabletAccessories|ScreenProtectors"/>
    <n v="399"/>
    <n v="1499"/>
    <n v="0.73"/>
    <x v="3"/>
    <n v="5730"/>
    <x v="0"/>
    <n v="2286270"/>
    <n v="23492.999999999996"/>
    <x v="0"/>
    <x v="485"/>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x v="0"/>
    <n v="25488"/>
    <x v="2"/>
    <n v="43304112"/>
    <n v="107049.60000000001"/>
    <x v="0"/>
    <x v="486"/>
  </r>
  <r>
    <s v="B004IO5BMQ"/>
    <s v="Logitech M235 Wireless Mouse, 1000 DPI Optical Tracking, 12 Month Life Battery, Compatible with Windows, Mac, Chromebook/PC/Laptop"/>
    <s v="Computers&amp;Accessories|Accessories&amp;Peripherals|Keyboards,Mice&amp;InputDevices|Mice"/>
    <n v="699"/>
    <n v="995"/>
    <n v="0.3"/>
    <x v="6"/>
    <n v="54405"/>
    <x v="2"/>
    <n v="38029095"/>
    <n v="244822.5"/>
    <x v="0"/>
    <x v="487"/>
  </r>
  <r>
    <s v="B01HGCLUH6"/>
    <s v="TP-link N300 WiFi Wireless Router TL-WR845N | 300Mbps Wi-Fi Speed | Three 5dBi high gain Antennas | IPv6 Compatible | AP/RE/WISP Mode | Parental Control | Guest Network"/>
    <s v="Computers&amp;Accessories|NetworkingDevices|Routers"/>
    <n v="1149"/>
    <n v="1699"/>
    <n v="0.32"/>
    <x v="0"/>
    <n v="122478"/>
    <x v="2"/>
    <n v="140727222"/>
    <n v="514407.60000000003"/>
    <x v="0"/>
    <x v="488"/>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x v="4"/>
    <n v="7241"/>
    <x v="2"/>
    <n v="10825295"/>
    <n v="31136.3"/>
    <x v="0"/>
    <x v="489"/>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x v="1"/>
    <n v="20457"/>
    <x v="2"/>
    <n v="17367993"/>
    <n v="81828"/>
    <x v="0"/>
    <x v="490"/>
  </r>
  <r>
    <s v="B0752LL57V"/>
    <s v="Casio MJ-12D 150 Steps Check and Correct Desktop Calculator"/>
    <s v="OfficeProducts|OfficeElectronics|Calculators|Basic"/>
    <n v="440"/>
    <n v="440"/>
    <n v="0"/>
    <x v="6"/>
    <n v="8610"/>
    <x v="0"/>
    <n v="3788400"/>
    <n v="38745"/>
    <x v="3"/>
    <x v="491"/>
  </r>
  <r>
    <s v="B09Z28BQZT"/>
    <s v="Amazon Basics Multipurpose Foldable Laptop Table with Cup Holder, Brown"/>
    <s v="Computers&amp;Accessories|Accessories&amp;Peripherals|LaptopAccessories|Lapdesks"/>
    <n v="599"/>
    <n v="3999"/>
    <n v="0.85"/>
    <x v="2"/>
    <n v="1087"/>
    <x v="2"/>
    <n v="651113"/>
    <n v="4239.3"/>
    <x v="0"/>
    <x v="492"/>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x v="1"/>
    <n v="1540"/>
    <x v="1"/>
    <n v="229460"/>
    <n v="6160"/>
    <x v="0"/>
    <x v="493"/>
  </r>
  <r>
    <s v="B0BBMPH39N"/>
    <s v="Amazon Basics Magic Slate 8.5-inch LCD Writing Tablet with Stylus Pen, for Drawing, Playing, Noting by Kids &amp; Adults, Black"/>
    <s v="Computers&amp;Accessories|Accessories&amp;Peripherals|Keyboards,Mice&amp;InputDevices|GraphicTablets"/>
    <n v="289"/>
    <n v="999"/>
    <n v="0.71"/>
    <x v="3"/>
    <n v="401"/>
    <x v="0"/>
    <n v="115889"/>
    <n v="1644.1"/>
    <x v="0"/>
    <x v="494"/>
  </r>
  <r>
    <s v="B097JQ1J5G"/>
    <s v="Zebronics ZEB-90HB USB Hub, 4 Ports, Pocket Sized, Plug &amp; Play, for Laptop &amp; Computers"/>
    <s v="Computers&amp;Accessories|Accessories&amp;Peripherals|USBHubs"/>
    <n v="179"/>
    <n v="499"/>
    <n v="0.64"/>
    <x v="10"/>
    <n v="9385"/>
    <x v="1"/>
    <n v="1679915"/>
    <n v="31909"/>
    <x v="0"/>
    <x v="495"/>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x v="1"/>
    <n v="92588"/>
    <x v="2"/>
    <n v="138789412"/>
    <n v="370352"/>
    <x v="1"/>
    <x v="273"/>
  </r>
  <r>
    <s v="B08VRMK55F"/>
    <s v="Zebronics Zeb Buds C2 in Ear Type C Wired Earphones with Mic, Braided 1.2 Metre Cable, Metallic Design, 10mm Drivers, in Line Mic &amp; Volume Controller (Blue)"/>
    <s v="Electronics|Headphones,Earbuds&amp;Accessories|Headphones|In-Ear"/>
    <n v="399"/>
    <n v="699"/>
    <n v="0.43"/>
    <x v="10"/>
    <n v="3454"/>
    <x v="0"/>
    <n v="1378146"/>
    <n v="11743.6"/>
    <x v="1"/>
    <x v="496"/>
  </r>
  <r>
    <s v="B08CHZ3ZQ7"/>
    <s v="Redgear A-15 Wired Gaming Mouse with Upto 6400 DPI, RGB &amp; Driver Customization for PC(Black)"/>
    <s v="Computers&amp;Accessories|Accessories&amp;Peripherals|PCGamingPeripherals|GamingMice"/>
    <n v="599"/>
    <n v="799"/>
    <n v="0.25"/>
    <x v="4"/>
    <n v="15790"/>
    <x v="2"/>
    <n v="9458210"/>
    <n v="67897"/>
    <x v="0"/>
    <x v="497"/>
  </r>
  <r>
    <s v="B08SCCG9D4"/>
    <s v="JBL Commercial CSLM20B Auxiliary Omnidirectional Lavalier Microphone with Battery for Content Creation, Voiceover/Dubbing, Recording (Black,Small)"/>
    <s v="Computers&amp;Accessories|Accessories&amp;Peripherals|Audio&amp;VideoAccessories|PCMicrophones"/>
    <n v="949"/>
    <n v="2000"/>
    <n v="0.53"/>
    <x v="2"/>
    <n v="14969"/>
    <x v="2"/>
    <n v="14205581"/>
    <n v="58379.1"/>
    <x v="0"/>
    <x v="498"/>
  </r>
  <r>
    <s v="B0972BQ2RS"/>
    <s v="Fire-Boltt India's No 1 Smartwatch Brand Ring Bluetooth Calling with SpO2 &amp; 1.7‚Äù Metal Body with Blood Oxygen Monitoring, Continuous Heart Rate, Full Touch &amp; Multiple Watch Faces"/>
    <s v="Electronics|WearableTechnology|SmartWatches"/>
    <n v="2499"/>
    <n v="9999"/>
    <n v="0.75"/>
    <x v="3"/>
    <n v="42139"/>
    <x v="2"/>
    <n v="105305361"/>
    <n v="172769.9"/>
    <x v="1"/>
    <x v="266"/>
  </r>
  <r>
    <s v="B00ZRBWPA0"/>
    <s v="Eveready Red 1012 AAA Batteries - Pack of 10"/>
    <s v="Electronics|GeneralPurposeBatteries&amp;BatteryChargers|DisposableBatteries"/>
    <n v="159"/>
    <n v="180"/>
    <n v="0.12"/>
    <x v="4"/>
    <n v="989"/>
    <x v="1"/>
    <n v="157251"/>
    <n v="4252.7"/>
    <x v="1"/>
    <x v="499"/>
  </r>
  <r>
    <s v="B0B2DD66GS"/>
    <s v="SanDisk Extreme microSD UHS I Card 128GB for 4K Video on Smartphones,Action Cams 190MB/s Read,90MB/s Write"/>
    <s v="Electronics|Accessories|MemoryCards|MicroSD"/>
    <n v="1329"/>
    <n v="2900"/>
    <n v="0.54"/>
    <x v="6"/>
    <n v="19624"/>
    <x v="2"/>
    <n v="26080296"/>
    <n v="88308"/>
    <x v="1"/>
    <x v="500"/>
  </r>
  <r>
    <s v="B09M869Z5V"/>
    <s v="Portronics MPORT 31C 4-in-1 USB Hub (Type C to 4 USB-A Ports) with Fast Data Transfer"/>
    <s v="Computers&amp;Accessories|Accessories&amp;Peripherals|USBHubs"/>
    <n v="570"/>
    <n v="999"/>
    <n v="0.43"/>
    <x v="0"/>
    <n v="3201"/>
    <x v="2"/>
    <n v="1824570"/>
    <n v="13444.2"/>
    <x v="0"/>
    <x v="501"/>
  </r>
  <r>
    <s v="B07W6VWZ8C"/>
    <s v="Infinity (JBL Fuze Pint, Wireless Ultra Portable Mini Speaker with Mic, Deep Bass, Dual Equalizer, Bluetooth 5.0 with Voice Assistant Support for Mobiles (Black)"/>
    <s v="Electronics|HomeAudio|Speakers|OutdoorSpeakers"/>
    <n v="899"/>
    <n v="1999"/>
    <n v="0.55000000000000004"/>
    <x v="3"/>
    <n v="30469"/>
    <x v="2"/>
    <n v="27391631"/>
    <n v="124922.9"/>
    <x v="1"/>
    <x v="502"/>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x v="5"/>
    <n v="9940"/>
    <x v="0"/>
    <n v="4463060"/>
    <n v="43736"/>
    <x v="0"/>
    <x v="503"/>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x v="4"/>
    <n v="7758"/>
    <x v="2"/>
    <n v="4259142"/>
    <n v="33359.4"/>
    <x v="0"/>
    <x v="504"/>
  </r>
  <r>
    <s v="B0759QMF85"/>
    <s v="TP-Link AC750 Dual Band Wireless Cable Router, 4 10/100 LAN + 10/100 WAN Ports, Support Guest Network and Parental Control, 750Mbps Speed Wi-Fi, 3 Antennas (Archer C20) Blue, 2.4 GHz"/>
    <s v="Computers&amp;Accessories|NetworkingDevices|Routers"/>
    <n v="1529"/>
    <n v="2399"/>
    <n v="0.36"/>
    <x v="4"/>
    <n v="68409"/>
    <x v="2"/>
    <n v="104597361"/>
    <n v="294158.7"/>
    <x v="0"/>
    <x v="505"/>
  </r>
  <r>
    <s v="B00LM4X0KU"/>
    <s v="Parker Quink Ink Bottle, Blue"/>
    <s v="OfficeProducts|OfficePaperProducts|Paper|Stationery|Pens,Pencils&amp;WritingSupplies|Pens&amp;Refills|BottledInk"/>
    <n v="100"/>
    <n v="100"/>
    <n v="0"/>
    <x v="4"/>
    <n v="3095"/>
    <x v="1"/>
    <n v="309500"/>
    <n v="13308.5"/>
    <x v="3"/>
    <x v="506"/>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x v="0"/>
    <n v="903"/>
    <x v="0"/>
    <n v="269997"/>
    <n v="3792.6000000000004"/>
    <x v="0"/>
    <x v="507"/>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x v="3"/>
    <n v="25771"/>
    <x v="2"/>
    <n v="33373445"/>
    <n v="105661.09999999999"/>
    <x v="0"/>
    <x v="508"/>
  </r>
  <r>
    <s v="B01MF8MB65"/>
    <s v="boAt Bassheads 225 in Ear Wired Earphones with Mic(Blue)"/>
    <s v="Electronics|Headphones,Earbuds&amp;Accessories|Headphones|In-Ear"/>
    <n v="699"/>
    <n v="999"/>
    <n v="0.3"/>
    <x v="3"/>
    <n v="273189"/>
    <x v="2"/>
    <n v="190959111"/>
    <n v="1120074.8999999999"/>
    <x v="1"/>
    <x v="509"/>
  </r>
  <r>
    <s v="B00LHZWD0C"/>
    <s v="Luxor 5 Subject Single Ruled Notebook - A4, 70 GSM, 300 pages"/>
    <s v="OfficeProducts|OfficePaperProducts|Paper|Stationery|Notebooks,WritingPads&amp;Diaries|CompositionNotebooks"/>
    <n v="252"/>
    <n v="315"/>
    <n v="0.2"/>
    <x v="6"/>
    <n v="3785"/>
    <x v="0"/>
    <n v="953820"/>
    <n v="17032.5"/>
    <x v="3"/>
    <x v="510"/>
  </r>
  <r>
    <s v="B08QDPB1SL"/>
    <s v="Duracell Chhota Power AA Battery Set of 10 Pcs"/>
    <s v="Electronics|GeneralPurposeBatteries&amp;BatteryChargers|DisposableBatteries"/>
    <n v="190"/>
    <n v="220"/>
    <n v="0.14000000000000001"/>
    <x v="5"/>
    <n v="2866"/>
    <x v="1"/>
    <n v="544540"/>
    <n v="12610.400000000001"/>
    <x v="1"/>
    <x v="511"/>
  </r>
  <r>
    <s v="B07BRKK9JQ"/>
    <s v="Zebronics Zeb-Transformer Gaming Keyboard and Mouse Combo (USB, Braided Cable)"/>
    <s v="Computers&amp;Accessories|Accessories&amp;Peripherals|Keyboards,Mice&amp;InputDevices|Keyboard&amp;MouseSets"/>
    <n v="1299"/>
    <n v="1599"/>
    <n v="0.19"/>
    <x v="4"/>
    <n v="27223"/>
    <x v="2"/>
    <n v="35362677"/>
    <n v="117058.9"/>
    <x v="0"/>
    <x v="512"/>
  </r>
  <r>
    <s v="B01EZ0X3L8"/>
    <s v="SanDisk Ultra 64 GB USB Pen Drives (SDDDC2-064G-I35, Black, Silver)"/>
    <s v="Computers&amp;Accessories|ExternalDevices&amp;DataStorage|PenDrives"/>
    <n v="729"/>
    <n v="1650"/>
    <n v="0.56000000000000005"/>
    <x v="4"/>
    <n v="82356"/>
    <x v="2"/>
    <n v="60037524"/>
    <n v="354130.8"/>
    <x v="0"/>
    <x v="513"/>
  </r>
  <r>
    <s v="B00LM4W1N2"/>
    <s v="Parker Classic Gold Gold Trim Ball Pen"/>
    <s v="OfficeProducts|OfficePaperProducts|Paper|Stationery|Pens,Pencils&amp;WritingSupplies|Pens&amp;Refills|RetractableBallpointPens"/>
    <n v="480"/>
    <n v="600"/>
    <n v="0.2"/>
    <x v="4"/>
    <n v="5719"/>
    <x v="0"/>
    <n v="2745120"/>
    <n v="24591.7"/>
    <x v="3"/>
    <x v="514"/>
  </r>
  <r>
    <s v="B08YD264ZS"/>
    <s v="Tarkan Portable Folding Laptop Desk for Bed, Lapdesk with Handle, Drawer, Cup &amp; Mobile/Tablet Holder for Study, Eating, Work (Black)"/>
    <s v="Computers&amp;Accessories|Accessories&amp;Peripherals|LaptopAccessories|Lapdesks"/>
    <n v="999"/>
    <n v="2499"/>
    <n v="0.6"/>
    <x v="4"/>
    <n v="1690"/>
    <x v="2"/>
    <n v="1688310"/>
    <n v="7267"/>
    <x v="0"/>
    <x v="515"/>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x v="5"/>
    <n v="8372"/>
    <x v="0"/>
    <n v="1992536"/>
    <n v="36836.800000000003"/>
    <x v="0"/>
    <x v="516"/>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x v="1"/>
    <n v="7113"/>
    <x v="2"/>
    <n v="9595437"/>
    <n v="28452"/>
    <x v="0"/>
    <x v="517"/>
  </r>
  <r>
    <s v="B08HD7JQHX"/>
    <s v="HUMBLE Dynamic Lapel Collar Mic Voice Recording Filter Microphone for Singing Youtube SmartPhones, Black"/>
    <s v="Computers&amp;Accessories|Accessories&amp;Peripherals|Audio&amp;VideoAccessories|PCMicrophones"/>
    <n v="199"/>
    <n v="499"/>
    <n v="0.6"/>
    <x v="8"/>
    <n v="2804"/>
    <x v="1"/>
    <n v="557996"/>
    <n v="9253.1999999999989"/>
    <x v="0"/>
    <x v="518"/>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x v="7"/>
    <n v="1986"/>
    <x v="2"/>
    <n v="3970014"/>
    <n v="7348.2000000000007"/>
    <x v="1"/>
    <x v="519"/>
  </r>
  <r>
    <s v="B09Y14JLP3"/>
    <s v="STRIFF UPH2W Multi Angle Tablet/Mobile Stand. Holder for iPhone, Android, Samsung, OnePlus, Xiaomi. Portable,Foldable Stand.Perfect for Bed,Office, Home,Gift and Desktop (White)"/>
    <s v="Electronics|Mobiles&amp;Accessories|MobileAccessories|Stands"/>
    <n v="99"/>
    <n v="499"/>
    <n v="0.8"/>
    <x v="3"/>
    <n v="2451"/>
    <x v="1"/>
    <n v="242649"/>
    <n v="10049.099999999999"/>
    <x v="1"/>
    <x v="520"/>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x v="15"/>
    <n v="23"/>
    <x v="0"/>
    <n v="11477"/>
    <n v="115"/>
    <x v="0"/>
    <x v="521"/>
  </r>
  <r>
    <s v="B08C4Z69LN"/>
    <s v="Crucial RAM 8GB DDR4 3200MHz CL22 (or 2933MHz or 2666MHz) Laptop Memory CT8G4SFRA32A"/>
    <s v="Computers&amp;Accessories|Components|Memory"/>
    <n v="1792"/>
    <n v="3500"/>
    <n v="0.49"/>
    <x v="6"/>
    <n v="26194"/>
    <x v="2"/>
    <n v="46939648"/>
    <n v="117873"/>
    <x v="0"/>
    <x v="522"/>
  </r>
  <r>
    <s v="B016XVRKZM"/>
    <s v="APC Back-UPS BX600C-IN 600VA / 360W, 230V, UPS System, an Ideal Power Backup &amp; Protection for Home Office, Desktop PC &amp; Home Electronics"/>
    <s v="Computers&amp;Accessories|Accessories&amp;Peripherals|UninterruptedPowerSupplies"/>
    <n v="3299"/>
    <n v="4100"/>
    <n v="0.2"/>
    <x v="2"/>
    <n v="15783"/>
    <x v="2"/>
    <n v="52068117"/>
    <n v="61553.7"/>
    <x v="0"/>
    <x v="523"/>
  </r>
  <r>
    <s v="B00LHZW3XY"/>
    <s v="Luxor 5 Subject Single Ruled Notebook - A5 Size, 70 GSM, 300 Pages"/>
    <s v="OfficeProducts|OfficePaperProducts|Paper|Stationery|Notebooks,WritingPads&amp;Diaries|CompositionNotebooks"/>
    <n v="125"/>
    <n v="180"/>
    <n v="0.31"/>
    <x v="5"/>
    <n v="8053"/>
    <x v="1"/>
    <n v="1006625"/>
    <n v="35433.200000000004"/>
    <x v="3"/>
    <x v="51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x v="3"/>
    <n v="2809"/>
    <x v="0"/>
    <n v="1120791"/>
    <n v="11516.9"/>
    <x v="0"/>
    <x v="524"/>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9"/>
    <n v="25910"/>
    <x v="2"/>
    <n v="31066090"/>
    <n v="93276"/>
    <x v="1"/>
    <x v="525"/>
  </r>
  <r>
    <s v="B09P564ZTJ"/>
    <s v="Wembley LCD Writing Pad/Tab | Writing, Drawing, Reusable, Portable Pad with Colorful Letters | 9 Inch Graphic Tablet (Assorted)"/>
    <s v="Computers&amp;Accessories|Accessories&amp;Peripherals|Keyboards,Mice&amp;InputDevices|GraphicTablets"/>
    <n v="235"/>
    <n v="1599"/>
    <n v="0.85"/>
    <x v="11"/>
    <n v="1173"/>
    <x v="0"/>
    <n v="275655"/>
    <n v="4457.3999999999996"/>
    <x v="0"/>
    <x v="526"/>
  </r>
  <r>
    <s v="B07MSLTW8Z"/>
    <s v="Gizga Essentials Multi-Purpose Portable &amp; Foldable Wooden Desk for Bed Tray, Laptop Table, Study Table (Black)"/>
    <s v="Computers&amp;Accessories|Accessories&amp;Peripherals|LaptopAccessories|Lapdesks"/>
    <n v="549"/>
    <n v="1999"/>
    <n v="0.73"/>
    <x v="9"/>
    <n v="6422"/>
    <x v="2"/>
    <n v="3525678"/>
    <n v="23119.200000000001"/>
    <x v="0"/>
    <x v="527"/>
  </r>
  <r>
    <s v="B09N6TTHT6"/>
    <s v="E-COSMOS Plug in LED Night Light Mini USB LED Light Flexible USB LED Ambient Light Mini USB LED Light, LED Portable car Bulb, Indoor, Outdoor, Reading, Sleep (4 pcs)"/>
    <s v="Computers&amp;Accessories|Accessories&amp;Peripherals|USBGadgets|Lamps"/>
    <n v="89"/>
    <n v="99"/>
    <n v="0.1"/>
    <x v="0"/>
    <n v="241"/>
    <x v="1"/>
    <n v="21449"/>
    <n v="1012.2"/>
    <x v="0"/>
    <x v="528"/>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11"/>
    <n v="14629"/>
    <x v="2"/>
    <n v="19003071"/>
    <n v="55590.2"/>
    <x v="1"/>
    <x v="529"/>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x v="0"/>
    <n v="1528"/>
    <x v="0"/>
    <n v="351440"/>
    <n v="6417.6"/>
    <x v="0"/>
    <x v="530"/>
  </r>
  <r>
    <s v="B07DKZCZ89"/>
    <s v="Gizga Essentials Earphone Carrying Case, Multi-Purpose Pocket Storage Travel Organizer for Earphones, Headset, Pen Drives, SD Cards, Shock-Proof Ballistic Nylon, Soft Fabric, Mesh Pocket, Green"/>
    <s v="Electronics|Headphones,Earbuds&amp;Accessories|Cases"/>
    <n v="119"/>
    <n v="499"/>
    <n v="0.76"/>
    <x v="4"/>
    <n v="15032"/>
    <x v="1"/>
    <n v="1788808"/>
    <n v="64637.599999999999"/>
    <x v="1"/>
    <x v="531"/>
  </r>
  <r>
    <s v="B08GYG6T12"/>
    <s v="SanDisk Ultra SDHC UHS-I Card 32GB 120MB/s R for DSLR Cameras, for Full HD Recording, 10Y Warranty"/>
    <s v="Electronics|Accessories|MemoryCards|SecureDigitalCards"/>
    <n v="449"/>
    <n v="800"/>
    <n v="0.44"/>
    <x v="5"/>
    <n v="69585"/>
    <x v="0"/>
    <n v="31243665"/>
    <n v="306174"/>
    <x v="1"/>
    <x v="532"/>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3"/>
    <n v="14371"/>
    <x v="2"/>
    <n v="24416329"/>
    <n v="58921.099999999991"/>
    <x v="1"/>
    <x v="533"/>
  </r>
  <r>
    <s v="B00J4YG0PC"/>
    <s v="Classmate Long Notebook - 140 Pages, Single Line, 297mm x 210mm (Pack of 12)"/>
    <s v="OfficeProducts|OfficePaperProducts|Paper|Stationery|Notebooks,WritingPads&amp;Diaries|CompositionNotebooks"/>
    <n v="561"/>
    <n v="720"/>
    <n v="0.22"/>
    <x v="5"/>
    <n v="3182"/>
    <x v="2"/>
    <n v="1785102"/>
    <n v="14000.800000000001"/>
    <x v="3"/>
    <x v="534"/>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x v="5"/>
    <n v="25886"/>
    <x v="0"/>
    <n v="7481054"/>
    <n v="113898.40000000001"/>
    <x v="0"/>
    <x v="535"/>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x v="5"/>
    <n v="4736"/>
    <x v="2"/>
    <n v="2836864"/>
    <n v="20838.400000000001"/>
    <x v="0"/>
    <x v="536"/>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x v="5"/>
    <n v="73005"/>
    <x v="2"/>
    <n v="408754995"/>
    <n v="321222"/>
    <x v="0"/>
    <x v="537"/>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x v="4"/>
    <n v="20398"/>
    <x v="2"/>
    <n v="40592020"/>
    <n v="87711.4"/>
    <x v="0"/>
    <x v="538"/>
  </r>
  <r>
    <s v="B09M8888DM"/>
    <s v="Portronics MPORT 31 4 Ports USB Hub (USB A to 4 USB-A Ports 4 in 1 Connector USB HUB(Grey)"/>
    <s v="Computers&amp;Accessories|Accessories&amp;Peripherals|USBHubs"/>
    <n v="499"/>
    <n v="799"/>
    <n v="0.38"/>
    <x v="4"/>
    <n v="2125"/>
    <x v="0"/>
    <n v="1060375"/>
    <n v="9137.5"/>
    <x v="0"/>
    <x v="539"/>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x v="4"/>
    <n v="11330"/>
    <x v="0"/>
    <n v="5087170"/>
    <n v="48719"/>
    <x v="0"/>
    <x v="503"/>
  </r>
  <r>
    <s v="B082FTPRSK"/>
    <s v="Zinq Five Fan Cooling Pad and Laptop Stand with Dual Height Adjustment and Dual USB Port Extension (Black)"/>
    <s v="Computers&amp;Accessories|Accessories&amp;Peripherals|LaptopAccessories|CoolingPads"/>
    <n v="999"/>
    <n v="1999"/>
    <n v="0.5"/>
    <x v="0"/>
    <n v="27441"/>
    <x v="2"/>
    <n v="27413559"/>
    <n v="115252.20000000001"/>
    <x v="0"/>
    <x v="54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x v="4"/>
    <n v="255"/>
    <x v="1"/>
    <n v="17595"/>
    <n v="1096.5"/>
    <x v="0"/>
    <x v="541"/>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x v="0"/>
    <n v="23174"/>
    <x v="2"/>
    <n v="20833426"/>
    <n v="97330.8"/>
    <x v="0"/>
    <x v="542"/>
  </r>
  <r>
    <s v="B07JF9B592"/>
    <s v="MAONO AU-400 Lavalier Auxiliary Omnidirectional Microphone (Black)"/>
    <s v="MusicalInstruments|Microphones|Condenser"/>
    <n v="478"/>
    <n v="699"/>
    <n v="0.32"/>
    <x v="11"/>
    <n v="20218"/>
    <x v="0"/>
    <n v="9664204"/>
    <n v="76828.399999999994"/>
    <x v="2"/>
    <x v="543"/>
  </r>
  <r>
    <s v="B086394NY5"/>
    <s v="TABLE MAGIC Multipurpose Laptop Table Mat Finish Top Work at Home Study Table (TM Regular- Black) (Alloy Steel)"/>
    <s v="Computers&amp;Accessories|Accessories&amp;Peripherals|LaptopAccessories"/>
    <n v="1399"/>
    <n v="2490"/>
    <n v="0.44"/>
    <x v="4"/>
    <n v="11074"/>
    <x v="2"/>
    <n v="15492526"/>
    <n v="47618.2"/>
    <x v="0"/>
    <x v="544"/>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x v="3"/>
    <n v="25607"/>
    <x v="1"/>
    <n v="3815443"/>
    <n v="104988.7"/>
    <x v="0"/>
    <x v="545"/>
  </r>
  <r>
    <s v="B07NC12T2R"/>
    <s v="boAt Stone 650 10W Bluetooth Speaker with Upto 7 Hours Playback, IPX5 and Integrated Controls (Blue)"/>
    <s v="Electronics|HomeAudio|Speakers|BluetoothSpeakers"/>
    <n v="1799"/>
    <n v="4990"/>
    <n v="0.64"/>
    <x v="0"/>
    <n v="41226"/>
    <x v="2"/>
    <n v="74165574"/>
    <n v="173149.2"/>
    <x v="1"/>
    <x v="546"/>
  </r>
  <r>
    <s v="B07WKBD37W"/>
    <s v="ESnipe Mart Worldwide Travel Adapter with Build in Dual USB Charger Ports with 125V 6A, 250V Protected Electrical Plug for Laptops, Cameras (White)"/>
    <s v="HomeImprovement|Electrical|Adapters&amp;Multi-Outlets"/>
    <n v="425"/>
    <n v="999"/>
    <n v="0.56999999999999995"/>
    <x v="1"/>
    <n v="2581"/>
    <x v="0"/>
    <n v="1096925"/>
    <n v="10324"/>
    <x v="5"/>
    <x v="547"/>
  </r>
  <r>
    <s v="B08JMC1988"/>
    <s v="boAt Stone 180 5W Bluetooth Speaker with Upto 10 Hours Playback, 1.75&quot; Driver, IPX7 &amp; TWS Feature(Black)"/>
    <s v="Electronics|HomeAudio|Speakers|OutdoorSpeakers"/>
    <n v="999"/>
    <n v="2490"/>
    <n v="0.6"/>
    <x v="3"/>
    <n v="18331"/>
    <x v="2"/>
    <n v="18312669"/>
    <n v="75157.099999999991"/>
    <x v="1"/>
    <x v="548"/>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x v="3"/>
    <n v="1779"/>
    <x v="0"/>
    <n v="672462"/>
    <n v="7293.9"/>
    <x v="0"/>
    <x v="549"/>
  </r>
  <r>
    <s v="B095X38CJS"/>
    <s v="BRUSTRO Copytinta Coloured Craft Paper A4 Size 80 GSM Mixed Bright Colour 40 Sheets Pack (10 cols X 4 Sheets) Double Side Color for Office Printing, Art and Craft."/>
    <s v="OfficeProducts|OfficePaperProducts|Paper|Copy&amp;PrintingPaper|ColouredPaper"/>
    <n v="99"/>
    <n v="99"/>
    <n v="0"/>
    <x v="4"/>
    <n v="388"/>
    <x v="1"/>
    <n v="38412"/>
    <n v="1668.3999999999999"/>
    <x v="3"/>
    <x v="550"/>
  </r>
  <r>
    <s v="B07ZKD8T1Q"/>
    <s v="Cuzor 12V Mini ups for WiFi Router | Power Backup up to 4 Hours | Replaceable Battery | Ups for Wi-Fi Router and Modem | Ups for Router up to 2A | ups for uninterrupted wi-fi"/>
    <s v="Computers&amp;Accessories|NetworkingDevices|Routers"/>
    <n v="1499"/>
    <n v="2999"/>
    <n v="0.5"/>
    <x v="6"/>
    <n v="8656"/>
    <x v="2"/>
    <n v="12975344"/>
    <n v="38952"/>
    <x v="0"/>
    <x v="551"/>
  </r>
  <r>
    <s v="B07G3YNLJB"/>
    <s v="Crucial BX500 240GB 3D NAND SATA 6.35 cm (2.5-inch) SSD (CT240BX500SSD1)"/>
    <s v="Computers&amp;Accessories|Components|InternalSolidStateDrives"/>
    <n v="1815"/>
    <n v="3100"/>
    <n v="0.41"/>
    <x v="6"/>
    <n v="92925"/>
    <x v="2"/>
    <n v="168658875"/>
    <n v="418162.5"/>
    <x v="0"/>
    <x v="552"/>
  </r>
  <r>
    <s v="B00P93X2H6"/>
    <s v="Classmate Pulse Spiral Notebook - 240 mm x 180 mm, Soft Cover, 200 Pages, Unruled"/>
    <s v="OfficeProducts|OfficePaperProducts|Paper|Stationery|Notebooks,WritingPads&amp;Diaries|CompositionNotebooks"/>
    <n v="67"/>
    <n v="75"/>
    <n v="0.11"/>
    <x v="3"/>
    <n v="1269"/>
    <x v="1"/>
    <n v="85023"/>
    <n v="5202.8999999999996"/>
    <x v="3"/>
    <x v="553"/>
  </r>
  <r>
    <s v="B0798PJPCL"/>
    <s v="Portronics My buddy plus Adjustable Laptop cooling Table (Brown)"/>
    <s v="Computers&amp;Accessories|Accessories&amp;Peripherals|LaptopAccessories|Lapdesks"/>
    <n v="1889"/>
    <n v="2699"/>
    <n v="0.3"/>
    <x v="4"/>
    <n v="17394"/>
    <x v="2"/>
    <n v="32857266"/>
    <n v="74794.2"/>
    <x v="0"/>
    <x v="554"/>
  </r>
  <r>
    <s v="B09GFWJDY1"/>
    <s v="ZEBRONICS Zeb-Evolve Wireless in Ear Neckband Earphone with Supporting Bluetooth v5.0, Voice Assistant, Rapid Charge, Call Function &amp; Magnetic Earpiece, with mic (Metallic Blue)"/>
    <s v="Electronics|Headphones,Earbuds&amp;Accessories|Headphones|In-Ear"/>
    <n v="499"/>
    <n v="1499"/>
    <n v="0.67"/>
    <x v="9"/>
    <n v="9169"/>
    <x v="0"/>
    <n v="4575331"/>
    <n v="33008.400000000001"/>
    <x v="1"/>
    <x v="555"/>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x v="5"/>
    <n v="1030"/>
    <x v="0"/>
    <n v="513970"/>
    <n v="4532"/>
    <x v="0"/>
    <x v="556"/>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x v="6"/>
    <n v="50273"/>
    <x v="2"/>
    <n v="291533127"/>
    <n v="226228.5"/>
    <x v="0"/>
    <x v="557"/>
  </r>
  <r>
    <s v="B07L3NDN24"/>
    <s v="ZEBRONICS Zeb-Fame 5watts 2.0 Multi Media Speakers with AUX, USB and Volume Control (Black)"/>
    <s v="Electronics|HomeAudio|Speakers|MultimediaSpeakerSystems"/>
    <n v="499"/>
    <n v="799"/>
    <n v="0.38"/>
    <x v="2"/>
    <n v="6742"/>
    <x v="0"/>
    <n v="3364258"/>
    <n v="26293.8"/>
    <x v="1"/>
    <x v="558"/>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x v="1"/>
    <n v="1208"/>
    <x v="0"/>
    <n v="300792"/>
    <n v="4832"/>
    <x v="0"/>
    <x v="559"/>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3"/>
    <x v="1"/>
    <n v="346007"/>
    <n v="7732"/>
    <x v="0"/>
    <x v="27"/>
  </r>
  <r>
    <s v="B06XDKWLJH"/>
    <s v="Western Digital WD 1.5TB Elements Portable Hard Disk Drive, USB 3.0, Compatible with PC, PS4 and Xbox, External HDD (WDBU6Y0015BBK-WESN)"/>
    <s v="Computers&amp;Accessories|ExternalDevices&amp;DataStorage|ExternalHardDisks"/>
    <n v="4449"/>
    <n v="5734"/>
    <n v="0.22"/>
    <x v="5"/>
    <n v="25006"/>
    <x v="2"/>
    <n v="111251694"/>
    <n v="110026.40000000001"/>
    <x v="0"/>
    <x v="537"/>
  </r>
  <r>
    <s v="B01J1CFO5I"/>
    <s v="Redgear MP35 Speed-Type Gaming Mousepad (Black/Red)"/>
    <s v="Computers&amp;Accessories|Accessories&amp;Peripherals|PCGamingPeripherals|Gamepads"/>
    <n v="299"/>
    <n v="550"/>
    <n v="0.46"/>
    <x v="13"/>
    <n v="33434"/>
    <x v="0"/>
    <n v="9996766"/>
    <n v="153796.4"/>
    <x v="0"/>
    <x v="56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x v="5"/>
    <n v="6301"/>
    <x v="2"/>
    <n v="3963329"/>
    <n v="27724.400000000001"/>
    <x v="0"/>
    <x v="561"/>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x v="5"/>
    <n v="22618"/>
    <x v="2"/>
    <n v="58693710"/>
    <n v="99519.200000000012"/>
    <x v="0"/>
    <x v="562"/>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x v="4"/>
    <n v="20342"/>
    <x v="2"/>
    <n v="36595258"/>
    <n v="87470.599999999991"/>
    <x v="0"/>
    <x v="563"/>
  </r>
  <r>
    <s v="B00N1U7JXM"/>
    <s v="3M Post-it Sticky Note Cube, 200 Sheets (4 Colors x 50 Sheets) | 3&quot; x 3&quot; Size | For notes, reminders, study, school and organizing"/>
    <s v="OfficeProducts|OfficePaperProducts|Paper|Stationery|Notebooks,WritingPads&amp;Diaries|Notepads&amp;MemoBooks"/>
    <n v="90"/>
    <n v="175"/>
    <n v="0.49"/>
    <x v="5"/>
    <n v="7429"/>
    <x v="1"/>
    <n v="668610"/>
    <n v="32687.600000000002"/>
    <x v="3"/>
    <x v="564"/>
  </r>
  <r>
    <s v="B08HQL67D6"/>
    <s v="OFIXO Multi-Purpose Laptop Table/Study Table/Bed Table/Foldable and Portable Wooden/Writing Desk (Wooden)"/>
    <s v="Computers&amp;Accessories|Accessories&amp;Peripherals|LaptopAccessories|Lapdesks"/>
    <n v="599"/>
    <n v="599"/>
    <n v="0"/>
    <x v="1"/>
    <n v="26423"/>
    <x v="2"/>
    <n v="15827377"/>
    <n v="105692"/>
    <x v="0"/>
    <x v="565"/>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x v="0"/>
    <n v="31305"/>
    <x v="2"/>
    <n v="62578695"/>
    <n v="131481"/>
    <x v="1"/>
    <x v="566"/>
  </r>
  <r>
    <s v="B08KHM9VBJ"/>
    <s v="Airtel AMF-311WW Data Card (Black), 4g Hotspot Support with 2300 Mah Battery"/>
    <s v="Computers&amp;Accessories|NetworkingDevices|DataCards&amp;Dongles"/>
    <n v="2099"/>
    <n v="3250"/>
    <n v="0.35"/>
    <x v="11"/>
    <n v="11213"/>
    <x v="2"/>
    <n v="23536087"/>
    <n v="42609.4"/>
    <x v="0"/>
    <x v="567"/>
  </r>
  <r>
    <s v="B01IOZUHRS"/>
    <s v="Gizga Essentials Laptop Power Cable Cord- 3 Pin Adapter Isi Certified(1 Meter/3.3 Feet)"/>
    <s v="Computers&amp;Accessories|Accessories&amp;Peripherals|LaptopAccessories|LaptopChargers&amp;PowerSupplies"/>
    <n v="179"/>
    <n v="499"/>
    <n v="0.64"/>
    <x v="3"/>
    <n v="10174"/>
    <x v="1"/>
    <n v="1821146"/>
    <n v="41713.399999999994"/>
    <x v="0"/>
    <x v="568"/>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x v="0"/>
    <n v="17413"/>
    <x v="2"/>
    <n v="23420485"/>
    <n v="73134.600000000006"/>
    <x v="0"/>
    <x v="569"/>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0"/>
    <n v="6676"/>
    <x v="0"/>
    <n v="2329924"/>
    <n v="28039.200000000001"/>
    <x v="1"/>
    <x v="57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x v="5"/>
    <n v="8076"/>
    <x v="0"/>
    <n v="2317812"/>
    <n v="35534.400000000001"/>
    <x v="0"/>
    <x v="571"/>
  </r>
  <r>
    <s v="B08JD36C6H"/>
    <s v="Kingston DataTraveler Exodia DTX/32 GB Pen Drive USB 3.2 Gen 1 (Multicolor)"/>
    <s v="Computers&amp;Accessories|ExternalDevices&amp;DataStorage|PenDrives"/>
    <n v="349"/>
    <n v="450"/>
    <n v="0.22"/>
    <x v="3"/>
    <n v="18656"/>
    <x v="0"/>
    <n v="6510944"/>
    <n v="76489.599999999991"/>
    <x v="0"/>
    <x v="572"/>
  </r>
  <r>
    <s v="B00E3DVQFS"/>
    <s v="Duracell Rechargeable AA 2500mAh Batteries, 4 Pcs"/>
    <s v="Electronics|GeneralPurposeBatteries&amp;BatteryChargers|DisposableBatteries"/>
    <n v="879"/>
    <n v="1109"/>
    <n v="0.21"/>
    <x v="5"/>
    <n v="31599"/>
    <x v="2"/>
    <n v="27775521"/>
    <n v="139035.6"/>
    <x v="1"/>
    <x v="457"/>
  </r>
  <r>
    <s v="B00BN5SNF0"/>
    <s v="ENVIE¬Æ (AA10004PLNi-CD) AA Rechargeable Batteries, Low Self Discharge, AA 1000mAh Ni-CD (Pack of 4)"/>
    <s v="Electronics|GeneralPurposeBatteries&amp;BatteryChargers|RechargeableBatteries"/>
    <n v="250"/>
    <n v="250"/>
    <n v="0"/>
    <x v="2"/>
    <n v="13971"/>
    <x v="0"/>
    <n v="3492750"/>
    <n v="54486.9"/>
    <x v="1"/>
    <x v="573"/>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x v="9"/>
    <n v="2492"/>
    <x v="1"/>
    <n v="495908"/>
    <n v="8971.2000000000007"/>
    <x v="1"/>
    <x v="574"/>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5"/>
    <x v="1"/>
    <n v="114425"/>
    <n v="2300"/>
    <x v="0"/>
    <x v="33"/>
  </r>
  <r>
    <s v="B084BR3QX8"/>
    <s v="LAPSTER Accessories Power Cable Cord 2 Pin Laptop Adapter and Tape Recorder 1.5M"/>
    <s v="Computers&amp;Accessories|Accessories&amp;Peripherals|LaptopAccessories|LaptopChargers&amp;PowerSupplies"/>
    <n v="149"/>
    <n v="999"/>
    <n v="0.85"/>
    <x v="12"/>
    <n v="2523"/>
    <x v="1"/>
    <n v="375927"/>
    <n v="8830.5"/>
    <x v="0"/>
    <x v="575"/>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x v="3"/>
    <n v="352"/>
    <x v="0"/>
    <n v="165088"/>
    <n v="1443.1999999999998"/>
    <x v="0"/>
    <x v="576"/>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x v="3"/>
    <n v="1662"/>
    <x v="2"/>
    <n v="1972794"/>
    <n v="6814.2"/>
    <x v="0"/>
    <x v="577"/>
  </r>
  <r>
    <s v="B08K9PX15C"/>
    <s v="Zebronics Zeb Wonderbar 10 USB Powered 2.0 Computer Speaker with RGB Lights"/>
    <s v="Computers&amp;Accessories|Accessories&amp;Peripherals|Audio&amp;VideoAccessories|PCSpeakers"/>
    <n v="849"/>
    <n v="1499"/>
    <n v="0.43"/>
    <x v="1"/>
    <n v="7352"/>
    <x v="2"/>
    <n v="6241848"/>
    <n v="29408"/>
    <x v="0"/>
    <x v="578"/>
  </r>
  <r>
    <s v="B083RD1J99"/>
    <s v="HP Wired Mouse 100 with 1600 DPI Optical Sensor, USB Plug-and -Play,ambidextrous Design, Built-in Scrolling and 3 Handy Buttons. 3-Years Warranty (6VY96AA)"/>
    <s v="Computers&amp;Accessories|Accessories&amp;Peripherals|Keyboards,Mice&amp;InputDevices|Mice"/>
    <n v="328"/>
    <n v="399"/>
    <n v="0.18"/>
    <x v="3"/>
    <n v="3441"/>
    <x v="0"/>
    <n v="1128648"/>
    <n v="14108.099999999999"/>
    <x v="0"/>
    <x v="579"/>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x v="1"/>
    <n v="93"/>
    <x v="0"/>
    <n v="25017"/>
    <n v="372"/>
    <x v="0"/>
    <x v="580"/>
  </r>
  <r>
    <s v="B00N3XLDW0"/>
    <s v="ENVIE ECR-20 Charger for AA &amp; AAA Rechargeable Batteries"/>
    <s v="Electronics|Cameras&amp;Photography|Accessories|Batteries&amp;Chargers|BatteryChargers"/>
    <n v="299"/>
    <n v="400"/>
    <n v="0.25"/>
    <x v="11"/>
    <n v="40895"/>
    <x v="0"/>
    <n v="12227605"/>
    <n v="155401"/>
    <x v="1"/>
    <x v="581"/>
  </r>
  <r>
    <s v="B07Z53L5QL"/>
    <s v="ProElite Faux Leather Smart Flip Case Cover for Apple iPad 10.2&quot; 9th Gen (2021) / 8th Gen / 7th Gen with Stylus Pen, Black"/>
    <s v="Computers&amp;Accessories|Accessories&amp;Peripherals|TabletAccessories|Bags,Cases&amp;Sleeves|Cases"/>
    <n v="549"/>
    <n v="1499"/>
    <n v="0.63"/>
    <x v="4"/>
    <n v="11006"/>
    <x v="2"/>
    <n v="6042294"/>
    <n v="47325.799999999996"/>
    <x v="0"/>
    <x v="582"/>
  </r>
  <r>
    <s v="B00P93X0VO"/>
    <s v="Classmate Pulse 6 Subject Notebook - Unruled, 300 Pages, Spiral Binding, 240mm*180mm"/>
    <s v="OfficeProducts|OfficePaperProducts|Paper|Stationery|Notebooks,WritingPads&amp;Diaries|WireboundNotebooks"/>
    <n v="114"/>
    <n v="120"/>
    <n v="0.05"/>
    <x v="0"/>
    <n v="8938"/>
    <x v="1"/>
    <n v="1018932"/>
    <n v="37539.599999999999"/>
    <x v="3"/>
    <x v="583"/>
  </r>
  <r>
    <s v="B07SBGFDX9"/>
    <s v="Pentonic Multicolor Ball Point Pen, Pack of 10"/>
    <s v="OfficeProducts|OfficePaperProducts|Paper|Stationery|Pens,Pencils&amp;WritingSupplies|Pens&amp;Refills|StickBallpointPens"/>
    <n v="120"/>
    <n v="120"/>
    <n v="0"/>
    <x v="3"/>
    <n v="4308"/>
    <x v="1"/>
    <n v="516960"/>
    <n v="17662.8"/>
    <x v="3"/>
    <x v="584"/>
  </r>
  <r>
    <s v="B00NH11KIK"/>
    <s v="AmazonBasics USB 2.0 Cable - A-Male to B-Male - for Personal Computer, Printer- 6 Feet (1.8 Meters), Black"/>
    <s v="Computers&amp;Accessories|Accessories&amp;Peripherals|Cables&amp;Accessories|Cables|USBCables"/>
    <n v="209"/>
    <n v="695"/>
    <n v="0.7"/>
    <x v="6"/>
    <n v="107686"/>
    <x v="0"/>
    <n v="22506374"/>
    <n v="484587"/>
    <x v="0"/>
    <x v="26"/>
  </r>
  <r>
    <s v="B07X2L5Z8C"/>
    <s v="Logitech Pebble M350 Wireless Mouse with Bluetooth or USB - Silent, Slim Computer Mouse with Quiet Click for Laptop, Notebook, PC and Mac - Graphite"/>
    <s v="Computers&amp;Accessories|Accessories&amp;Peripherals|Keyboards,Mice&amp;InputDevices|Mice"/>
    <n v="1490"/>
    <n v="2295"/>
    <n v="0.35"/>
    <x v="13"/>
    <n v="10652"/>
    <x v="2"/>
    <n v="15871480"/>
    <n v="48999.199999999997"/>
    <x v="0"/>
    <x v="585"/>
  </r>
  <r>
    <s v="B00VA7YYUO"/>
    <s v="Apsara Platinum Pencils Value Pack - Pack of 20"/>
    <s v="Home&amp;Kitchen|CraftMaterials|DrawingMaterials|DrawingMedia|Pencils|WoodenPencils"/>
    <n v="99"/>
    <n v="99"/>
    <n v="0"/>
    <x v="4"/>
    <n v="5036"/>
    <x v="1"/>
    <n v="498564"/>
    <n v="21654.799999999999"/>
    <x v="4"/>
    <x v="586"/>
  </r>
  <r>
    <s v="B07L9FW9GF"/>
    <s v="Zebronics Zeb-Power Wired USB Mouse, 3-Button, 1200 DPI Optical Sensor, Plug &amp; Play, for Windows/Mac"/>
    <s v="Computers&amp;Accessories|Accessories&amp;Peripherals|Keyboards,Mice&amp;InputDevices|Mice"/>
    <n v="149"/>
    <n v="249"/>
    <n v="0.4"/>
    <x v="1"/>
    <n v="5057"/>
    <x v="1"/>
    <n v="753493"/>
    <n v="20228"/>
    <x v="0"/>
    <x v="587"/>
  </r>
  <r>
    <s v="B08D64C9FN"/>
    <s v="Ant Esports GM320 RGB Optical Wired Gaming Mouse | 8 Programmable Buttons | 12800 DPI"/>
    <s v="Computers&amp;Accessories|Accessories&amp;Peripherals|PCGamingPeripherals|GamingMice"/>
    <n v="575"/>
    <n v="2799"/>
    <n v="0.79"/>
    <x v="0"/>
    <n v="8537"/>
    <x v="2"/>
    <n v="4908775"/>
    <n v="35855.4"/>
    <x v="0"/>
    <x v="588"/>
  </r>
  <r>
    <s v="B00LOD70SC"/>
    <s v="Pilot V7 Liquid Ink Roller Ball Pen (2 Blue + 1 Black)"/>
    <s v="OfficeProducts|OfficePaperProducts|Paper|Stationery|Pens,Pencils&amp;WritingSupplies|Pens&amp;Refills|RetractableBallpointPens"/>
    <n v="178"/>
    <n v="210"/>
    <n v="0.15"/>
    <x v="4"/>
    <n v="2450"/>
    <x v="1"/>
    <n v="436100"/>
    <n v="10535"/>
    <x v="3"/>
    <x v="589"/>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7"/>
    <n v="676"/>
    <x v="2"/>
    <n v="1080924"/>
    <n v="2501.2000000000003"/>
    <x v="1"/>
    <x v="590"/>
  </r>
  <r>
    <s v="B091JF2TFD"/>
    <s v="Boult Audio BassBuds Oak in-Ear Wired Earphones with 10mm Extra Bass Driver and HD Sound with mic(Brown)"/>
    <s v="Electronics|Headphones,Earbuds&amp;Accessories|Headphones|In-Ear"/>
    <n v="499"/>
    <n v="1299"/>
    <n v="0.62"/>
    <x v="2"/>
    <n v="1173"/>
    <x v="0"/>
    <n v="585327"/>
    <n v="4574.7"/>
    <x v="1"/>
    <x v="401"/>
  </r>
  <r>
    <s v="B07S7DCJKS"/>
    <s v="IT2M Designer Mouse Pad for Laptop/Computer (9.2 X 7.6 Inches, 12788)"/>
    <s v="Computers&amp;Accessories|Accessories&amp;Peripherals|Keyboards,Mice&amp;InputDevices|Keyboard&amp;MiceAccessories|MousePads"/>
    <n v="199"/>
    <n v="499"/>
    <n v="0.6"/>
    <x v="4"/>
    <n v="9998"/>
    <x v="1"/>
    <n v="1989602"/>
    <n v="42991.4"/>
    <x v="0"/>
    <x v="591"/>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x v="3"/>
    <n v="5852"/>
    <x v="2"/>
    <n v="14624148"/>
    <n v="23993.199999999997"/>
    <x v="1"/>
    <x v="353"/>
  </r>
  <r>
    <s v="B0BDS8MY8J"/>
    <s v="Lapster Caddy for ssd and HDD, Optical Bay 2nd Hard Drive Caddy, Caddy 9.5mm for Laptop"/>
    <s v="Computers&amp;Accessories|Components|InternalHardDrives"/>
    <n v="199"/>
    <n v="999"/>
    <n v="0.8"/>
    <x v="0"/>
    <n v="362"/>
    <x v="1"/>
    <n v="72038"/>
    <n v="1520.4"/>
    <x v="0"/>
    <x v="592"/>
  </r>
  <r>
    <s v="B09X7DY7Q4"/>
    <s v="SanDisk Extreme SD UHS I 64GB Card for 4K Video for DSLR and Mirrorless Cameras 170MB/s Read &amp; 80MB/s Write"/>
    <s v="Electronics|Accessories|MemoryCards|MicroSD"/>
    <n v="939"/>
    <n v="1800"/>
    <n v="0.48"/>
    <x v="6"/>
    <n v="205052"/>
    <x v="2"/>
    <n v="192543828"/>
    <n v="922734"/>
    <x v="1"/>
    <x v="593"/>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x v="1"/>
    <n v="9090"/>
    <x v="2"/>
    <n v="22715910"/>
    <n v="36360"/>
    <x v="1"/>
    <x v="594"/>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x v="6"/>
    <n v="4099"/>
    <x v="2"/>
    <n v="5898461"/>
    <n v="18445.5"/>
    <x v="0"/>
    <x v="595"/>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x v="12"/>
    <n v="12966"/>
    <x v="2"/>
    <n v="14249634"/>
    <n v="45381"/>
    <x v="1"/>
    <x v="416"/>
  </r>
  <r>
    <s v="B00P93X6EK"/>
    <s v="Classmate Soft Cover 6 Subject Spiral Binding Notebook, Unruled, 300 Pages"/>
    <s v="OfficeProducts|OfficePaperProducts|Paper|Stationery|Notebooks,WritingPads&amp;Diaries|WireboundNotebooks"/>
    <n v="157"/>
    <n v="160"/>
    <n v="0.02"/>
    <x v="6"/>
    <n v="4428"/>
    <x v="1"/>
    <n v="695196"/>
    <n v="19926"/>
    <x v="3"/>
    <x v="455"/>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x v="8"/>
    <n v="5692"/>
    <x v="1"/>
    <n v="654580"/>
    <n v="18783.599999999999"/>
    <x v="0"/>
    <x v="216"/>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x v="3"/>
    <n v="21"/>
    <x v="1"/>
    <n v="3675"/>
    <n v="86.1"/>
    <x v="0"/>
    <x v="596"/>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11"/>
    <n v="1880"/>
    <x v="2"/>
    <n v="3758120"/>
    <n v="7144"/>
    <x v="1"/>
    <x v="597"/>
  </r>
  <r>
    <s v="B08D9NDZ1Y"/>
    <s v="HP Deskjet 2331 Colour Printer, Scanner and Copier for Home/Small Office, Compact Size, Reliable, Easy Set-Up Through Smart App On Your Pc Connected Through USB, Ideal for Home."/>
    <s v="Computers&amp;Accessories|Printers,Inks&amp;Accessories|Printers"/>
    <n v="3999"/>
    <n v="4332.96"/>
    <n v="0.08"/>
    <x v="12"/>
    <n v="21762"/>
    <x v="2"/>
    <n v="87026238"/>
    <n v="76167"/>
    <x v="0"/>
    <x v="598"/>
  </r>
  <r>
    <s v="B0085IATT6"/>
    <s v="D-Link DIR-615 Wi-fi Ethernet-N300 Single_band 300Mbps Router, Mobile App Support, Router | AP | Repeater | Client Modes(Black)"/>
    <s v="Computers&amp;Accessories|NetworkingDevices|Routers"/>
    <n v="899"/>
    <n v="1800"/>
    <n v="0.5"/>
    <x v="3"/>
    <n v="22375"/>
    <x v="2"/>
    <n v="20115125"/>
    <n v="91737.499999999985"/>
    <x v="0"/>
    <x v="599"/>
  </r>
  <r>
    <s v="B08WJ86PV2"/>
    <s v="RPM Euro Games Gaming Mousepad Speed Type Extended Large (Size - 800 mm x 300 mm x 3 mm)"/>
    <s v="Computers&amp;Accessories|Accessories&amp;Peripherals|Keyboards,Mice&amp;InputDevices|Keyboard&amp;MiceAccessories|MousePads"/>
    <n v="299"/>
    <n v="990"/>
    <n v="0.7"/>
    <x v="6"/>
    <n v="2453"/>
    <x v="0"/>
    <n v="733447"/>
    <n v="11038.5"/>
    <x v="0"/>
    <x v="60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x v="5"/>
    <n v="13544"/>
    <x v="2"/>
    <n v="44735832"/>
    <n v="59593.600000000006"/>
    <x v="0"/>
    <x v="601"/>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x v="3"/>
    <n v="10976"/>
    <x v="2"/>
    <n v="20744640"/>
    <n v="45001.599999999999"/>
    <x v="0"/>
    <x v="602"/>
  </r>
  <r>
    <s v="B00LM4X3XE"/>
    <s v="Parker Quink Ink Bottle (Black)"/>
    <s v="OfficeProducts|OfficePaperProducts|Paper|Stationery|Pens,Pencils&amp;WritingSupplies|Pens&amp;Refills|BottledInk"/>
    <n v="90"/>
    <n v="100"/>
    <n v="0.1"/>
    <x v="4"/>
    <n v="3061"/>
    <x v="1"/>
    <n v="275490"/>
    <n v="13162.3"/>
    <x v="3"/>
    <x v="506"/>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9"/>
    <n v="2272"/>
    <x v="2"/>
    <n v="3632928"/>
    <n v="8179.2"/>
    <x v="1"/>
    <x v="603"/>
  </r>
  <r>
    <s v="B07YWS9SP9"/>
    <s v="Zebronics, ZEB-NC3300 USB Powered Laptop Cooling Pad with Dual Fan, Dual USB Port and Blue LED Lights"/>
    <s v="Computers&amp;Accessories|Accessories&amp;Peripherals|LaptopAccessories|CoolingPads"/>
    <n v="599"/>
    <n v="999"/>
    <n v="0.4"/>
    <x v="1"/>
    <n v="7601"/>
    <x v="2"/>
    <n v="4552999"/>
    <n v="30404"/>
    <x v="0"/>
    <x v="604"/>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x v="6"/>
    <n v="4219"/>
    <x v="0"/>
    <n v="1793075"/>
    <n v="18985.5"/>
    <x v="0"/>
    <x v="605"/>
  </r>
  <r>
    <s v="B0873L7J6X"/>
    <s v="Infinity (JBL Glide 510, 72 Hrs Playtime with Quick Charge, Wireless On Ear Headphone with Mic, Deep Bass, Dual Equalizer, Bluetooth 5.0 with Voice Assistant Support (Black)"/>
    <s v="Electronics|Headphones,Earbuds&amp;Accessories|Headphones|On-Ear"/>
    <n v="1499"/>
    <n v="3999"/>
    <n v="0.63"/>
    <x v="0"/>
    <n v="42775"/>
    <x v="2"/>
    <n v="64119725"/>
    <n v="179655"/>
    <x v="1"/>
    <x v="606"/>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x v="4"/>
    <n v="5556"/>
    <x v="2"/>
    <n v="3050244"/>
    <n v="23890.799999999999"/>
    <x v="0"/>
    <x v="607"/>
  </r>
  <r>
    <s v="B01MQ2A86A"/>
    <s v="Logitech M331 Silent Plus Wireless Mouse, 2.4GHz with USB Nano Receiver, 1000 DPI Optical Tracking, 3 Buttons, 24 Month Life Battery, PC/Mac/Laptop - Black"/>
    <s v="Computers&amp;Accessories|Accessories&amp;Peripherals|Keyboards,Mice&amp;InputDevices|Mice"/>
    <n v="1295"/>
    <n v="1645"/>
    <n v="0.21"/>
    <x v="13"/>
    <n v="12375"/>
    <x v="2"/>
    <n v="16025625"/>
    <n v="56924.999999999993"/>
    <x v="0"/>
    <x v="608"/>
  </r>
  <r>
    <s v="B00KIE28X0"/>
    <s v="Camel Artist Acrylic Color Box - 9ml Tubes, 12 Shades"/>
    <s v="Home&amp;Kitchen|CraftMaterials|PaintingMaterials|Paints"/>
    <n v="310"/>
    <n v="310"/>
    <n v="0"/>
    <x v="6"/>
    <n v="5882"/>
    <x v="0"/>
    <n v="1823420"/>
    <n v="26469"/>
    <x v="4"/>
    <x v="609"/>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x v="3"/>
    <n v="10443"/>
    <x v="2"/>
    <n v="11999007"/>
    <n v="42816.299999999996"/>
    <x v="0"/>
    <x v="61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x v="6"/>
    <n v="434"/>
    <x v="0"/>
    <n v="216566"/>
    <n v="1953"/>
    <x v="0"/>
    <x v="611"/>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x v="12"/>
    <n v="1913"/>
    <x v="2"/>
    <n v="1911087"/>
    <n v="6695.5"/>
    <x v="1"/>
    <x v="612"/>
  </r>
  <r>
    <s v="B09TMZ1MF8"/>
    <s v="Western Digital WD Green SATA 240GB Internal SSD Solid State Drive - SATA 6Gb/s 2.5 inches - WDS240G3G0A"/>
    <s v="Computers&amp;Accessories|Components|InternalSolidStateDrives"/>
    <n v="1709"/>
    <n v="4000"/>
    <n v="0.56999999999999995"/>
    <x v="5"/>
    <n v="3029"/>
    <x v="2"/>
    <n v="5176561"/>
    <n v="13327.6"/>
    <x v="0"/>
    <x v="537"/>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x v="0"/>
    <n v="2628"/>
    <x v="0"/>
    <n v="657000"/>
    <n v="11037.6"/>
    <x v="3"/>
    <x v="406"/>
  </r>
  <r>
    <s v="B07JB2Y4SR"/>
    <s v="Classmate Octane Colour Burst-Multicolour Gel Pens (Pack of 10) | Gold &amp; Silver Glitter Sparkle Pens|10 colour ink shades for art lovers and kids|Fun at home essentials"/>
    <s v="Home&amp;Kitchen|CraftMaterials|DrawingMaterials|DrawingMedia|Pens"/>
    <n v="90"/>
    <n v="100"/>
    <n v="0.1"/>
    <x v="5"/>
    <n v="10718"/>
    <x v="1"/>
    <n v="964620"/>
    <n v="47159.200000000004"/>
    <x v="4"/>
    <x v="613"/>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x v="0"/>
    <n v="6233"/>
    <x v="2"/>
    <n v="12621825"/>
    <n v="26178.600000000002"/>
    <x v="1"/>
    <x v="614"/>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x v="6"/>
    <n v="10541"/>
    <x v="2"/>
    <n v="15758795"/>
    <n v="47434.5"/>
    <x v="0"/>
    <x v="615"/>
  </r>
  <r>
    <s v="B0814ZY6FP"/>
    <s v="Zebronics ZEB-VITA Wireless Bluetooth 10W Portable Bar Speaker With Supporting USB, SD Card, AUX, FM, TWS &amp; Call Function"/>
    <s v="Electronics|HomeAudio|Speakers|BluetoothSpeakers"/>
    <n v="899"/>
    <n v="1199"/>
    <n v="0.25"/>
    <x v="11"/>
    <n v="10751"/>
    <x v="2"/>
    <n v="9665149"/>
    <n v="40853.799999999996"/>
    <x v="1"/>
    <x v="616"/>
  </r>
  <r>
    <s v="B09F3PDDRF"/>
    <s v="Lapster USB 3.0 sata Cable for 2.5 inch SSD and HDD , USB 3.0 to SATA III Hard Driver Adapter , sata to USB Cable-(Blue)"/>
    <s v="Computers&amp;Accessories|Accessories&amp;Peripherals|Cables&amp;Accessories|Cables|SATACables"/>
    <n v="349"/>
    <n v="999"/>
    <n v="0.65"/>
    <x v="2"/>
    <n v="817"/>
    <x v="0"/>
    <n v="285133"/>
    <n v="3186.2999999999997"/>
    <x v="0"/>
    <x v="75"/>
  </r>
  <r>
    <s v="B07X963JNS"/>
    <s v="URBN 10000 mAh Lithium Power Bank UPR10K with 12 Watt Fast Charging, Blue"/>
    <s v="Electronics|Mobiles&amp;Accessories|MobileAccessories|Chargers|PowerBanks"/>
    <n v="900"/>
    <n v="2499"/>
    <n v="0.64"/>
    <x v="1"/>
    <n v="36384"/>
    <x v="2"/>
    <n v="32745600"/>
    <n v="145536"/>
    <x v="1"/>
    <x v="617"/>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3"/>
    <n v="3606"/>
    <x v="2"/>
    <n v="8978940"/>
    <n v="14784.599999999999"/>
    <x v="1"/>
    <x v="618"/>
  </r>
  <r>
    <s v="B08Y5QJTVK"/>
    <s v="Duracell CR2025 3V Lithium Coin Battery, 5 pcs, 2025 Coin Button Cell Battery, DL2025"/>
    <s v="Electronics|GeneralPurposeBatteries&amp;BatteryChargers"/>
    <n v="116"/>
    <n v="200"/>
    <n v="0.42"/>
    <x v="5"/>
    <n v="357"/>
    <x v="1"/>
    <n v="41412"/>
    <n v="1570.8000000000002"/>
    <x v="1"/>
    <x v="619"/>
  </r>
  <r>
    <s v="B00LY1FN1K"/>
    <s v="Camel Fabrica Acrylic Ultra Color - 15ml each, 10 Shades"/>
    <s v="Home&amp;Kitchen|CraftMaterials|PaintingMaterials|Paints"/>
    <n v="200"/>
    <n v="230"/>
    <n v="0.13"/>
    <x v="5"/>
    <n v="10170"/>
    <x v="0"/>
    <n v="2034000"/>
    <n v="44748"/>
    <x v="4"/>
    <x v="620"/>
  </r>
  <r>
    <s v="B07DJ5KYDZ"/>
    <s v="Lenovo GX20L29764 65W Laptop Adapter/Charger with Power Cord for Select Models of Lenovo (Round pin) (Black)"/>
    <s v="Computers&amp;Accessories|Accessories&amp;Peripherals|LaptopAccessories|LaptopChargers&amp;PowerSupplies"/>
    <n v="1249"/>
    <n v="2796"/>
    <n v="0.55000000000000004"/>
    <x v="5"/>
    <n v="4598"/>
    <x v="2"/>
    <n v="5742902"/>
    <n v="20231.2"/>
    <x v="0"/>
    <x v="621"/>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x v="12"/>
    <n v="7222"/>
    <x v="2"/>
    <n v="4687078"/>
    <n v="25277"/>
    <x v="0"/>
    <x v="622"/>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x v="6"/>
    <n v="1271"/>
    <x v="2"/>
    <n v="3366879"/>
    <n v="5719.5"/>
    <x v="0"/>
    <x v="623"/>
  </r>
  <r>
    <s v="B07SY4C3TD"/>
    <s v="HP GT 53 XL Cartridge Ink"/>
    <s v="Computers&amp;Accessories|Printers,Inks&amp;Accessories|Inks,Toners&amp;Cartridges|InkjetInkCartridges"/>
    <n v="596"/>
    <n v="723"/>
    <n v="0.18"/>
    <x v="5"/>
    <n v="3219"/>
    <x v="2"/>
    <n v="1918524"/>
    <n v="14163.6"/>
    <x v="0"/>
    <x v="624"/>
  </r>
  <r>
    <s v="B094JB13XL"/>
    <s v="Noise ColorFit Ultra Smart Watch with 1.75&quot; HD Display, Aluminium Alloy Body, 60 Sports Modes, Spo2, Lightweight, Stock Market Info, Calls &amp; SMS Reply (Space Blue)"/>
    <s v="Electronics|WearableTechnology|SmartWatches"/>
    <n v="2499"/>
    <n v="5999"/>
    <n v="0.57999999999999996"/>
    <x v="3"/>
    <n v="38879"/>
    <x v="2"/>
    <n v="97158621"/>
    <n v="159403.9"/>
    <x v="1"/>
    <x v="353"/>
  </r>
  <r>
    <s v="B08CRRQK6Z"/>
    <s v="Zebronics Zeb-JUKEBAR 3900, 80W Multimedia soundbar with subwoofer Supporting Bluetooth, HDMI(ARC), Coaxial Input, AUX, USB &amp; Remote Control (Black)"/>
    <s v="Electronics|HomeAudio|Speakers|SoundbarSpeakers"/>
    <n v="4999"/>
    <n v="12499"/>
    <n v="0.6"/>
    <x v="0"/>
    <n v="4541"/>
    <x v="2"/>
    <n v="22700459"/>
    <n v="19072.2"/>
    <x v="1"/>
    <x v="625"/>
  </r>
  <r>
    <s v="B08MTLLSL8"/>
    <s v="boAt Bassheads 102 Wired in Ear Earphones with Mic (Mint Green)"/>
    <s v="Electronics|Headphones,Earbuds&amp;Accessories|Headphones|In-Ear"/>
    <n v="399"/>
    <n v="1290"/>
    <n v="0.69"/>
    <x v="0"/>
    <n v="76042"/>
    <x v="0"/>
    <n v="30340758"/>
    <n v="319376.40000000002"/>
    <x v="1"/>
    <x v="626"/>
  </r>
  <r>
    <s v="B08Y57TPDM"/>
    <s v="Duracell CR2016 3V Lithium Coin Battery, 5 pcs, 2016 Coin Button Cell Battery, DL2016"/>
    <s v="Electronics|GeneralPurposeBatteries&amp;BatteryChargers"/>
    <n v="116"/>
    <n v="200"/>
    <n v="0.42"/>
    <x v="4"/>
    <n v="485"/>
    <x v="1"/>
    <n v="56260"/>
    <n v="2085.5"/>
    <x v="1"/>
    <x v="627"/>
  </r>
  <r>
    <s v="B09CYTJV3N"/>
    <s v="MI 360¬∞ Home Security Wireless Camera 2K Pro with Bluetooth Gateway BLE 4.2 l Dual Band Wi-fi Connection l 3 Million 1296p| Full Color in Low-Light | AI Human Detection, White"/>
    <s v="Electronics|Cameras&amp;Photography|SecurityCameras|DomeCameras"/>
    <n v="4499"/>
    <n v="5999"/>
    <n v="0.25"/>
    <x v="4"/>
    <n v="44696"/>
    <x v="2"/>
    <n v="201087304"/>
    <n v="192192.8"/>
    <x v="1"/>
    <x v="628"/>
  </r>
  <r>
    <s v="B07GLNJC25"/>
    <s v="ZEBRONICS Zeb-100HB 4 Ports USB Hub for Laptop, PC Computers, Plug &amp; Play, Backward Compatible - Black"/>
    <s v="Computers&amp;Accessories|Accessories&amp;Peripherals|USBHubs"/>
    <n v="330"/>
    <n v="499"/>
    <n v="0.34"/>
    <x v="7"/>
    <n v="8566"/>
    <x v="0"/>
    <n v="2826780"/>
    <n v="31694.2"/>
    <x v="0"/>
    <x v="629"/>
  </r>
  <r>
    <s v="B08FY4FG5X"/>
    <s v="Boult Audio Bass Buds Q2 Lightweight Stereo Wired Over Ear Headphones Set with Mic with Deep Bass, Comfortable Ear Cushions, &amp; Long Cord (Black)"/>
    <s v="Electronics|Headphones,Earbuds&amp;Accessories|Headphones|Over-Ear"/>
    <n v="649"/>
    <n v="2499"/>
    <n v="0.74"/>
    <x v="2"/>
    <n v="13049"/>
    <x v="2"/>
    <n v="8468801"/>
    <n v="50891.1"/>
    <x v="1"/>
    <x v="63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x v="6"/>
    <n v="16680"/>
    <x v="2"/>
    <n v="20583120"/>
    <n v="75060"/>
    <x v="0"/>
    <x v="631"/>
  </r>
  <r>
    <s v="B01FSYQ2A4"/>
    <s v="boAt Rockerz 400 Bluetooth On Ear Headphones With Mic With Upto 8 Hours Playback &amp; Soft Padded Ear Cushions(Grey/Green)"/>
    <s v="Electronics|Headphones,Earbuds&amp;Accessories|Headphones|On-Ear"/>
    <n v="1399"/>
    <n v="2990"/>
    <n v="0.53"/>
    <x v="3"/>
    <n v="97174"/>
    <x v="2"/>
    <n v="135946426"/>
    <n v="398413.39999999997"/>
    <x v="1"/>
    <x v="354"/>
  </r>
  <r>
    <s v="B00LZPQVMK"/>
    <s v="Parker Vector Standard Chrome Trim Ball Pen (Ink - Black)"/>
    <s v="OfficeProducts|OfficePaperProducts|Paper|Stationery|Pens,Pencils&amp;WritingSupplies|Pens&amp;Refills|StickBallpointPens"/>
    <n v="272"/>
    <n v="320"/>
    <n v="0.15"/>
    <x v="1"/>
    <n v="3686"/>
    <x v="0"/>
    <n v="1002592"/>
    <n v="14744"/>
    <x v="3"/>
    <x v="632"/>
  </r>
  <r>
    <s v="B08X77LM8C"/>
    <s v="Silicone Rubber Earbuds Tips, Eartips, Earpads, Earplugs, for Replacement in Earphones and Bluetooth Medium Size (10 Pcs Black)"/>
    <s v="Electronics|Headphones,Earbuds&amp;Accessories|Earpads"/>
    <n v="99"/>
    <n v="999"/>
    <n v="0.9"/>
    <x v="11"/>
    <n v="594"/>
    <x v="1"/>
    <n v="58806"/>
    <n v="2257.1999999999998"/>
    <x v="1"/>
    <x v="633"/>
  </r>
  <r>
    <s v="B01EJ5MM5M"/>
    <s v="Canon PIXMA MG2577s All-in-One Inkjet Colour Printer with 1 Additional Colour Cartridge"/>
    <s v="Computers&amp;Accessories|Printers,Inks&amp;Accessories|Printers|InkjetPrinters"/>
    <n v="3498"/>
    <n v="3875"/>
    <n v="0.1"/>
    <x v="10"/>
    <n v="12185"/>
    <x v="2"/>
    <n v="42623130"/>
    <n v="41429"/>
    <x v="0"/>
    <x v="634"/>
  </r>
  <r>
    <s v="B08J82K4GX"/>
    <s v="Samsung 24-inch(60.46cm) FHD Monitor, IPS, 75 Hz, Bezel Less Design, AMD FreeSync, Flicker Free, HDMI, D-sub, (LF24T350FHWXXL, Dark Blue Gray)"/>
    <s v="Computers&amp;Accessories|Monitors"/>
    <n v="10099"/>
    <n v="19110"/>
    <n v="0.47"/>
    <x v="4"/>
    <n v="2623"/>
    <x v="2"/>
    <n v="26489677"/>
    <n v="11278.9"/>
    <x v="0"/>
    <x v="635"/>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x v="4"/>
    <n v="9701"/>
    <x v="0"/>
    <n v="4355749"/>
    <n v="41714.299999999996"/>
    <x v="0"/>
    <x v="503"/>
  </r>
  <r>
    <s v="B00DJ5N9VK"/>
    <s v="Faber-Castell Connector Pen Set - Pack of 25 (Assorted)"/>
    <s v="Toys&amp;Games|Arts&amp;Crafts|Drawing&amp;PaintingSupplies|ColouringPens&amp;Markers"/>
    <n v="150"/>
    <n v="150"/>
    <n v="0"/>
    <x v="4"/>
    <n v="15867"/>
    <x v="1"/>
    <n v="2380050"/>
    <n v="68228.099999999991"/>
    <x v="6"/>
    <x v="636"/>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x v="3"/>
    <n v="10725"/>
    <x v="2"/>
    <n v="12859275"/>
    <n v="43972.499999999993"/>
    <x v="0"/>
    <x v="637"/>
  </r>
  <r>
    <s v="B07NTKGW45"/>
    <s v="SaleOn‚Ñ¢ Portable Storage Organizer Bag for Earphone USB Cable Power Bank Mobile Charger Digital Gadget Hard Disk, Water Resistance Material - Dark Grey"/>
    <s v="Computers&amp;Accessories|Accessories&amp;Peripherals|HardDiskBags"/>
    <n v="397"/>
    <n v="899"/>
    <n v="0.56000000000000005"/>
    <x v="1"/>
    <n v="3025"/>
    <x v="0"/>
    <n v="1200925"/>
    <n v="12100"/>
    <x v="0"/>
    <x v="638"/>
  </r>
  <r>
    <s v="B08J4PL1Z3"/>
    <s v="RPM Euro Games Laptop/PC Controller Wired for Windows - 7, 8, 8.1, 10 and XP, Ps3(Upgraded with XYAB Buttons)"/>
    <s v="Computers&amp;Accessories|Accessories&amp;Peripherals|PCGamingPeripherals|Gamepads"/>
    <n v="699"/>
    <n v="1490"/>
    <n v="0.53"/>
    <x v="1"/>
    <n v="5736"/>
    <x v="2"/>
    <n v="4009464"/>
    <n v="22944"/>
    <x v="0"/>
    <x v="600"/>
  </r>
  <r>
    <s v="B07XJWTYM2"/>
    <s v="realme Buds Wireless in Ear Bluetooth Earphones with mic, 11.2mm Bass Boost Driver, Magnetic Fast Pair, Fast Charging and 12 Hrs Playtime (Yellow)"/>
    <s v="Electronics|Headphones,Earbuds&amp;Accessories|Headphones|In-Ear"/>
    <n v="1679"/>
    <n v="1999"/>
    <n v="0.16"/>
    <x v="3"/>
    <n v="72563"/>
    <x v="2"/>
    <n v="121833277"/>
    <n v="297508.3"/>
    <x v="1"/>
    <x v="639"/>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x v="1"/>
    <n v="1026"/>
    <x v="0"/>
    <n v="363204"/>
    <n v="4104"/>
    <x v="0"/>
    <x v="559"/>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x v="11"/>
    <n v="2043"/>
    <x v="2"/>
    <n v="2449557"/>
    <n v="7763.4"/>
    <x v="0"/>
    <x v="64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x v="0"/>
    <n v="4149"/>
    <x v="0"/>
    <n v="1572471"/>
    <n v="17425.8"/>
    <x v="0"/>
    <x v="641"/>
  </r>
  <r>
    <s v="B0BG62HMDJ"/>
    <s v="Cablet 2.5 Inch SATA USB 3.0 HDD/SSD Portable External Enclosure for 7mm and 9.5mm, Tool-Free Design, Supports UASP Max 6TB"/>
    <s v="Computers&amp;Accessories|ExternalDevices&amp;DataStorage|ExternalHardDisks"/>
    <n v="499"/>
    <n v="775"/>
    <n v="0.36"/>
    <x v="4"/>
    <n v="74"/>
    <x v="0"/>
    <n v="36926"/>
    <n v="318.2"/>
    <x v="0"/>
    <x v="642"/>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x v="5"/>
    <n v="41398"/>
    <x v="2"/>
    <n v="430083822"/>
    <n v="182151.2"/>
    <x v="0"/>
    <x v="643"/>
  </r>
  <r>
    <s v="B08SBH499M"/>
    <s v="ZEBRONICS Zeb-Warrior II 10 watts 2.0 Multimedia Speaker with RGB Lights, USB Powered, AUX Input, Volume Control Pod for PC, Laptops, Desktop"/>
    <s v="Computers&amp;Accessories|Accessories&amp;Peripherals|Audio&amp;VideoAccessories|PCSpeakers"/>
    <n v="649"/>
    <n v="1300"/>
    <n v="0.5"/>
    <x v="3"/>
    <n v="5195"/>
    <x v="2"/>
    <n v="3371555"/>
    <n v="21299.499999999996"/>
    <x v="0"/>
    <x v="644"/>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x v="6"/>
    <n v="22420"/>
    <x v="2"/>
    <n v="26881580"/>
    <n v="100890"/>
    <x v="0"/>
    <x v="645"/>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0"/>
    <n v="2284"/>
    <x v="2"/>
    <n v="2030476"/>
    <n v="9592.8000000000011"/>
    <x v="1"/>
    <x v="646"/>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x v="2"/>
    <n v="427"/>
    <x v="2"/>
    <n v="601643"/>
    <n v="1665.3"/>
    <x v="0"/>
    <x v="647"/>
  </r>
  <r>
    <s v="B07P434WJY"/>
    <s v="RC PRINT GI 790 Ink Refill for Canon G1000, G1010, G1100, G2000, G2002, G2010, G2012, G2100, G3000, G3010, G3012, G3100, G4000, G4010"/>
    <s v="Computers&amp;Accessories|Printers,Inks&amp;Accessories|Inks,Toners&amp;Cartridges|InkjetInkRefills&amp;Kits"/>
    <n v="549"/>
    <n v="1999"/>
    <n v="0.73"/>
    <x v="4"/>
    <n v="1367"/>
    <x v="2"/>
    <n v="750483"/>
    <n v="5878.0999999999995"/>
    <x v="0"/>
    <x v="648"/>
  </r>
  <r>
    <s v="B07T9FV9YP"/>
    <s v="Redgear Cloak Wired RGB Wired Over Ear Gaming Headphones with Mic for PC"/>
    <s v="Computers&amp;Accessories|Accessories&amp;Peripherals|PCGamingPeripherals|Headsets"/>
    <n v="749"/>
    <n v="1799"/>
    <n v="0.57999999999999996"/>
    <x v="1"/>
    <n v="13199"/>
    <x v="2"/>
    <n v="9886051"/>
    <n v="52796"/>
    <x v="0"/>
    <x v="649"/>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x v="4"/>
    <n v="2806"/>
    <x v="0"/>
    <n v="1063474"/>
    <n v="12065.8"/>
    <x v="0"/>
    <x v="81"/>
  </r>
  <r>
    <s v="B09TBCVJS3"/>
    <s v="Amazfit GTS2 Mini (New Version) Smart Watch with Always-on AMOLED Display, Alexa Built-in, SpO2, 14 Days' Battery Life, 68 Sports Modes, GPS, HR, Sleep &amp; Stress Monitoring (Meteor Black)"/>
    <s v="Electronics|WearableTechnology|SmartWatches"/>
    <n v="5998"/>
    <n v="7999"/>
    <n v="0.25"/>
    <x v="0"/>
    <n v="30355"/>
    <x v="2"/>
    <n v="182069290"/>
    <n v="127491"/>
    <x v="1"/>
    <x v="65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x v="0"/>
    <n v="2868"/>
    <x v="0"/>
    <n v="857532"/>
    <n v="12045.6"/>
    <x v="0"/>
    <x v="651"/>
  </r>
  <r>
    <s v="B0B2CPVXHX"/>
    <s v="Robustrion Anti-Scratch &amp; Smudge Proof Tempered Glass Screen Protector for Xiaomi Mi Pad 5 11 inch"/>
    <s v="Computers&amp;Accessories|Accessories&amp;Peripherals|TabletAccessories|ScreenProtectors"/>
    <n v="379"/>
    <n v="1499"/>
    <n v="0.75"/>
    <x v="3"/>
    <n v="670"/>
    <x v="0"/>
    <n v="253930"/>
    <n v="2746.9999999999995"/>
    <x v="0"/>
    <x v="652"/>
  </r>
  <r>
    <s v="B08XNL93PL"/>
    <s v="Portronics Ruffpad 15 Re-Writable LCD Screen 38.1cm (15-inch) Writing Pad for Drawing, Playing, Handwriting Gifts for Kids &amp; Adults (Grey)"/>
    <s v="OfficeProducts|OfficePaperProducts|Paper|Stationery|Notebooks,WritingPads&amp;Diaries"/>
    <n v="1399"/>
    <n v="2999"/>
    <n v="0.53"/>
    <x v="4"/>
    <n v="3530"/>
    <x v="2"/>
    <n v="4938470"/>
    <n v="15179"/>
    <x v="3"/>
    <x v="653"/>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4"/>
    <n v="6183"/>
    <x v="2"/>
    <n v="4321917"/>
    <n v="26586.899999999998"/>
    <x v="1"/>
    <x v="654"/>
  </r>
  <r>
    <s v="B099S26HWG"/>
    <s v="Classmate Pulse 1 Subject Notebook - 240mm x 180mm , Soft Cover, 180 Pages, Single Line, Pack of 4"/>
    <s v="OfficeProducts|OfficePaperProducts|Paper|Stationery|Notebooks,WritingPads&amp;Diaries|CompositionNotebooks"/>
    <n v="300"/>
    <n v="300"/>
    <n v="0"/>
    <x v="0"/>
    <n v="419"/>
    <x v="0"/>
    <n v="125700"/>
    <n v="1759.8000000000002"/>
    <x v="3"/>
    <x v="655"/>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x v="6"/>
    <n v="7317"/>
    <x v="2"/>
    <n v="7309683"/>
    <n v="32926.5"/>
    <x v="0"/>
    <x v="656"/>
  </r>
  <r>
    <s v="B00K32PEW4"/>
    <s v="Casio MJ-120D 150 Steps Check and Correct Desktop Calculator with Tax Keys, Black"/>
    <s v="OfficeProducts|OfficeElectronics|Calculators|Financial&amp;Business"/>
    <n v="535"/>
    <n v="535"/>
    <n v="0"/>
    <x v="5"/>
    <n v="4426"/>
    <x v="2"/>
    <n v="2367910"/>
    <n v="19474.400000000001"/>
    <x v="3"/>
    <x v="657"/>
  </r>
  <r>
    <s v="B09F9YQQ7B"/>
    <s v="Redmi 80 cm (32 inches) Android 11 Series HD Ready Smart LED TV | L32M6-RA/L32M7-RA (Black)"/>
    <s v="Electronics|HomeTheater,TV&amp;Video|Televisions|SmartTelevisions"/>
    <n v="13999"/>
    <n v="24999"/>
    <n v="0.44"/>
    <x v="0"/>
    <n v="45237"/>
    <x v="2"/>
    <n v="633272763"/>
    <n v="189995.4"/>
    <x v="1"/>
    <x v="55"/>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x v="3"/>
    <n v="1092"/>
    <x v="0"/>
    <n v="293748"/>
    <n v="4477.2"/>
    <x v="0"/>
    <x v="568"/>
  </r>
  <r>
    <s v="B0746N6WML"/>
    <s v="Parker Vector Camouflage Gift Set - Roller Ball Pen &amp; Parker Logo Keychain (Black Body, Blue Ink), 2 Piece Set"/>
    <s v="OfficeProducts|OfficePaperProducts|Paper|Stationery|Pens,Pencils&amp;WritingSupplies|Pens&amp;Refills|StickBallpointPens"/>
    <n v="341"/>
    <n v="450"/>
    <n v="0.24"/>
    <x v="4"/>
    <n v="2493"/>
    <x v="0"/>
    <n v="850113"/>
    <n v="10719.9"/>
    <x v="3"/>
    <x v="658"/>
  </r>
  <r>
    <s v="B07W9KYT62"/>
    <s v="TP-Link AC1200 Archer A6 Smart WiFi, 5GHz Gigabit Dual Band MU-MIMO Wireless Internet Router, Long Range Coverage by 4 Antennas, Qualcomm Chipset"/>
    <s v="Computers&amp;Accessories|NetworkingDevices|Routers"/>
    <n v="2499"/>
    <n v="3999"/>
    <n v="0.38"/>
    <x v="5"/>
    <n v="12679"/>
    <x v="2"/>
    <n v="31684821"/>
    <n v="55787.600000000006"/>
    <x v="0"/>
    <x v="659"/>
  </r>
  <r>
    <s v="B08D9MNH4B"/>
    <s v="HP Deskjet 2723 AIO Printer, Copy, Scan, WiFi, Bluetooth, USB, Simple Setup Smart App, Ideal for Home."/>
    <s v="Computers&amp;Accessories|Printers,Inks&amp;Accessories|Printers"/>
    <n v="5899"/>
    <n v="7005"/>
    <n v="0.16"/>
    <x v="9"/>
    <n v="4199"/>
    <x v="2"/>
    <n v="24769901"/>
    <n v="15116.4"/>
    <x v="0"/>
    <x v="66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3"/>
    <x v="2"/>
    <n v="10067697"/>
    <n v="57612"/>
    <x v="1"/>
    <x v="369"/>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x v="1"/>
    <n v="11113"/>
    <x v="2"/>
    <n v="17391845"/>
    <n v="44452"/>
    <x v="0"/>
    <x v="661"/>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x v="5"/>
    <n v="10773"/>
    <x v="0"/>
    <n v="3511998"/>
    <n v="47401.200000000004"/>
    <x v="1"/>
    <x v="662"/>
  </r>
  <r>
    <s v="B07222HQKP"/>
    <s v="Orico 2.5&quot;(6.3cm) USB 3.0 HDD Enclosure Case Cover for SATA SSD HDD | SATA SSD HDD Enclosure High Speed USB 3.0 | Tool Free Installation | Black"/>
    <s v="Computers&amp;Accessories|ExternalDevices&amp;DataStorage|ExternalHardDisks"/>
    <n v="657"/>
    <n v="999"/>
    <n v="0.34"/>
    <x v="4"/>
    <n v="13944"/>
    <x v="2"/>
    <n v="9161208"/>
    <n v="59959.199999999997"/>
    <x v="0"/>
    <x v="663"/>
  </r>
  <r>
    <s v="B00NFD0ETQ"/>
    <s v="Logitech G402 Hyperion Fury USB Wired Gaming Mouse, 4,000 DPI, Lightweight, 8 Programmable Buttons, Compatible for PC/Mac - Black"/>
    <s v="Computers&amp;Accessories|Accessories&amp;Peripherals|PCGamingPeripherals|GamingMice"/>
    <n v="1995"/>
    <n v="2895"/>
    <n v="0.31"/>
    <x v="13"/>
    <n v="10760"/>
    <x v="2"/>
    <n v="21466200"/>
    <n v="49495.999999999993"/>
    <x v="0"/>
    <x v="664"/>
  </r>
  <r>
    <s v="B075DB1F13"/>
    <s v="Panasonic Eneloop BQ-CC55N Advanced, Smart and Quick Charger for AA &amp; AAA Rechargeable Batteries, White"/>
    <s v="Electronics|GeneralPurposeBatteries&amp;BatteryChargers"/>
    <n v="1500"/>
    <n v="1500"/>
    <n v="0"/>
    <x v="5"/>
    <n v="25996"/>
    <x v="2"/>
    <n v="38994000"/>
    <n v="114382.40000000001"/>
    <x v="1"/>
    <x v="66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x v="6"/>
    <n v="16146"/>
    <x v="2"/>
    <n v="42625440"/>
    <n v="72657"/>
    <x v="0"/>
    <x v="666"/>
  </r>
  <r>
    <s v="B01JOFKL0A"/>
    <s v="Canon PIXMA E477 All-in-One Wireless Ink Efficient Colour Printer (White/Blue)"/>
    <s v="Computers&amp;Accessories|Printers,Inks&amp;Accessories|Printers"/>
    <n v="5299"/>
    <n v="6355"/>
    <n v="0.17"/>
    <x v="2"/>
    <n v="8280"/>
    <x v="2"/>
    <n v="43875720"/>
    <n v="32292"/>
    <x v="0"/>
    <x v="667"/>
  </r>
  <r>
    <s v="B079S811J3"/>
    <s v="Redgear Cosmo 7,1 Usb Gaming Wired Over Ear Headphones With Mic With Virtual Surround Sound,50Mm Driver, Rgb Leds &amp; Remote Control(Black)"/>
    <s v="Computers&amp;Accessories|Accessories&amp;Peripherals|PCGamingPeripherals|Headsets"/>
    <n v="1990"/>
    <n v="2999"/>
    <n v="0.34"/>
    <x v="4"/>
    <n v="14237"/>
    <x v="2"/>
    <n v="28331630"/>
    <n v="61219.1"/>
    <x v="0"/>
    <x v="668"/>
  </r>
  <r>
    <s v="B0083T231O"/>
    <s v="Belkin Essential Series 4-Socket Surge Protector Universal Socket with 5ft Heavy Duty Cable (Grey)"/>
    <s v="Electronics|PowerAccessories|SurgeProtectors"/>
    <n v="1289"/>
    <n v="1499"/>
    <n v="0.14000000000000001"/>
    <x v="6"/>
    <n v="20668"/>
    <x v="2"/>
    <n v="26641052"/>
    <n v="93006"/>
    <x v="1"/>
    <x v="669"/>
  </r>
  <r>
    <s v="B086PXQ2R4"/>
    <s v="Classmate Long Book - Unruled, 160 Pages, 314 mm x 194 mm - Pack Of 3"/>
    <s v="OfficeProducts|OfficePaperProducts|Paper|Stationery|Notebooks,WritingPads&amp;Diaries|CompositionNotebooks"/>
    <n v="165"/>
    <n v="165"/>
    <n v="0"/>
    <x v="6"/>
    <n v="1674"/>
    <x v="1"/>
    <n v="276210"/>
    <n v="7533"/>
    <x v="3"/>
    <x v="670"/>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x v="9"/>
    <n v="7689"/>
    <x v="2"/>
    <n v="13063611"/>
    <n v="27680.400000000001"/>
    <x v="0"/>
    <x v="671"/>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3"/>
    <n v="5554"/>
    <x v="2"/>
    <n v="12768646"/>
    <n v="22771.399999999998"/>
    <x v="1"/>
    <x v="672"/>
  </r>
  <r>
    <s v="B08TDJ5BVF"/>
    <s v="E-COSMOS 5V 1.2W Portable Flexible USB LED Light (Colours May Vary, Small, EC-POF1)"/>
    <s v="Computers&amp;Accessories|Accessories&amp;Peripherals|USBGadgets|Lamps"/>
    <n v="39"/>
    <n v="39"/>
    <n v="0"/>
    <x v="11"/>
    <n v="3344"/>
    <x v="1"/>
    <n v="130416"/>
    <n v="12707.199999999999"/>
    <x v="0"/>
    <x v="471"/>
  </r>
  <r>
    <s v="B09XXZXQC1"/>
    <s v="Xiaomi Pad 5| Qualcomm Snapdragon 860| 120Hz Refresh Rate| 6GB, 128GB| 2.5K+ Display (10.95-inch/27.81cm)|1 Billion Colours| Dolby Vision Atmos| Quad Speakers| Wi-Fi| Gray"/>
    <s v="Computers&amp;Accessories|Tablets"/>
    <n v="26999"/>
    <n v="37999"/>
    <n v="0.28999999999999998"/>
    <x v="13"/>
    <n v="2886"/>
    <x v="2"/>
    <n v="77919114"/>
    <n v="13275.599999999999"/>
    <x v="0"/>
    <x v="673"/>
  </r>
  <r>
    <s v="B083T5G5PM"/>
    <s v="Sennheiser CX 80S in-Ear Wired Headphones with in-line One-Button Smart Remote with Microphone Black"/>
    <s v="Electronics|Headphones,Earbuds&amp;Accessories|Headphones|In-Ear"/>
    <n v="1490"/>
    <n v="1990"/>
    <n v="0.25"/>
    <x v="3"/>
    <n v="98250"/>
    <x v="2"/>
    <n v="146392500"/>
    <n v="402824.99999999994"/>
    <x v="1"/>
    <x v="674"/>
  </r>
  <r>
    <s v="B0BHVPTM2C"/>
    <s v="HB Plus Folding Height Adjustable Aluminum Foldable Portable Adjustment Desktop Laptop Holder Riser Stand"/>
    <s v="Computers&amp;Accessories|Accessories&amp;Peripherals|LaptopAccessories|Lapdesks"/>
    <n v="398"/>
    <n v="1949"/>
    <n v="0.8"/>
    <x v="1"/>
    <n v="75"/>
    <x v="0"/>
    <n v="29850"/>
    <n v="300"/>
    <x v="0"/>
    <x v="675"/>
  </r>
  <r>
    <s v="B01NBX5RSB"/>
    <s v="HP 65W AC Laptops Charger Adapter 4.5mm for HP Pavilion Black (Without Power Cable)"/>
    <s v="Computers&amp;Accessories|Accessories&amp;Peripherals|LaptopAccessories|LaptopChargers&amp;PowerSupplies"/>
    <n v="770"/>
    <n v="1547"/>
    <n v="0.5"/>
    <x v="4"/>
    <n v="2585"/>
    <x v="2"/>
    <n v="1990450"/>
    <n v="11115.5"/>
    <x v="0"/>
    <x v="676"/>
  </r>
  <r>
    <s v="B08MWJTST6"/>
    <s v="Tukzer Fully Foldable Tabletop Desktop Tablet Mobile Stand Holder - Angle &amp; Height Adjustable for Desk, Cradle, Dock, Compatible with Smartphones &amp; Tablets (White)"/>
    <s v="Electronics|Mobiles&amp;Accessories|MobileAccessories|Stands"/>
    <n v="279"/>
    <n v="1299"/>
    <n v="0.79"/>
    <x v="1"/>
    <n v="5072"/>
    <x v="0"/>
    <n v="1415088"/>
    <n v="20288"/>
    <x v="1"/>
    <x v="677"/>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x v="6"/>
    <n v="5985"/>
    <x v="0"/>
    <n v="1490265"/>
    <n v="26932.5"/>
    <x v="5"/>
    <x v="678"/>
  </r>
  <r>
    <s v="B00LY12TH6"/>
    <s v="Camel Oil Pastel with Reusable Plastic Box - 50 Shades"/>
    <s v="Home&amp;Kitchen|CraftMaterials|PaintingMaterials"/>
    <n v="230"/>
    <n v="230"/>
    <n v="0"/>
    <x v="6"/>
    <n v="9427"/>
    <x v="0"/>
    <n v="2168210"/>
    <n v="42421.5"/>
    <x v="4"/>
    <x v="679"/>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x v="4"/>
    <n v="2301"/>
    <x v="2"/>
    <n v="1378299"/>
    <n v="9894.2999999999993"/>
    <x v="0"/>
    <x v="68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x v="3"/>
    <n v="2535"/>
    <x v="2"/>
    <n v="1515930"/>
    <n v="10393.5"/>
    <x v="0"/>
    <x v="681"/>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x v="1"/>
    <n v="691"/>
    <x v="0"/>
    <n v="275709"/>
    <n v="2764"/>
    <x v="0"/>
    <x v="641"/>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x v="3"/>
    <n v="2740"/>
    <x v="0"/>
    <n v="1367260"/>
    <n v="11233.999999999998"/>
    <x v="0"/>
    <x v="682"/>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x v="5"/>
    <n v="3482"/>
    <x v="2"/>
    <n v="2016078"/>
    <n v="15320.800000000001"/>
    <x v="0"/>
    <x v="683"/>
  </r>
  <r>
    <s v="B00S2SEV7K"/>
    <s v="Pilot Frixion Clicker Roller Pen (Blue), (9000019529)"/>
    <s v="OfficeProducts|OfficePaperProducts|Paper|Stationery|Pens,Pencils&amp;WritingSupplies|Pens&amp;Refills|LiquidInkRollerballPens"/>
    <n v="90"/>
    <n v="100"/>
    <n v="0.1"/>
    <x v="3"/>
    <n v="6199"/>
    <x v="1"/>
    <n v="557910"/>
    <n v="25415.899999999998"/>
    <x v="3"/>
    <x v="684"/>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x v="5"/>
    <n v="1667"/>
    <x v="2"/>
    <n v="1498633"/>
    <n v="7334.8"/>
    <x v="0"/>
    <x v="685"/>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x v="4"/>
    <n v="4723"/>
    <x v="2"/>
    <n v="5426727"/>
    <n v="20308.899999999998"/>
    <x v="0"/>
    <x v="686"/>
  </r>
  <r>
    <s v="B00C3GBCIS"/>
    <s v="GIZGA Club-laptop Neoprene Reversible for 15.6-inches Laptop Sleeve - Black-Red"/>
    <s v="Computers&amp;Accessories|Accessories&amp;Peripherals|LaptopAccessories|Bags&amp;Sleeves|LaptopSleeves&amp;Slipcases"/>
    <n v="249"/>
    <n v="499"/>
    <n v="0.5"/>
    <x v="0"/>
    <n v="22860"/>
    <x v="0"/>
    <n v="5692140"/>
    <n v="96012"/>
    <x v="0"/>
    <x v="687"/>
  </r>
  <r>
    <s v="B00URH5E34"/>
    <s v="Inventis 5V 1.2W Portable Flexible USB LED Light Lamp (Colors may vary)"/>
    <s v="Computers&amp;Accessories|Accessories&amp;Peripherals|USBGadgets|Lamps"/>
    <n v="39"/>
    <n v="39"/>
    <n v="0"/>
    <x v="9"/>
    <n v="13572"/>
    <x v="1"/>
    <n v="529308"/>
    <n v="48859.200000000004"/>
    <x v="0"/>
    <x v="688"/>
  </r>
  <r>
    <s v="B00EYW1U68"/>
    <s v="TP-Link TL-WA855RE 300 Mbps Wi-Fi Range Extender (White)"/>
    <s v="Computers&amp;Accessories|NetworkingDevices|Repeaters&amp;Extenders"/>
    <n v="1599"/>
    <n v="3599"/>
    <n v="0.56000000000000005"/>
    <x v="0"/>
    <n v="16182"/>
    <x v="2"/>
    <n v="25875018"/>
    <n v="67964.400000000009"/>
    <x v="0"/>
    <x v="689"/>
  </r>
  <r>
    <s v="B08SMJT55F"/>
    <s v="boAt Stone 250 Portable Wireless Speaker with 5W RMS Immersive Audio, RGB LEDs, Up to 8HRS Playtime, IPX7 Water Resistance, Multi-Compatibility Modes(Black)"/>
    <s v="Electronics|HomeAudio|Speakers|BluetoothSpeakers"/>
    <n v="1199"/>
    <n v="3990"/>
    <n v="0.7"/>
    <x v="0"/>
    <n v="2908"/>
    <x v="2"/>
    <n v="3486692"/>
    <n v="12213.6"/>
    <x v="1"/>
    <x v="69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x v="0"/>
    <n v="2375"/>
    <x v="2"/>
    <n v="2610125"/>
    <n v="9975"/>
    <x v="0"/>
    <x v="691"/>
  </r>
  <r>
    <s v="B086Q3QMFS"/>
    <s v="Classmate Drawing Book - Unruled, 40 Pages, 210 mm x 297 mm - Pack Of 4"/>
    <s v="OfficeProducts|OfficePaperProducts|Paper|Stationery|Notebooks,WritingPads&amp;Diaries|CompositionNotebooks"/>
    <n v="120"/>
    <n v="120"/>
    <n v="0"/>
    <x v="6"/>
    <n v="4951"/>
    <x v="1"/>
    <n v="594120"/>
    <n v="22279.5"/>
    <x v="3"/>
    <x v="692"/>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x v="4"/>
    <n v="408"/>
    <x v="2"/>
    <n v="619752"/>
    <n v="1754.3999999999999"/>
    <x v="0"/>
    <x v="693"/>
  </r>
  <r>
    <s v="B07LFQLKFZ"/>
    <s v="Parker Moments Vector Timecheck Gold Trim Roller Ball Pen (Black)"/>
    <s v="OfficeProducts|OfficePaperProducts|Paper|Stationery|Pens,Pencils&amp;WritingSupplies|Pens&amp;Refills|LiquidInkRollerballPens"/>
    <n v="420"/>
    <n v="420"/>
    <n v="0"/>
    <x v="0"/>
    <n v="1926"/>
    <x v="0"/>
    <n v="808920"/>
    <n v="8089.2000000000007"/>
    <x v="3"/>
    <x v="694"/>
  </r>
  <r>
    <s v="B00LY17RHI"/>
    <s v="Camlin Elegante Fountain Pen - Black/Blue/Red"/>
    <s v="OfficeProducts|OfficePaperProducts|Paper|Stationery|Pens,Pencils&amp;WritingSupplies|Pens&amp;Refills|FountainPens"/>
    <n v="225"/>
    <n v="225"/>
    <n v="0"/>
    <x v="3"/>
    <n v="4798"/>
    <x v="0"/>
    <n v="1079550"/>
    <n v="19671.8"/>
    <x v="3"/>
    <x v="695"/>
  </r>
  <r>
    <s v="B07W14CHV8"/>
    <s v="CARECASE¬Æ Optical Bay 2nd Hard Drive Caddy, 9.5 mm CD/DVD Drive Slot for SSD and HDD"/>
    <s v="Computers&amp;Accessories|Accessories&amp;Peripherals|HardDriveAccessories|Caddies"/>
    <n v="199"/>
    <n v="799"/>
    <n v="0.75"/>
    <x v="3"/>
    <n v="7333"/>
    <x v="1"/>
    <n v="1459267"/>
    <n v="30065.299999999996"/>
    <x v="0"/>
    <x v="696"/>
  </r>
  <r>
    <s v="B09F5Z694W"/>
    <s v="Canon E4570 All-in-One Wi-Fi Ink Efficient Colour Printer with FAX/ADF/Duplex Printing (Black)- Smart Speaker Compatible, Standard"/>
    <s v="Computers&amp;Accessories|Printers,Inks&amp;Accessories|Printers|InkjetPrinters"/>
    <n v="8349"/>
    <n v="9625"/>
    <n v="0.13"/>
    <x v="11"/>
    <n v="3652"/>
    <x v="2"/>
    <n v="30490548"/>
    <n v="13877.599999999999"/>
    <x v="0"/>
    <x v="697"/>
  </r>
  <r>
    <s v="B0B25LQQPC"/>
    <s v="Crucial P3 500GB PCIe 3.0 3D NAND NVMe M.2 SSD, up to 3500MB/s - CT500P3SSD8"/>
    <s v="Computers&amp;Accessories|Components|InternalSolidStateDrives"/>
    <n v="3307"/>
    <n v="6100"/>
    <n v="0.46"/>
    <x v="4"/>
    <n v="2515"/>
    <x v="2"/>
    <n v="8317105"/>
    <n v="10814.5"/>
    <x v="0"/>
    <x v="698"/>
  </r>
  <r>
    <s v="B01LYLJ99X"/>
    <s v="HP v222w 64GB USB 2.0 Pen Drive (Silver)"/>
    <s v="Computers&amp;Accessories|ExternalDevices&amp;DataStorage|PenDrives"/>
    <n v="449"/>
    <n v="1300"/>
    <n v="0.65"/>
    <x v="0"/>
    <n v="4959"/>
    <x v="0"/>
    <n v="2226591"/>
    <n v="20827.8"/>
    <x v="0"/>
    <x v="699"/>
  </r>
  <r>
    <s v="B014SZPBM4"/>
    <s v="Duracell Ultra Alkaline D Battery, 2 Pcs"/>
    <s v="Electronics|GeneralPurposeBatteries&amp;BatteryChargers|DisposableBatteries"/>
    <n v="380"/>
    <n v="400"/>
    <n v="0.05"/>
    <x v="5"/>
    <n v="2111"/>
    <x v="0"/>
    <n v="802180"/>
    <n v="9288.4000000000015"/>
    <x v="1"/>
    <x v="405"/>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x v="2"/>
    <n v="1462"/>
    <x v="0"/>
    <n v="729538"/>
    <n v="5701.8"/>
    <x v="0"/>
    <x v="700"/>
  </r>
  <r>
    <s v="B0B2RBP83P"/>
    <s v="Lenovo IdeaPad 3 11th Gen Intel Core i3 15.6&quot; FHD Thin &amp; Light Laptop(8GB/512GB SSD/Windows 11/Office 2021/2Yr Warranty/3months Xbox Game Pass/Platinum Grey/1.7Kg), 81X800LGIN"/>
    <s v="Computers&amp;Accessories|Laptops|TraditionalLaptops"/>
    <n v="37247"/>
    <n v="59890"/>
    <n v="0.38"/>
    <x v="1"/>
    <n v="323"/>
    <x v="2"/>
    <n v="12030781"/>
    <n v="1292"/>
    <x v="0"/>
    <x v="701"/>
  </r>
  <r>
    <s v="B078W65FJ7"/>
    <s v="boAt BassHeads 900 On-Ear Wired Headphones with Mic (White)"/>
    <s v="Electronics|Headphones,Earbuds&amp;Accessories|Headphones|On-Ear"/>
    <n v="849"/>
    <n v="2490"/>
    <n v="0.66"/>
    <x v="0"/>
    <n v="91188"/>
    <x v="2"/>
    <n v="77418612"/>
    <n v="382989.60000000003"/>
    <x v="1"/>
    <x v="702"/>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x v="7"/>
    <n v="418"/>
    <x v="2"/>
    <n v="333982"/>
    <n v="1546.6000000000001"/>
    <x v="1"/>
    <x v="703"/>
  </r>
  <r>
    <s v="B07QMRHWJD"/>
    <s v="SWAPKART Portable Flexible Adjustable Eye Protection USB LED Desk Light Table Lamp for Reading, Working on PC, Laptop, Power Bank, Bedroom ( Multicolour )"/>
    <s v="Computers&amp;Accessories|Accessories&amp;Peripherals|USBGadgets|Lamps"/>
    <n v="298"/>
    <n v="999"/>
    <n v="0.7"/>
    <x v="4"/>
    <n v="1552"/>
    <x v="0"/>
    <n v="462496"/>
    <n v="6673.5999999999995"/>
    <x v="0"/>
    <x v="704"/>
  </r>
  <r>
    <s v="B07W7Z6DVL"/>
    <s v="Infinity (JBL Fuze 100, Wireless Portable Bluetooth Speaker with Mic, Deep Bass, Dual Equalizer, IPX7 Waterproof, Rugged Fabric Design (Black)"/>
    <s v="Electronics|HomeAudio|Speakers|OutdoorSpeakers"/>
    <n v="1499"/>
    <n v="2999"/>
    <n v="0.5"/>
    <x v="3"/>
    <n v="25262"/>
    <x v="2"/>
    <n v="37867738"/>
    <n v="103574.2"/>
    <x v="1"/>
    <x v="502"/>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x v="2"/>
    <n v="123365"/>
    <x v="2"/>
    <n v="80063885"/>
    <n v="481123.5"/>
    <x v="4"/>
    <x v="705"/>
  </r>
  <r>
    <s v="B00H47GVGY"/>
    <s v="USHA Quartz Room Heater with Overheating Protection (3002, Ivory, 800 Watts)"/>
    <s v="Home&amp;Kitchen|Heating,Cooling&amp;AirQuality|RoomHeaters|ElectricHeaters"/>
    <n v="1199"/>
    <n v="1695"/>
    <n v="0.28999999999999998"/>
    <x v="9"/>
    <n v="13300"/>
    <x v="2"/>
    <n v="15946700"/>
    <n v="47880"/>
    <x v="4"/>
    <x v="706"/>
  </r>
  <r>
    <s v="B07VX71FZP"/>
    <s v="Amazon Brand - Solimo 2000/1000 Watts Room Heater with Adjustable Thermostat (ISI certified, White colour, Ideal for small to medium room/area)"/>
    <s v="Home&amp;Kitchen|Heating,Cooling&amp;AirQuality|RoomHeaters|FanHeaters"/>
    <n v="1199"/>
    <n v="2000"/>
    <n v="0.4"/>
    <x v="1"/>
    <n v="18543"/>
    <x v="2"/>
    <n v="22233057"/>
    <n v="74172"/>
    <x v="4"/>
    <x v="199"/>
  </r>
  <r>
    <s v="B07NCKMXVZ"/>
    <s v="StyleHouse Lint Remover for Woolen Clothes, Electric Lint Remover, Best Lint Shaver for Clothes"/>
    <s v="Home&amp;Kitchen|Kitchen&amp;HomeAppliances|Vacuum,Cleaning&amp;Ironing|Irons,Steamers&amp;Accessories|LintShavers"/>
    <n v="455"/>
    <n v="999"/>
    <n v="0.54"/>
    <x v="3"/>
    <n v="3578"/>
    <x v="0"/>
    <n v="1627990"/>
    <n v="14669.8"/>
    <x v="4"/>
    <x v="707"/>
  </r>
  <r>
    <s v="B0B61DSF17"/>
    <s v="beatXP Kitchen Scale Multipurpose Portable Electronic Digital Weighing Scale | Weight Machine With Back light LCD Display | White |10 kg | 2 Year Warranty |"/>
    <s v="Home&amp;Kitchen|Kitchen&amp;HomeAppliances|SmallKitchenAppliances|DigitalKitchenScales"/>
    <n v="199"/>
    <n v="1999"/>
    <n v="0.9"/>
    <x v="7"/>
    <n v="2031"/>
    <x v="1"/>
    <n v="404169"/>
    <n v="7514.7000000000007"/>
    <x v="4"/>
    <x v="708"/>
  </r>
  <r>
    <s v="B07VQGVL68"/>
    <s v="Glun Multipurpose Portable Electronic Digital Weighing Scale Weight Machine (10 Kg - with Back Light)"/>
    <s v="Home&amp;Kitchen|Kitchen&amp;HomeAppliances|SmallKitchenAppliances|DigitalKitchenScales"/>
    <n v="293"/>
    <n v="499"/>
    <n v="0.41"/>
    <x v="2"/>
    <n v="44994"/>
    <x v="0"/>
    <n v="13183242"/>
    <n v="175476.6"/>
    <x v="4"/>
    <x v="709"/>
  </r>
  <r>
    <s v="B01LWYDEQ7"/>
    <s v="Pigeon Polypropylene Mini Handy and Compact Chopper with 3 Blades for Effortlessly Chopping Vegetables and Fruits for Your Kitchen (12420, Green, 400 ml)"/>
    <s v="Home&amp;Kitchen|Kitchen&amp;Dining|KitchenTools|ManualChoppers&amp;Chippers|Choppers"/>
    <n v="199"/>
    <n v="495"/>
    <n v="0.6"/>
    <x v="3"/>
    <n v="270563"/>
    <x v="1"/>
    <n v="53842037"/>
    <n v="1109308.2999999998"/>
    <x v="4"/>
    <x v="710"/>
  </r>
  <r>
    <s v="B07VNFP3C2"/>
    <s v="Prestige 1.5 Litre Kettle 1500-watts, Red"/>
    <s v="Home&amp;Kitchen|Kitchen&amp;HomeAppliances|SmallKitchenAppliances|Kettles&amp;HotWaterDispensers|ElectricKettles"/>
    <n v="749"/>
    <n v="1245"/>
    <n v="0.4"/>
    <x v="2"/>
    <n v="31783"/>
    <x v="2"/>
    <n v="23805467"/>
    <n v="123953.7"/>
    <x v="4"/>
    <x v="711"/>
  </r>
  <r>
    <s v="B00LUGTJGO"/>
    <s v="Bajaj RHX-2 800-Watt Room Heater (White)"/>
    <s v="Home&amp;Kitchen|Heating,Cooling&amp;AirQuality|RoomHeaters|ElectricHeaters"/>
    <n v="1399"/>
    <n v="1549"/>
    <n v="0.1"/>
    <x v="2"/>
    <n v="2602"/>
    <x v="2"/>
    <n v="3640198"/>
    <n v="10147.799999999999"/>
    <x v="4"/>
    <x v="712"/>
  </r>
  <r>
    <s v="B01MQZ7J8K"/>
    <s v="Prestige Electric Kettle PKOSS - 1500watts, Steel (1.5Ltr), Black"/>
    <s v="Home&amp;Kitchen|Kitchen&amp;HomeAppliances|SmallKitchenAppliances|Kettles&amp;HotWaterDispensers|ElectricKettles"/>
    <n v="749"/>
    <n v="1445"/>
    <n v="0.48"/>
    <x v="2"/>
    <n v="63350"/>
    <x v="2"/>
    <n v="47449150"/>
    <n v="247065"/>
    <x v="4"/>
    <x v="713"/>
  </r>
  <r>
    <s v="B01GFTEV5Y"/>
    <s v="Pigeon by Stovekraft Cruise 1800 watt Induction Cooktop (Black)"/>
    <s v="Home&amp;Kitchen|Kitchen&amp;HomeAppliances|SmallKitchenAppliances|InductionCooktop"/>
    <n v="1699"/>
    <n v="3193"/>
    <n v="0.47"/>
    <x v="11"/>
    <n v="54032"/>
    <x v="2"/>
    <n v="91800368"/>
    <n v="205321.59999999998"/>
    <x v="4"/>
    <x v="705"/>
  </r>
  <r>
    <s v="B00NW4UWN6"/>
    <s v="Prestige PKGSS 1.7L 1500W Electric Kettle (Stainless Steel)"/>
    <s v="Home&amp;Kitchen|Kitchen&amp;HomeAppliances|SmallKitchenAppliances|Kettles&amp;HotWaterDispensers|ElectricKettles"/>
    <n v="1043"/>
    <n v="1345"/>
    <n v="0.22"/>
    <x v="11"/>
    <n v="15592"/>
    <x v="2"/>
    <n v="16262456"/>
    <n v="59249.599999999999"/>
    <x v="4"/>
    <x v="714"/>
  </r>
  <r>
    <s v="B01NCVJMKX"/>
    <s v="SHOPTOSHOP Electric Lint Remover, Best Lint Shaver for Clothes,Lint Remover for Woolen Clothes ,Lint Remover for Sweaters"/>
    <s v="Home&amp;Kitchen|Kitchen&amp;HomeAppliances|Vacuum,Cleaning&amp;Ironing|Irons,Steamers&amp;Accessories|LintShavers"/>
    <n v="499"/>
    <n v="999"/>
    <n v="0.5"/>
    <x v="3"/>
    <n v="4859"/>
    <x v="0"/>
    <n v="2424641"/>
    <n v="19921.899999999998"/>
    <x v="4"/>
    <x v="715"/>
  </r>
  <r>
    <s v="B00O24PUO6"/>
    <s v="Orpat OEH-1260 2000-Watt Fan Heater (Grey)"/>
    <s v="Home&amp;Kitchen|Heating,Cooling&amp;AirQuality|RoomHeaters|FanHeaters"/>
    <n v="1464"/>
    <n v="1650"/>
    <n v="0.11"/>
    <x v="3"/>
    <n v="14120"/>
    <x v="2"/>
    <n v="20671680"/>
    <n v="57891.999999999993"/>
    <x v="4"/>
    <x v="716"/>
  </r>
  <r>
    <s v="B07GXPDLYQ"/>
    <s v="PRO365 Indo Mocktails/Coffee Foamer/Cappuccino/Lemonade/Milk Frother (6 Months Warranty)"/>
    <s v="Home&amp;Kitchen|Kitchen&amp;HomeAppliances|SmallKitchenAppliances|HandBlenders"/>
    <n v="249"/>
    <n v="499"/>
    <n v="0.5"/>
    <x v="8"/>
    <n v="8427"/>
    <x v="0"/>
    <n v="2098323"/>
    <n v="27809.1"/>
    <x v="4"/>
    <x v="717"/>
  </r>
  <r>
    <s v="B01C8P29N0"/>
    <s v="Bajaj DX-6 1000W Dry Iron with Advance Soleplate and Anti-bacterial German Coating Technology, White"/>
    <s v="Home&amp;Kitchen|Kitchen&amp;HomeAppliances|Vacuum,Cleaning&amp;Ironing|Irons,Steamers&amp;Accessories|Irons|DryIrons"/>
    <n v="625"/>
    <n v="1400"/>
    <n v="0.55000000000000004"/>
    <x v="0"/>
    <n v="23316"/>
    <x v="2"/>
    <n v="14572500"/>
    <n v="97927.2"/>
    <x v="4"/>
    <x v="718"/>
  </r>
  <r>
    <s v="B08KDBLMQP"/>
    <s v="Croma 500W Mixer Grinder with 3 Stainless Steel Leak-proof Jars, 3 speed &amp; Pulse function, 2 years warranty (CRAK4184, White &amp; Purple)"/>
    <s v="Home&amp;Kitchen|Kitchen&amp;HomeAppliances|SmallKitchenAppliances|MixerGrinders"/>
    <n v="1290"/>
    <n v="2500"/>
    <n v="0.48"/>
    <x v="1"/>
    <n v="6530"/>
    <x v="2"/>
    <n v="8423700"/>
    <n v="26120"/>
    <x v="4"/>
    <x v="719"/>
  </r>
  <r>
    <s v="B078JDNZJ8"/>
    <s v="Havells Instanio 3-Litre Instant Geyser (White/Blue)"/>
    <s v="Home&amp;Kitchen|Heating,Cooling&amp;AirQuality|WaterHeaters&amp;Geysers|InstantWaterHeaters"/>
    <n v="3600"/>
    <n v="6190"/>
    <n v="0.42"/>
    <x v="4"/>
    <n v="11924"/>
    <x v="2"/>
    <n v="42926400"/>
    <n v="51273.2"/>
    <x v="4"/>
    <x v="720"/>
  </r>
  <r>
    <s v="B01M5F614J"/>
    <s v="Morphy Richards OFR Room Heater, 09 Fin 2000 Watts Oil Filled Room Heater , ISI Approved (OFR 9 Grey)"/>
    <s v="Home&amp;Kitchen|Heating,Cooling&amp;AirQuality|RoomHeaters"/>
    <n v="6549"/>
    <n v="13999"/>
    <n v="0.53"/>
    <x v="1"/>
    <n v="2961"/>
    <x v="2"/>
    <n v="19391589"/>
    <n v="11844"/>
    <x v="4"/>
    <x v="721"/>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x v="6"/>
    <n v="23484"/>
    <x v="2"/>
    <n v="38161500"/>
    <n v="105678"/>
    <x v="4"/>
    <x v="722"/>
  </r>
  <r>
    <s v="B097R2V1W8"/>
    <s v="Bajaj Splendora 3 Litre 3KW IWH Instant Water Heater (Geyser), White"/>
    <s v="Home&amp;Kitchen|Heating,Cooling&amp;AirQuality|WaterHeaters&amp;Geysers|InstantWaterHeaters"/>
    <n v="2599"/>
    <n v="5890"/>
    <n v="0.56000000000000005"/>
    <x v="3"/>
    <n v="21783"/>
    <x v="2"/>
    <n v="56614017"/>
    <n v="89310.299999999988"/>
    <x v="4"/>
    <x v="723"/>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x v="1"/>
    <n v="14030"/>
    <x v="2"/>
    <n v="16821970"/>
    <n v="56120"/>
    <x v="4"/>
    <x v="724"/>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x v="0"/>
    <n v="6398"/>
    <x v="2"/>
    <n v="35182602"/>
    <n v="26871.600000000002"/>
    <x v="4"/>
    <x v="725"/>
  </r>
  <r>
    <s v="B09X5C9VLK"/>
    <s v="Lifelong LLMG23 Power Pro 500-Watt Mixer Grinder with 3 Jars (Liquidizing, Wet Grinding and Chutney Jar), Stainless Steel blades, 1 Year Warranty (Black)"/>
    <s v="Home&amp;Kitchen|Kitchen&amp;HomeAppliances|SmallKitchenAppliances|MixerGrinders"/>
    <n v="1299"/>
    <n v="3500"/>
    <n v="0.63"/>
    <x v="11"/>
    <n v="44050"/>
    <x v="2"/>
    <n v="57220950"/>
    <n v="167390"/>
    <x v="4"/>
    <x v="726"/>
  </r>
  <r>
    <s v="B01C8P29T4"/>
    <s v="Bajaj Majesty DX-11 1000W Dry Iron with Advance Soleplate and Anti-bacterial German Coating Technology, White and Blue"/>
    <s v="Home&amp;Kitchen|Kitchen&amp;HomeAppliances|Vacuum,Cleaning&amp;Ironing|Irons,Steamers&amp;Accessories|Irons|DryIrons"/>
    <n v="599"/>
    <n v="785"/>
    <n v="0.24"/>
    <x v="0"/>
    <n v="24247"/>
    <x v="2"/>
    <n v="14523953"/>
    <n v="101837.40000000001"/>
    <x v="4"/>
    <x v="727"/>
  </r>
  <r>
    <s v="B00HVXS7WC"/>
    <s v="Bajaj Rex 500W Mixer Grinder with Nutri-Pro Feature, 3 Jars, White"/>
    <s v="Home&amp;Kitchen|Kitchen&amp;HomeAppliances|SmallKitchenAppliances|MixerGrinders"/>
    <n v="1999"/>
    <n v="3210"/>
    <n v="0.38"/>
    <x v="0"/>
    <n v="41349"/>
    <x v="2"/>
    <n v="82656651"/>
    <n v="173665.80000000002"/>
    <x v="4"/>
    <x v="728"/>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x v="9"/>
    <n v="1074"/>
    <x v="2"/>
    <n v="589626"/>
    <n v="3866.4"/>
    <x v="4"/>
    <x v="729"/>
  </r>
  <r>
    <s v="B09LQH3SD9"/>
    <s v="Lifelong LLQH922 Regalia 800 W (ISI Certified) Quartz Room Heater with 2 Power settings, Overheating Protection, 2 Rod Heater (1 Year Warranty, White)"/>
    <s v="Home&amp;Kitchen|Heating,Cooling&amp;AirQuality|RoomHeaters|ElectricHeaters"/>
    <n v="999"/>
    <n v="2000"/>
    <n v="0.5"/>
    <x v="11"/>
    <n v="1163"/>
    <x v="2"/>
    <n v="1161837"/>
    <n v="4419.3999999999996"/>
    <x v="4"/>
    <x v="730"/>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x v="3"/>
    <n v="257"/>
    <x v="0"/>
    <n v="102286"/>
    <n v="1053.6999999999998"/>
    <x v="4"/>
    <x v="731"/>
  </r>
  <r>
    <s v="B00ABMASXG"/>
    <s v="Bajaj Immersion Rod Water Heater 1500 Watts, Silver"/>
    <s v="Home&amp;Kitchen|Heating,Cooling&amp;AirQuality|WaterHeaters&amp;Geysers|ImmersionRods"/>
    <n v="539"/>
    <n v="720"/>
    <n v="0.25"/>
    <x v="3"/>
    <n v="36017"/>
    <x v="2"/>
    <n v="19413163"/>
    <n v="147669.69999999998"/>
    <x v="4"/>
    <x v="732"/>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x v="3"/>
    <n v="8090"/>
    <x v="2"/>
    <n v="5654910"/>
    <n v="33169"/>
    <x v="4"/>
    <x v="733"/>
  </r>
  <r>
    <s v="B00YMJ0OI8"/>
    <s v="Prestige PIC 20 1600 Watt Induction Cooktop with Push button (Black)"/>
    <s v="Home&amp;Kitchen|Kitchen&amp;HomeAppliances|SmallKitchenAppliances|InductionCooktop"/>
    <n v="2148"/>
    <n v="3645"/>
    <n v="0.41"/>
    <x v="3"/>
    <n v="31388"/>
    <x v="2"/>
    <n v="67421424"/>
    <n v="128690.79999999999"/>
    <x v="4"/>
    <x v="734"/>
  </r>
  <r>
    <s v="B0B8XNPQPN"/>
    <s v="Pigeon Healthifry Digital Air Fryer, 360¬∞ High Speed Air Circulation Technology 1200 W with Non-Stick 4.2 L Basket - Green"/>
    <s v="Home&amp;Kitchen|Kitchen&amp;HomeAppliances|SmallKitchenAppliances|DeepFatFryers|AirFryers"/>
    <n v="3599"/>
    <n v="7950"/>
    <n v="0.55000000000000004"/>
    <x v="0"/>
    <n v="136"/>
    <x v="2"/>
    <n v="489464"/>
    <n v="571.20000000000005"/>
    <x v="4"/>
    <x v="735"/>
  </r>
  <r>
    <s v="B0814P4L98"/>
    <s v="PrettyKrafts Laundry Basket for clothes with Lid &amp; Handles, Toys Organiser, 75 Ltr Black &amp; Grey"/>
    <s v="Home&amp;Kitchen|HomeStorage&amp;Organization|LaundryOrganization|LaundryBaskets"/>
    <n v="351"/>
    <n v="999"/>
    <n v="0.65"/>
    <x v="1"/>
    <n v="5380"/>
    <x v="0"/>
    <n v="1888380"/>
    <n v="21520"/>
    <x v="4"/>
    <x v="736"/>
  </r>
  <r>
    <s v="B008QTK47Q"/>
    <s v="Philips GC1905 1440-Watt Steam Iron with Spray (Blue)"/>
    <s v="Home&amp;Kitchen|Kitchen&amp;HomeAppliances|Vacuum,Cleaning&amp;Ironing|Irons,Steamers&amp;Accessories|Irons|SteamIrons"/>
    <n v="1614"/>
    <n v="1745"/>
    <n v="0.08"/>
    <x v="4"/>
    <n v="37974"/>
    <x v="2"/>
    <n v="61290036"/>
    <n v="163288.19999999998"/>
    <x v="4"/>
    <x v="737"/>
  </r>
  <r>
    <s v="B088ZTJT2R"/>
    <s v="Havells Immersion HB15 1500 Watt (White Blue)"/>
    <s v="Home&amp;Kitchen|Heating,Cooling&amp;AirQuality|WaterHeaters&amp;Geysers|ImmersionRods"/>
    <n v="719"/>
    <n v="1295"/>
    <n v="0.44"/>
    <x v="0"/>
    <n v="17218"/>
    <x v="2"/>
    <n v="12379742"/>
    <n v="72315.600000000006"/>
    <x v="4"/>
    <x v="738"/>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x v="0"/>
    <n v="900"/>
    <x v="2"/>
    <n v="610200"/>
    <n v="3780"/>
    <x v="4"/>
    <x v="73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x v="7"/>
    <n v="976"/>
    <x v="2"/>
    <n v="789584"/>
    <n v="3611.2000000000003"/>
    <x v="4"/>
    <x v="740"/>
  </r>
  <r>
    <s v="B09J2SCVQT"/>
    <s v="NutriPro Juicer Mixer Grinder - Smoothie Maker - 500 Watts (3 Jars 2 Blades)"/>
    <s v="Home&amp;Kitchen|Kitchen&amp;HomeAppliances|SmallKitchenAppliances|JuicerMixerGrinders"/>
    <n v="1969"/>
    <n v="5000"/>
    <n v="0.61"/>
    <x v="3"/>
    <n v="4927"/>
    <x v="2"/>
    <n v="9701263"/>
    <n v="20200.699999999997"/>
    <x v="4"/>
    <x v="741"/>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x v="5"/>
    <n v="3543"/>
    <x v="2"/>
    <n v="5279070"/>
    <n v="15589.2"/>
    <x v="4"/>
    <x v="742"/>
  </r>
  <r>
    <s v="B078KRFWQB"/>
    <s v="Havells Cista Room Heater, White, 2000 Watts"/>
    <s v="Home&amp;Kitchen|Heating,Cooling&amp;AirQuality|RoomHeaters|ElectricHeaters"/>
    <n v="2499"/>
    <n v="3945"/>
    <n v="0.37"/>
    <x v="11"/>
    <n v="2732"/>
    <x v="2"/>
    <n v="6827268"/>
    <n v="10381.6"/>
    <x v="4"/>
    <x v="743"/>
  </r>
  <r>
    <s v="B07SRM58TP"/>
    <s v="AGARO Regal 800 Watts Handheld Vacuum Cleaner, Lightweight &amp; Durable Body, Small/Mini Size ( Black)"/>
    <s v="Home&amp;Kitchen|Kitchen&amp;HomeAppliances|Vacuum,Cleaning&amp;Ironing|Vacuums&amp;FloorCare|Vacuums|HandheldVacuums"/>
    <n v="1665"/>
    <n v="2099"/>
    <n v="0.21"/>
    <x v="1"/>
    <n v="14368"/>
    <x v="2"/>
    <n v="23922720"/>
    <n v="57472"/>
    <x v="4"/>
    <x v="744"/>
  </r>
  <r>
    <s v="B00EDJJ7FS"/>
    <s v="Philips Viva Collection HD4928/01 2100-Watt Induction Cooktop with Feather Touch Sensor and Crystal Glass Plate (Black)"/>
    <s v="Home&amp;Kitchen|Kitchen&amp;HomeAppliances|SmallKitchenAppliances|InductionCooktop"/>
    <n v="3229"/>
    <n v="5295"/>
    <n v="0.39"/>
    <x v="0"/>
    <n v="39724"/>
    <x v="2"/>
    <n v="128268796"/>
    <n v="166840.80000000002"/>
    <x v="4"/>
    <x v="745"/>
  </r>
  <r>
    <s v="B0832W3B7Q"/>
    <s v="Pigeon By Stovekraft ABS Plastic Acer Plus Induction Cooktop 1800 Watts With Feather Touch Control - Black"/>
    <s v="Home&amp;Kitchen|Kitchen&amp;HomeAppliances|SmallKitchenAppliances|InductionCooktop"/>
    <n v="1799"/>
    <n v="3595"/>
    <n v="0.5"/>
    <x v="11"/>
    <n v="9791"/>
    <x v="2"/>
    <n v="17614009"/>
    <n v="37205.799999999996"/>
    <x v="4"/>
    <x v="705"/>
  </r>
  <r>
    <s v="B07WNK1FFN"/>
    <s v="AGARO Esteem Multi Kettle 1.2 Litre, 600W with 3 Heating Modes &amp; Rapid Boil Technology"/>
    <s v="Home&amp;Kitchen|Kitchen&amp;HomeAppliances|SmallKitchenAppliances|Kettles&amp;HotWaterDispensers|ElectricKettles"/>
    <n v="1260"/>
    <n v="1699"/>
    <n v="0.26"/>
    <x v="0"/>
    <n v="2891"/>
    <x v="2"/>
    <n v="3642660"/>
    <n v="12142.2"/>
    <x v="4"/>
    <x v="746"/>
  </r>
  <r>
    <s v="B009P2LK08"/>
    <s v="Bajaj Minor 1000 Watts Radiant Room Heater (Steel, ISI Approved)"/>
    <s v="Home&amp;Kitchen|Heating,Cooling&amp;AirQuality|RoomHeaters|ElectricHeaters"/>
    <n v="749"/>
    <n v="1129"/>
    <n v="0.34"/>
    <x v="1"/>
    <n v="2446"/>
    <x v="2"/>
    <n v="1832054"/>
    <n v="9784"/>
    <x v="4"/>
    <x v="747"/>
  </r>
  <r>
    <s v="B07DGD4Z4C"/>
    <s v="Butterfly Jet Elite Mixer Grinder, 750W, 4 Jars (Grey)"/>
    <s v="Home&amp;Kitchen|Kitchen&amp;HomeAppliances|SmallKitchenAppliances|MixerGrinders"/>
    <n v="3499"/>
    <n v="5795"/>
    <n v="0.4"/>
    <x v="2"/>
    <n v="25340"/>
    <x v="2"/>
    <n v="88664660"/>
    <n v="98826"/>
    <x v="4"/>
    <x v="748"/>
  </r>
  <r>
    <s v="B07GMFY9QM"/>
    <s v="SOFLIN Egg Boiler Electric Automatic Off 7 Egg Poacher for Steaming, Cooking, Boiling and Frying (400 Watts, Blue)"/>
    <s v="Home&amp;Kitchen|Kitchen&amp;HomeAppliances|SmallKitchenAppliances|EggBoilers"/>
    <n v="379"/>
    <n v="999"/>
    <n v="0.62"/>
    <x v="4"/>
    <n v="3096"/>
    <x v="0"/>
    <n v="1173384"/>
    <n v="13312.8"/>
    <x v="4"/>
    <x v="749"/>
  </r>
  <r>
    <s v="B0BGPN4GGH"/>
    <s v="Lifelong LLQH925 Dyno Quartz Heater 2 Power settings Tip Over Cut-off Switch 800 Watt Silent operation Power Indicator 2 Rod Room Heater (1 Year Warranty, Grey)"/>
    <s v="Home&amp;Kitchen|Heating,Cooling&amp;AirQuality|RoomHeaters|ElectricHeaters"/>
    <n v="1099"/>
    <n v="2400"/>
    <n v="0.54"/>
    <x v="11"/>
    <n v="4"/>
    <x v="2"/>
    <n v="4396"/>
    <n v="15.2"/>
    <x v="4"/>
    <x v="750"/>
  </r>
  <r>
    <s v="B0B2DZ5S6R"/>
    <s v="Amazon Basics 1500 W Electric Kettle (Stainless Steel Body, 1.5 L)"/>
    <s v="Home&amp;Kitchen|Kitchen&amp;HomeAppliances|SmallKitchenAppliances|Kettles&amp;HotWaterDispensers|Kettle&amp;ToasterSets"/>
    <n v="749"/>
    <n v="1299"/>
    <n v="0.42"/>
    <x v="1"/>
    <n v="119"/>
    <x v="2"/>
    <n v="89131"/>
    <n v="476"/>
    <x v="4"/>
    <x v="751"/>
  </r>
  <r>
    <s v="B07S851WX5"/>
    <s v="Prestige Sandwich Maker PGMFD 01, Black"/>
    <s v="Home&amp;Kitchen|Kitchen&amp;HomeAppliances|SmallKitchenAppliances|SandwichMakers"/>
    <n v="1299"/>
    <n v="1299"/>
    <n v="0"/>
    <x v="0"/>
    <n v="40106"/>
    <x v="2"/>
    <n v="52097694"/>
    <n v="168445.2"/>
    <x v="4"/>
    <x v="752"/>
  </r>
  <r>
    <s v="B01MY839VW"/>
    <s v="Orient Electric Fabrijoy DIFJ10BP 1000-Watt Dry Iron, Non-Stick (White and Blue)"/>
    <s v="Home&amp;Kitchen|Kitchen&amp;HomeAppliances|Vacuum,Cleaning&amp;Ironing|Irons,Steamers&amp;Accessories|Irons|DryIrons"/>
    <n v="549"/>
    <n v="1090"/>
    <n v="0.5"/>
    <x v="0"/>
    <n v="13029"/>
    <x v="2"/>
    <n v="7152921"/>
    <n v="54721.8"/>
    <x v="4"/>
    <x v="753"/>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x v="9"/>
    <n v="291"/>
    <x v="2"/>
    <n v="261609"/>
    <n v="1047.6000000000001"/>
    <x v="4"/>
    <x v="754"/>
  </r>
  <r>
    <s v="B01EY310UM"/>
    <s v="Philips GC181 Heavy Weight 1000-Watt Dry Iron, Pack of 1"/>
    <s v="Home&amp;Kitchen|Kitchen&amp;HomeAppliances|Vacuum,Cleaning&amp;Ironing|Irons,Steamers&amp;Accessories|Irons|DryIrons"/>
    <n v="1321"/>
    <n v="1545"/>
    <n v="0.14000000000000001"/>
    <x v="4"/>
    <n v="15453"/>
    <x v="2"/>
    <n v="20413413"/>
    <n v="66447.899999999994"/>
    <x v="4"/>
    <x v="755"/>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x v="1"/>
    <n v="604"/>
    <x v="2"/>
    <n v="663796"/>
    <n v="2416"/>
    <x v="4"/>
    <x v="756"/>
  </r>
  <r>
    <s v="B008YW8M0G"/>
    <s v="Bajaj DX-7 1000W Dry Iron with Advance Soleplate and Anti-bacterial German Coating Technology, White"/>
    <s v="Home&amp;Kitchen|Kitchen&amp;HomeAppliances|Vacuum,Cleaning&amp;Ironing|Irons,Steamers&amp;Accessories|Irons|DryIrons"/>
    <n v="775"/>
    <n v="875"/>
    <n v="0.11"/>
    <x v="0"/>
    <n v="46647"/>
    <x v="2"/>
    <n v="36151425"/>
    <n v="195917.4"/>
    <x v="4"/>
    <x v="757"/>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x v="3"/>
    <n v="3233"/>
    <x v="2"/>
    <n v="20364667"/>
    <n v="13255.3"/>
    <x v="4"/>
    <x v="725"/>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x v="1"/>
    <n v="1282"/>
    <x v="2"/>
    <n v="4089580"/>
    <n v="5128"/>
    <x v="4"/>
    <x v="758"/>
  </r>
  <r>
    <s v="B0BPBXNQQT"/>
    <s v="Room Heater Warmer Wall-Outlet 400 Watts Electric Handy Room Heater (Room Heaters Home for Bedroom, Reading Books, Work, bathrooms, Rooms, Offices, Home Offices,2022"/>
    <s v="Home&amp;Kitchen|Heating,Cooling&amp;AirQuality|RoomHeaters|ElectricHeaters"/>
    <n v="799"/>
    <n v="1989"/>
    <n v="0.6"/>
    <x v="4"/>
    <n v="70"/>
    <x v="2"/>
    <n v="55930"/>
    <n v="301"/>
    <x v="4"/>
    <x v="759"/>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x v="1"/>
    <n v="26164"/>
    <x v="2"/>
    <n v="70616636"/>
    <n v="104656"/>
    <x v="4"/>
    <x v="760"/>
  </r>
  <r>
    <s v="B0883KDSXC"/>
    <s v="USHA Armor AR1100WB 1100 W Dry Iron with Black Weilburger Soleplate (Purple)"/>
    <s v="Home&amp;Kitchen|Kitchen&amp;HomeAppliances|Vacuum,Cleaning&amp;Ironing|Irons,Steamers&amp;Accessories|Irons|DryIrons"/>
    <n v="599"/>
    <n v="990"/>
    <n v="0.39"/>
    <x v="2"/>
    <n v="16166"/>
    <x v="2"/>
    <n v="9683434"/>
    <n v="63047.4"/>
    <x v="4"/>
    <x v="761"/>
  </r>
  <r>
    <s v="B078V8R9BS"/>
    <s v="Butterfly EKN 1.5-Litre Electric Kettle (Silver with Black)"/>
    <s v="Home&amp;Kitchen|Kitchen&amp;HomeAppliances|SmallKitchenAppliances|Kettles&amp;HotWaterDispensers|Kettle&amp;ToasterSets"/>
    <n v="749"/>
    <n v="1111"/>
    <n v="0.33"/>
    <x v="0"/>
    <n v="35693"/>
    <x v="2"/>
    <n v="26734057"/>
    <n v="149910.6"/>
    <x v="4"/>
    <x v="762"/>
  </r>
  <r>
    <s v="B08GSQXLJ2"/>
    <s v="Crompton Arno Neo 15-L 5 Star Rated Storage Water Heater (Geyser) with Advanced 3 Level Safety (Grey)"/>
    <s v="Home&amp;Kitchen|Heating,Cooling&amp;AirQuality|WaterHeaters&amp;Geysers|StorageWaterHeaters"/>
    <n v="6199"/>
    <n v="10400"/>
    <n v="0.4"/>
    <x v="3"/>
    <n v="14391"/>
    <x v="2"/>
    <n v="89209809"/>
    <n v="59003.099999999991"/>
    <x v="4"/>
    <x v="763"/>
  </r>
  <r>
    <s v="B01M5B0TPW"/>
    <s v="Borosil Chef Delite BCH20DBB21 300-Watt Chopper (Black)"/>
    <s v="Home&amp;Kitchen|Kitchen&amp;HomeAppliances|SmallKitchenAppliances|MiniFoodProcessors&amp;Choppers"/>
    <n v="1819"/>
    <n v="2490"/>
    <n v="0.27"/>
    <x v="5"/>
    <n v="7946"/>
    <x v="2"/>
    <n v="14453774"/>
    <n v="34962.400000000001"/>
    <x v="4"/>
    <x v="764"/>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x v="1"/>
    <n v="1765"/>
    <x v="2"/>
    <n v="2116235"/>
    <n v="7060"/>
    <x v="4"/>
    <x v="765"/>
  </r>
  <r>
    <s v="B08CFJBZRK"/>
    <s v="Prestige IRIS Plus 750 watt mixer grinder"/>
    <s v="Home&amp;Kitchen|Kitchen&amp;HomeAppliances|SmallKitchenAppliances|MixerGrinders"/>
    <n v="3249"/>
    <n v="6295"/>
    <n v="0.48"/>
    <x v="11"/>
    <n v="14062"/>
    <x v="2"/>
    <n v="45687438"/>
    <n v="53435.6"/>
    <x v="4"/>
    <x v="766"/>
  </r>
  <r>
    <s v="B07H3WDC4X"/>
    <s v="Simxen Egg Boiler Electric Automatic Off 7 Egg Poacher for Steaming, Cooking Also Boiling and Frying 400 W (Blue, Pink)"/>
    <s v="Home&amp;Kitchen|Kitchen&amp;HomeAppliances|SmallKitchenAppliances|EggBoilers"/>
    <n v="349"/>
    <n v="999"/>
    <n v="0.65"/>
    <x v="1"/>
    <n v="15646"/>
    <x v="0"/>
    <n v="5460454"/>
    <n v="62584"/>
    <x v="4"/>
    <x v="767"/>
  </r>
  <r>
    <s v="B09ZTZ9N3Q"/>
    <s v="Amazon Basics 2000/1000 Watt Room Heater with Adjustable Thermostat (ISI certified, White color, Ideal for small to medium room/area)"/>
    <s v="Home&amp;Kitchen|Heating,Cooling&amp;AirQuality|RoomHeaters|FanHeaters"/>
    <n v="1049"/>
    <n v="1699"/>
    <n v="0.38"/>
    <x v="19"/>
    <n v="111"/>
    <x v="2"/>
    <n v="116439"/>
    <n v="344.1"/>
    <x v="4"/>
    <x v="768"/>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x v="4"/>
    <n v="9695"/>
    <x v="2"/>
    <n v="7746305"/>
    <n v="41688.5"/>
    <x v="4"/>
    <x v="769"/>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x v="0"/>
    <n v="1772"/>
    <x v="2"/>
    <n v="8858228"/>
    <n v="7442.4000000000005"/>
    <x v="4"/>
    <x v="725"/>
  </r>
  <r>
    <s v="B07MKMFKPG"/>
    <s v="Bosch Pro 1000W Mixer Grinder MGM8842MIN - Black"/>
    <s v="Home&amp;Kitchen|Kitchen&amp;HomeAppliances|SmallKitchenAppliances|MixerGrinders"/>
    <n v="6999"/>
    <n v="10590"/>
    <n v="0.34"/>
    <x v="5"/>
    <n v="11499"/>
    <x v="2"/>
    <n v="80481501"/>
    <n v="50595.600000000006"/>
    <x v="4"/>
    <x v="77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x v="3"/>
    <n v="2162"/>
    <x v="2"/>
    <n v="1727438"/>
    <n v="8864.1999999999989"/>
    <x v="4"/>
    <x v="771"/>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x v="0"/>
    <n v="19621"/>
    <x v="1"/>
    <n v="1746269"/>
    <n v="82408.2"/>
    <x v="4"/>
    <x v="772"/>
  </r>
  <r>
    <s v="B01M0505SJ"/>
    <s v="Orient Electric Apex-FX 1200mm Ultra High Speed 400 RPM Ceiling Fan (Brown)"/>
    <s v="Home&amp;Kitchen|Heating,Cooling&amp;AirQuality|Fans|CeilingFans"/>
    <n v="1400"/>
    <n v="2485"/>
    <n v="0.44"/>
    <x v="3"/>
    <n v="19998"/>
    <x v="2"/>
    <n v="27997200"/>
    <n v="81991.799999999988"/>
    <x v="4"/>
    <x v="773"/>
  </r>
  <r>
    <s v="B08D6RCM3Q"/>
    <s v="PrettyKrafts Folding Laundry Basket for Clothes with Lid &amp; Handle, Toys Organiser, 75 Litre, (Pack of 1), Mushroom Print"/>
    <s v="Home&amp;Kitchen|HomeStorage&amp;Organization|LaundryOrganization|LaundryBaskets"/>
    <n v="355"/>
    <n v="899"/>
    <n v="0.61"/>
    <x v="3"/>
    <n v="1051"/>
    <x v="0"/>
    <n v="373105"/>
    <n v="4309.0999999999995"/>
    <x v="4"/>
    <x v="774"/>
  </r>
  <r>
    <s v="B009P2LITG"/>
    <s v="Bajaj Majesty RX11 2000 Watts Heat Convector Room Heater (White, ISI Approved)"/>
    <s v="Home&amp;Kitchen|Heating,Cooling&amp;AirQuality|RoomHeaters|ElectricHeaters"/>
    <n v="2169"/>
    <n v="3279"/>
    <n v="0.34"/>
    <x v="3"/>
    <n v="1716"/>
    <x v="2"/>
    <n v="3722004"/>
    <n v="7035.5999999999995"/>
    <x v="4"/>
    <x v="775"/>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x v="2"/>
    <n v="32931"/>
    <x v="2"/>
    <n v="92173869"/>
    <n v="128430.9"/>
    <x v="4"/>
    <x v="776"/>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x v="2"/>
    <n v="17424"/>
    <x v="2"/>
    <n v="15664176"/>
    <n v="67953.599999999991"/>
    <x v="4"/>
    <x v="705"/>
  </r>
  <r>
    <s v="B00KRCBA6E"/>
    <s v="Maharaja Whiteline Lava Neo 1200-Watts Halogen Heater (White and Red)"/>
    <s v="Home&amp;Kitchen|Heating,Cooling&amp;AirQuality|RoomHeaters"/>
    <n v="2499"/>
    <n v="5000"/>
    <n v="0.5"/>
    <x v="11"/>
    <n v="1889"/>
    <x v="2"/>
    <n v="4720611"/>
    <n v="7178.2"/>
    <x v="4"/>
    <x v="777"/>
  </r>
  <r>
    <s v="B0B3X2BY3M"/>
    <s v="Crompton Gracee 5-L Instant Water Heater (Geyser)"/>
    <s v="Home&amp;Kitchen|Heating,Cooling&amp;AirQuality|WaterHeaters&amp;Geysers|InstantWaterHeaters"/>
    <n v="3599"/>
    <n v="7299"/>
    <n v="0.51"/>
    <x v="1"/>
    <n v="10324"/>
    <x v="2"/>
    <n v="37156076"/>
    <n v="41296"/>
    <x v="4"/>
    <x v="778"/>
  </r>
  <r>
    <s v="B00F159RIK"/>
    <s v="Bajaj DX-2 600W Dry Iron with Advance Soleplate and Anti-bacterial German Coating Technology, Black"/>
    <s v="Home&amp;Kitchen|Kitchen&amp;HomeAppliances|Vacuum,Cleaning&amp;Ironing|Irons,Steamers&amp;Accessories|Irons|DryIrons"/>
    <n v="499"/>
    <n v="625"/>
    <n v="0.2"/>
    <x v="0"/>
    <n v="5355"/>
    <x v="0"/>
    <n v="2672145"/>
    <n v="22491"/>
    <x v="4"/>
    <x v="779"/>
  </r>
  <r>
    <s v="B08MV82R99"/>
    <s v="Bajaj Waterproof 1500 Watts Immersion Rod Heater"/>
    <s v="Home&amp;Kitchen|Heating,Cooling&amp;AirQuality|WaterHeaters&amp;Geysers|ImmersionRods"/>
    <n v="653"/>
    <n v="1020"/>
    <n v="0.36"/>
    <x v="3"/>
    <n v="3366"/>
    <x v="2"/>
    <n v="2197998"/>
    <n v="13800.599999999999"/>
    <x v="4"/>
    <x v="78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x v="4"/>
    <n v="1017"/>
    <x v="2"/>
    <n v="4870413"/>
    <n v="4373.0999999999995"/>
    <x v="4"/>
    <x v="781"/>
  </r>
  <r>
    <s v="B009P2LK80"/>
    <s v="Bajaj Deluxe 2000 Watts Halogen Room Heater (Steel, ISI Approved), Multicolor"/>
    <s v="Home&amp;Kitchen|Heating,Cooling&amp;AirQuality|RoomHeaters|HalogenHeaters"/>
    <n v="1409"/>
    <n v="1639"/>
    <n v="0.14000000000000001"/>
    <x v="7"/>
    <n v="787"/>
    <x v="2"/>
    <n v="1108883"/>
    <n v="2911.9"/>
    <x v="4"/>
    <x v="782"/>
  </r>
  <r>
    <s v="B00A7PLVU6"/>
    <s v="Orpat HHB-100E WOB 250-Watt Hand Blender (White)"/>
    <s v="Home&amp;Kitchen|Kitchen&amp;HomeAppliances|SmallKitchenAppliances|HandBlenders"/>
    <n v="753"/>
    <n v="899"/>
    <n v="0.16"/>
    <x v="0"/>
    <n v="18462"/>
    <x v="2"/>
    <n v="13901886"/>
    <n v="77540.400000000009"/>
    <x v="4"/>
    <x v="783"/>
  </r>
  <r>
    <s v="B0B25DJ352"/>
    <s v="GILTON Egg Boiler Electric Automatic Off 7 Egg Poacher for Steaming, Cooking Also Boiling and Frying, Multi Color"/>
    <s v="Home&amp;Kitchen|Kitchen&amp;HomeAppliances|SmallKitchenAppliances|EggBoilers"/>
    <n v="353"/>
    <n v="1199"/>
    <n v="0.71"/>
    <x v="4"/>
    <n v="629"/>
    <x v="0"/>
    <n v="222037"/>
    <n v="2704.7"/>
    <x v="4"/>
    <x v="784"/>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x v="4"/>
    <n v="15276"/>
    <x v="2"/>
    <n v="16788324"/>
    <n v="65686.8"/>
    <x v="4"/>
    <x v="785"/>
  </r>
  <r>
    <s v="B097RJ867P"/>
    <s v="PHILIPS Digital Air Fryer HD9252/90 with Touch Panel, uses up to 90% less fat, 7 Pre-set Menu, 1400W, 4.1 Liter, with Rapid Air Technology (Black), Large"/>
    <s v="Home&amp;Kitchen|Kitchen&amp;HomeAppliances|SmallKitchenAppliances|DeepFatFryers|AirFryers"/>
    <n v="8799"/>
    <n v="11595"/>
    <n v="0.24"/>
    <x v="5"/>
    <n v="2981"/>
    <x v="2"/>
    <n v="26229819"/>
    <n v="13116.400000000001"/>
    <x v="4"/>
    <x v="786"/>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x v="11"/>
    <n v="2466"/>
    <x v="2"/>
    <n v="3316770"/>
    <n v="9370.7999999999993"/>
    <x v="4"/>
    <x v="787"/>
  </r>
  <r>
    <s v="B071VNHMX2"/>
    <s v="Philips Daily Collection HD2582/00 830-Watt 2-Slice Pop-up Toaster (White)"/>
    <s v="Home&amp;Kitchen|Kitchen&amp;HomeAppliances|SmallKitchenAppliances|Pop-upToasters"/>
    <n v="2095"/>
    <n v="2095"/>
    <n v="0"/>
    <x v="6"/>
    <n v="7949"/>
    <x v="2"/>
    <n v="16653155"/>
    <n v="35770.5"/>
    <x v="4"/>
    <x v="788"/>
  </r>
  <r>
    <s v="B08MVSGXMY"/>
    <s v="Crompton Insta Comfy 800 Watt Room Heater with 2 Heat Settings(Grey Blue)"/>
    <s v="Home&amp;Kitchen|Heating,Cooling&amp;AirQuality|RoomHeaters|ElectricHeaters"/>
    <n v="1498"/>
    <n v="2300"/>
    <n v="0.35"/>
    <x v="11"/>
    <n v="95"/>
    <x v="2"/>
    <n v="142310"/>
    <n v="361"/>
    <x v="4"/>
    <x v="789"/>
  </r>
  <r>
    <s v="B00H0B29DI"/>
    <s v="USHA Heat Convector 812 T 2000-Watt with Instant Heating Feature (Black)"/>
    <s v="Home&amp;Kitchen|Heating,Cooling&amp;AirQuality|RoomHeaters|HeatConvectors"/>
    <n v="2199"/>
    <n v="2990"/>
    <n v="0.26"/>
    <x v="11"/>
    <n v="1558"/>
    <x v="2"/>
    <n v="3426042"/>
    <n v="5920.4"/>
    <x v="4"/>
    <x v="790"/>
  </r>
  <r>
    <s v="B01GZSQJPA"/>
    <s v="Philips HL7756/00 Mixer Grinder, 750W, 3 Jars (Black)"/>
    <s v="Home&amp;Kitchen|Kitchen&amp;HomeAppliances|SmallKitchenAppliances|MixerGrinders"/>
    <n v="3699"/>
    <n v="4295"/>
    <n v="0.14000000000000001"/>
    <x v="3"/>
    <n v="26543"/>
    <x v="2"/>
    <n v="98182557"/>
    <n v="108826.29999999999"/>
    <x v="4"/>
    <x v="791"/>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x v="3"/>
    <n v="3688"/>
    <x v="1"/>
    <n v="652776"/>
    <n v="15120.8"/>
    <x v="4"/>
    <x v="792"/>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x v="11"/>
    <n v="4383"/>
    <x v="2"/>
    <n v="5036067"/>
    <n v="16655.399999999998"/>
    <x v="4"/>
    <x v="793"/>
  </r>
  <r>
    <s v="B0B4KPCBSH"/>
    <s v="IKEA Frother for Milk"/>
    <s v="Home&amp;Kitchen|Kitchen&amp;HomeAppliances|Coffee,Tea&amp;Espresso|CoffeeGrinders|ElectricGrinders"/>
    <n v="244"/>
    <n v="499"/>
    <n v="0.51"/>
    <x v="8"/>
    <n v="478"/>
    <x v="0"/>
    <n v="116632"/>
    <n v="1577.3999999999999"/>
    <x v="4"/>
    <x v="794"/>
  </r>
  <r>
    <s v="B09CGLY5CX"/>
    <s v="Crompton Insta Comfort Heater 2000 Watts Heat Convector with Adjustable Thermostats, Hybrid Cyan, Standard (‚ÄéACGRH- INSTACOMFORT)"/>
    <s v="Home&amp;Kitchen|Heating,Cooling&amp;AirQuality|RoomHeaters|ElectricHeaters"/>
    <n v="1959"/>
    <n v="2400"/>
    <n v="0.18"/>
    <x v="1"/>
    <n v="237"/>
    <x v="2"/>
    <n v="464283"/>
    <n v="948"/>
    <x v="4"/>
    <x v="795"/>
  </r>
  <r>
    <s v="B09JN37WBX"/>
    <s v="Lint Remover Woolen Clothes Lint Extractor Battery Lint Removing Machine Bhur Remover"/>
    <s v="Home&amp;Kitchen|Kitchen&amp;HomeAppliances|Vacuum,Cleaning&amp;Ironing|Irons,Steamers&amp;Accessories|LintShavers"/>
    <n v="319"/>
    <n v="749"/>
    <n v="0.56999999999999995"/>
    <x v="13"/>
    <n v="124"/>
    <x v="0"/>
    <n v="39556"/>
    <n v="570.4"/>
    <x v="4"/>
    <x v="796"/>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x v="2"/>
    <n v="14667"/>
    <x v="2"/>
    <n v="21985833"/>
    <n v="57201.299999999996"/>
    <x v="4"/>
    <x v="797"/>
  </r>
  <r>
    <s v="B0BN2576GQ"/>
    <s v="C (DEVICE) Lint Remover for Woolen Clothes, Electric Lint Remover, Best Lint Shaver for Clothes Pack of 1"/>
    <s v="Home&amp;Kitchen|Kitchen&amp;HomeAppliances|Vacuum,Cleaning&amp;Ironing|Irons,Steamers&amp;Accessories|LintShavers"/>
    <n v="469"/>
    <n v="1599"/>
    <n v="0.71"/>
    <x v="7"/>
    <n v="6"/>
    <x v="0"/>
    <n v="2814"/>
    <n v="22.200000000000003"/>
    <x v="4"/>
    <x v="798"/>
  </r>
  <r>
    <s v="B06XPYRWV5"/>
    <s v="Pigeon by Stovekraft 2 Slice Auto Pop up Toaster. A Smart Bread Toaster for Your Home (750 Watt) (black)"/>
    <s v="Home&amp;Kitchen|Kitchen&amp;HomeAppliances|SmallKitchenAppliances|Pop-upToasters"/>
    <n v="1099"/>
    <n v="1795"/>
    <n v="0.39"/>
    <x v="0"/>
    <n v="4244"/>
    <x v="2"/>
    <n v="4664156"/>
    <n v="17824.8"/>
    <x v="4"/>
    <x v="705"/>
  </r>
  <r>
    <s v="B01N1XVVLC"/>
    <s v="Bajaj OFR Room Heater, 13 Fin 2900 Watts Oil Filled Room Heater with 400W PTC Ceramic Fan Heater, ISI Approved (Majesty 13F Plus Black)"/>
    <s v="Home&amp;Kitchen|Heating,Cooling&amp;AirQuality|RoomHeaters|FanHeaters"/>
    <n v="9590"/>
    <n v="15999"/>
    <n v="0.4"/>
    <x v="3"/>
    <n v="1017"/>
    <x v="2"/>
    <n v="9753030"/>
    <n v="4169.7"/>
    <x v="4"/>
    <x v="799"/>
  </r>
  <r>
    <s v="B00O2R38C4"/>
    <s v="Luminous Vento Deluxe 150 mm Exhaust Fan for Kitchen, Bathroom with Strong Air Suction, Rust Proof Body and Dust Protection Shutters (2-Year Warranty, White)"/>
    <s v="Home&amp;Kitchen|Heating,Cooling&amp;AirQuality|Fans|ExhaustFans"/>
    <n v="999"/>
    <n v="1490"/>
    <n v="0.33"/>
    <x v="3"/>
    <n v="12999"/>
    <x v="2"/>
    <n v="12986001"/>
    <n v="53295.899999999994"/>
    <x v="4"/>
    <x v="80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x v="11"/>
    <n v="311"/>
    <x v="2"/>
    <n v="403989"/>
    <n v="1181.8"/>
    <x v="4"/>
    <x v="801"/>
  </r>
  <r>
    <s v="B00PVT30YI"/>
    <s v="Kitchen Mart Stainless Steel South Indian Filter Coffee Drip Maker, Madras Kappi, Drip Decotion Maker160ml (2 Cup)"/>
    <s v="Home&amp;Kitchen|Kitchen&amp;HomeAppliances|Coffee,Tea&amp;Espresso|DripCoffeeMachines"/>
    <n v="292"/>
    <n v="499"/>
    <n v="0.41"/>
    <x v="3"/>
    <n v="4238"/>
    <x v="0"/>
    <n v="1237496"/>
    <n v="17375.8"/>
    <x v="4"/>
    <x v="802"/>
  </r>
  <r>
    <s v="B00SH18114"/>
    <s v="Ikea 903.391.72 Polypropylene Plastic Solid Bevara Sealing Clip (Multicolour) - 30 Pack, Adjustable"/>
    <s v="Home&amp;Kitchen|Kitchen&amp;HomeAppliances|SmallKitchenAppliances|VacuumSealers"/>
    <n v="160"/>
    <n v="299"/>
    <n v="0.46"/>
    <x v="13"/>
    <n v="2781"/>
    <x v="1"/>
    <n v="444960"/>
    <n v="12792.599999999999"/>
    <x v="4"/>
    <x v="803"/>
  </r>
  <r>
    <s v="B00E9G8KOY"/>
    <s v="HUL Pureit Germkill kit for Classic 23 L water purifier - 1500 L Capacity"/>
    <s v="Home&amp;Kitchen|Kitchen&amp;HomeAppliances|WaterPurifiers&amp;Accessories|WaterPurifierAccessories"/>
    <n v="600"/>
    <n v="600"/>
    <n v="0"/>
    <x v="3"/>
    <n v="10907"/>
    <x v="2"/>
    <n v="6544200"/>
    <n v="44718.7"/>
    <x v="4"/>
    <x v="804"/>
  </r>
  <r>
    <s v="B00H3H03Q4"/>
    <s v="HUL Pureit Germkill kit for Classic 23 L water purifier - 3000 L Capacity"/>
    <s v="Home&amp;Kitchen|Kitchen&amp;HomeAppliances|WaterPurifiers&amp;Accessories|WaterCartridges"/>
    <n v="1130"/>
    <n v="1130"/>
    <n v="0"/>
    <x v="0"/>
    <n v="13250"/>
    <x v="2"/>
    <n v="14972500"/>
    <n v="55650"/>
    <x v="4"/>
    <x v="804"/>
  </r>
  <r>
    <s v="B0756K5DYZ"/>
    <s v="Prestige Iris 750 Watt Mixer Grinder with 3 Stainless Steel Jar + 1 Juicer Jar (White and Blue)"/>
    <s v="Home&amp;Kitchen|Kitchen&amp;HomeAppliances|SmallKitchenAppliances|MixerGrinders"/>
    <n v="3249"/>
    <n v="6295"/>
    <n v="0.48"/>
    <x v="2"/>
    <n v="43070"/>
    <x v="2"/>
    <n v="139934430"/>
    <n v="167973"/>
    <x v="4"/>
    <x v="805"/>
  </r>
  <r>
    <s v="B0188KPKB2"/>
    <s v="Preethi Blue Leaf Diamond MG-214 mixer grinder 750 watt (Blue/White), 3 jars &amp; Flexi Lid, FBT motor with 2yr Guarantee &amp; Lifelong Free Service"/>
    <s v="Home&amp;Kitchen|Kitchen&amp;HomeAppliances|SmallKitchenAppliances|MixerGrinders"/>
    <n v="3599"/>
    <n v="9455"/>
    <n v="0.62"/>
    <x v="3"/>
    <n v="11828"/>
    <x v="2"/>
    <n v="42568972"/>
    <n v="48494.799999999996"/>
    <x v="4"/>
    <x v="806"/>
  </r>
  <r>
    <s v="B091KNVNS9"/>
    <s v="Themisto 350 Watts Egg Boiler-Blue"/>
    <s v="Home&amp;Kitchen|Kitchen&amp;HomeAppliances|SmallKitchenAppliances|EggBoilers"/>
    <n v="368"/>
    <n v="699"/>
    <n v="0.47"/>
    <x v="3"/>
    <n v="1240"/>
    <x v="0"/>
    <n v="456320"/>
    <n v="5084"/>
    <x v="4"/>
    <x v="807"/>
  </r>
  <r>
    <s v="B075JJ5NQC"/>
    <s v="Butterfly Smart Mixer Grinder, 750W, 4 Jars (Grey)"/>
    <s v="Home&amp;Kitchen|Kitchen&amp;HomeAppliances|SmallKitchenAppliances|MixerGrinders"/>
    <n v="3199"/>
    <n v="4999"/>
    <n v="0.36"/>
    <x v="1"/>
    <n v="20869"/>
    <x v="2"/>
    <n v="66759931"/>
    <n v="83476"/>
    <x v="4"/>
    <x v="808"/>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x v="7"/>
    <n v="441"/>
    <x v="2"/>
    <n v="705159"/>
    <n v="1631.7"/>
    <x v="4"/>
    <x v="80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x v="3"/>
    <n v="1034"/>
    <x v="2"/>
    <n v="2066966"/>
    <n v="4239.3999999999996"/>
    <x v="4"/>
    <x v="810"/>
  </r>
  <r>
    <s v="B008YW3CYM"/>
    <s v="USHA EI 1602 1000 W Lightweight Dry Iron with Non-Stick Soleplate (Multi-colour)"/>
    <s v="Home&amp;Kitchen|Kitchen&amp;HomeAppliances|Vacuum,Cleaning&amp;Ironing|Irons,Steamers&amp;Accessories|Irons|DryIrons"/>
    <n v="616"/>
    <n v="1190"/>
    <n v="0.48"/>
    <x v="3"/>
    <n v="37126"/>
    <x v="2"/>
    <n v="22869616"/>
    <n v="152216.59999999998"/>
    <x v="4"/>
    <x v="811"/>
  </r>
  <r>
    <s v="B07QHHCB27"/>
    <s v="KENT 16044 Hand Blender Stainless Steel 400 W | Variable Speed Control | Easy to Clean and Store | Low Noise Operation"/>
    <s v="Home&amp;Kitchen|Kitchen&amp;HomeAppliances|SmallKitchenAppliances|HandBlenders"/>
    <n v="1499"/>
    <n v="2100"/>
    <n v="0.28999999999999998"/>
    <x v="3"/>
    <n v="6355"/>
    <x v="2"/>
    <n v="9526145"/>
    <n v="26055.499999999996"/>
    <x v="4"/>
    <x v="81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x v="8"/>
    <n v="12"/>
    <x v="1"/>
    <n v="2388"/>
    <n v="39.599999999999994"/>
    <x v="4"/>
    <x v="813"/>
  </r>
  <r>
    <s v="B00HZIOGXW"/>
    <s v="Crompton IHL 152 1500-Watt Immersion Water Heater with Copper Heating Element (Black)"/>
    <s v="Home&amp;Kitchen|Heating,Cooling&amp;AirQuality|WaterHeaters&amp;Geysers|ImmersionRods"/>
    <n v="610"/>
    <n v="825"/>
    <n v="0.26"/>
    <x v="3"/>
    <n v="13165"/>
    <x v="2"/>
    <n v="8030650"/>
    <n v="53976.499999999993"/>
    <x v="4"/>
    <x v="81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x v="3"/>
    <n v="1646"/>
    <x v="2"/>
    <n v="1644354"/>
    <n v="6748.5999999999995"/>
    <x v="4"/>
    <x v="815"/>
  </r>
  <r>
    <s v="B072J83V9W"/>
    <s v="Philips PowerPro FC9352/01 Compact Bagless Vacuum Cleaner (Blue)"/>
    <s v="Home&amp;Kitchen|Kitchen&amp;HomeAppliances|Vacuum,Cleaning&amp;Ironing|Vacuums&amp;FloorCare|Vacuums|CanisterVacuums"/>
    <n v="8999"/>
    <n v="9995"/>
    <n v="0.1"/>
    <x v="5"/>
    <n v="17994"/>
    <x v="2"/>
    <n v="161928006"/>
    <n v="79173.600000000006"/>
    <x v="4"/>
    <x v="81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x v="4"/>
    <n v="610"/>
    <x v="0"/>
    <n v="276330"/>
    <n v="2623"/>
    <x v="4"/>
    <x v="817"/>
  </r>
  <r>
    <s v="B097XJQZ8H"/>
    <s v="Cookwell Bullet Mixer Grinder (5 Jars, 3 Blades, Silver)"/>
    <s v="Home&amp;Kitchen|Kitchen&amp;HomeAppliances|SmallKitchenAppliances|MixerGrinders"/>
    <n v="2464"/>
    <n v="6000"/>
    <n v="0.59"/>
    <x v="3"/>
    <n v="8866"/>
    <x v="2"/>
    <n v="21845824"/>
    <n v="36350.6"/>
    <x v="4"/>
    <x v="818"/>
  </r>
  <r>
    <s v="B00935MD1C"/>
    <s v="Prestige PRWO 1.8-2 700-Watts Delight Electric Rice Cooker with 2 Aluminium Cooking Pans - 1.8 Liters, White"/>
    <s v="Home&amp;Kitchen|Kitchen&amp;HomeAppliances|SmallKitchenAppliances|Rice&amp;PastaCookers"/>
    <n v="2719"/>
    <n v="3945"/>
    <n v="0.31"/>
    <x v="7"/>
    <n v="13406"/>
    <x v="2"/>
    <n v="36450914"/>
    <n v="49602.200000000004"/>
    <x v="4"/>
    <x v="81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x v="20"/>
    <n v="53803"/>
    <x v="2"/>
    <n v="77422517"/>
    <n v="258254.4"/>
    <x v="4"/>
    <x v="82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x v="6"/>
    <n v="546"/>
    <x v="2"/>
    <n v="1528254"/>
    <n v="2457"/>
    <x v="4"/>
    <x v="810"/>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x v="1"/>
    <n v="5292"/>
    <x v="2"/>
    <n v="11049696"/>
    <n v="21168"/>
    <x v="4"/>
    <x v="821"/>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x v="3"/>
    <n v="444"/>
    <x v="2"/>
    <n v="1065156"/>
    <n v="1820.3999999999999"/>
    <x v="4"/>
    <x v="822"/>
  </r>
  <r>
    <s v="B06XMZV7RH"/>
    <s v="ATOM Selves-MH 200 GM Digital Pocket Scale"/>
    <s v="Home&amp;Kitchen|Kitchen&amp;HomeAppliances|SmallKitchenAppliances|DigitalKitchenScales"/>
    <n v="308"/>
    <n v="499"/>
    <n v="0.38"/>
    <x v="2"/>
    <n v="4584"/>
    <x v="0"/>
    <n v="1411872"/>
    <n v="17877.599999999999"/>
    <x v="4"/>
    <x v="823"/>
  </r>
  <r>
    <s v="B09WMTJPG7"/>
    <s v="Crompton InstaBliss 3-L Instant Water Heater (Geyser) with Advanced 4 Level Safety"/>
    <s v="Home&amp;Kitchen|Heating,Cooling&amp;AirQuality|WaterHeaters&amp;Geysers|InstantWaterHeaters"/>
    <n v="2599"/>
    <n v="4400"/>
    <n v="0.41"/>
    <x v="3"/>
    <n v="14947"/>
    <x v="2"/>
    <n v="38847253"/>
    <n v="61282.7"/>
    <x v="4"/>
    <x v="824"/>
  </r>
  <r>
    <s v="B09ZK6THRR"/>
    <s v="Croma 1100 W Dry Iron with Weilburger Dual Soleplate Coating (CRSHAH702SIR11, White)"/>
    <s v="Home&amp;Kitchen|Kitchen&amp;HomeAppliances|Vacuum,Cleaning&amp;Ironing|Irons,Steamers&amp;Accessories|Irons|DryIrons"/>
    <n v="479"/>
    <n v="1000"/>
    <n v="0.52"/>
    <x v="0"/>
    <n v="1559"/>
    <x v="0"/>
    <n v="746761"/>
    <n v="6547.8"/>
    <x v="4"/>
    <x v="825"/>
  </r>
  <r>
    <s v="B07MP21WJD"/>
    <s v="Lint Roller with 40 Paper Sheets, 22 x 5 cm (Grey)"/>
    <s v="Home&amp;Kitchen|Kitchen&amp;HomeAppliances|Vacuum,Cleaning&amp;Ironing|Irons,Steamers&amp;Accessories|LintShavers"/>
    <n v="245"/>
    <n v="299"/>
    <n v="0.18"/>
    <x v="3"/>
    <n v="1660"/>
    <x v="0"/>
    <n v="406700"/>
    <n v="6805.9999999999991"/>
    <x v="4"/>
    <x v="82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x v="12"/>
    <n v="132"/>
    <x v="1"/>
    <n v="23628"/>
    <n v="462"/>
    <x v="4"/>
    <x v="827"/>
  </r>
  <r>
    <s v="B08Y5QJXSR"/>
    <s v="atomberg Renesa 1200mm BLDC Motor with Remote 3 Blade Energy Saving Ceiling Fan (Matt Black)"/>
    <s v="Home&amp;Kitchen|Heating,Cooling&amp;AirQuality|Fans|CeilingFans"/>
    <n v="3569"/>
    <n v="5190"/>
    <n v="0.31"/>
    <x v="4"/>
    <n v="28629"/>
    <x v="2"/>
    <n v="102176901"/>
    <n v="123104.7"/>
    <x v="4"/>
    <x v="82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x v="2"/>
    <n v="8446"/>
    <x v="2"/>
    <n v="5903754"/>
    <n v="32939.4"/>
    <x v="4"/>
    <x v="705"/>
  </r>
  <r>
    <s v="B09NBZ36F7"/>
    <s v="Usha CookJoy (CJ1600WPC) 1600 Watt Induction cooktop (Black)"/>
    <s v="Home&amp;Kitchen|Kitchen&amp;HomeAppliances|SmallKitchenAppliances|InductionCooktop"/>
    <n v="2089"/>
    <n v="4000"/>
    <n v="0.48"/>
    <x v="0"/>
    <n v="11199"/>
    <x v="2"/>
    <n v="23394711"/>
    <n v="47035.8"/>
    <x v="4"/>
    <x v="829"/>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x v="11"/>
    <n v="1118"/>
    <x v="2"/>
    <n v="2615002"/>
    <n v="4248.3999999999996"/>
    <x v="7"/>
    <x v="830"/>
  </r>
  <r>
    <s v="B0BMTZ4T1D"/>
    <s v="!!1000 Watt/2000-Watt Room Heater!! Fan Heater!!Pure White!!HN-2500!!Made in India!!"/>
    <s v="Home&amp;Kitchen|Heating,Cooling&amp;AirQuality|RoomHeaters|FanHeaters"/>
    <n v="784"/>
    <n v="1599"/>
    <n v="0.51"/>
    <x v="6"/>
    <n v="11"/>
    <x v="2"/>
    <n v="8624"/>
    <n v="49.5"/>
    <x v="4"/>
    <x v="831"/>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x v="11"/>
    <n v="4353"/>
    <x v="2"/>
    <n v="23937147"/>
    <n v="16541.399999999998"/>
    <x v="4"/>
    <x v="832"/>
  </r>
  <r>
    <s v="B0BDG6QDYD"/>
    <s v="Activa Heat-Max 2000 Watts Room Heater (White color ) with ABS body"/>
    <s v="Home&amp;Kitchen|Heating,Cooling&amp;AirQuality|RoomHeaters|FanHeaters"/>
    <n v="899"/>
    <n v="1990"/>
    <n v="0.55000000000000004"/>
    <x v="3"/>
    <n v="185"/>
    <x v="2"/>
    <n v="166315"/>
    <n v="758.49999999999989"/>
    <x v="4"/>
    <x v="833"/>
  </r>
  <r>
    <s v="B00YQLG7GK"/>
    <s v="PHILIPS HL1655/00 Hand Blender, White Jar 250W"/>
    <s v="Home&amp;Kitchen|Kitchen&amp;HomeAppliances|SmallKitchenAppliances|HandBlenders"/>
    <n v="1695"/>
    <n v="1695"/>
    <n v="0"/>
    <x v="0"/>
    <n v="14290"/>
    <x v="2"/>
    <n v="24221550"/>
    <n v="60018"/>
    <x v="4"/>
    <x v="834"/>
  </r>
  <r>
    <s v="B00SMJPA9C"/>
    <s v="Bajaj DX-2 600W Dry Iron with Advance Soleplate and Anti-Bacterial German Coating Technology, Grey"/>
    <s v="Home&amp;Kitchen|Kitchen&amp;HomeAppliances|Vacuum,Cleaning&amp;Ironing|Irons,Steamers&amp;Accessories|Irons|DryIrons"/>
    <n v="499"/>
    <n v="940"/>
    <n v="0.47"/>
    <x v="3"/>
    <n v="3036"/>
    <x v="0"/>
    <n v="1514964"/>
    <n v="12447.599999999999"/>
    <x v="4"/>
    <x v="779"/>
  </r>
  <r>
    <s v="B0B9RN5X8B"/>
    <s v="V-Guard Zio Instant Water Geyser | 3 Litre | 3000 W Heating | White-Blue | | 2 Year Warranty"/>
    <s v="Home&amp;Kitchen|Heating,Cooling&amp;AirQuality|WaterHeaters&amp;Geysers|InstantWaterHeaters"/>
    <n v="2699"/>
    <n v="4700"/>
    <n v="0.43"/>
    <x v="0"/>
    <n v="1296"/>
    <x v="2"/>
    <n v="3497904"/>
    <n v="5443.2"/>
    <x v="4"/>
    <x v="835"/>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x v="6"/>
    <n v="19"/>
    <x v="2"/>
    <n v="27512"/>
    <n v="85.5"/>
    <x v="4"/>
    <x v="836"/>
  </r>
  <r>
    <s v="B0B4PPD89B"/>
    <s v="Kitchenwell 18Pc Plastic Food Snack Bag Pouch Clip Sealer for Keeping Food Fresh for Home, Kitchen, Camping Snack Seal Sealing Bag Clips (Multi-Color) | (Pack of 18)|"/>
    <s v="Home&amp;Kitchen|Kitchen&amp;HomeAppliances|SmallKitchenAppliances|VacuumSealers"/>
    <n v="79"/>
    <n v="79"/>
    <n v="0"/>
    <x v="1"/>
    <n v="97"/>
    <x v="1"/>
    <n v="7663"/>
    <n v="388"/>
    <x v="4"/>
    <x v="837"/>
  </r>
  <r>
    <s v="B08GM5S4CQ"/>
    <s v="Havells Instanio 10 Litre Storage Water Heater with Flexi Pipe and Free installation (White Blue)"/>
    <s v="Home&amp;Kitchen|Heating,Cooling&amp;AirQuality|WaterHeaters&amp;Geysers|StorageWaterHeaters"/>
    <n v="6990"/>
    <n v="14290"/>
    <n v="0.51"/>
    <x v="5"/>
    <n v="1771"/>
    <x v="2"/>
    <n v="12379290"/>
    <n v="7792.4000000000005"/>
    <x v="4"/>
    <x v="838"/>
  </r>
  <r>
    <s v="B00NM6MO26"/>
    <s v="Prestige PIC 16.0+ 1900W Induction Cooktop with Soft Touch Push Buttons (Black)"/>
    <s v="Home&amp;Kitchen|Kitchen&amp;HomeAppliances|SmallKitchenAppliances|InductionCooktop"/>
    <n v="2698"/>
    <n v="3945"/>
    <n v="0.32"/>
    <x v="1"/>
    <n v="15034"/>
    <x v="2"/>
    <n v="40561732"/>
    <n v="60136"/>
    <x v="4"/>
    <x v="839"/>
  </r>
  <r>
    <s v="B083M7WPZD"/>
    <s v="AGARO 33398 Rapid 1000-Watt, 10-Litre Wet &amp; Dry Vacuum Cleaner, with Blower Function (Red &amp; Black)"/>
    <s v="Home&amp;Kitchen|Kitchen&amp;HomeAppliances|Vacuum,Cleaning&amp;Ironing|Vacuums&amp;FloorCare|Vacuums|Wet-DryVacuums"/>
    <n v="3199"/>
    <n v="5999"/>
    <n v="0.47"/>
    <x v="1"/>
    <n v="3242"/>
    <x v="2"/>
    <n v="10371158"/>
    <n v="12968"/>
    <x v="4"/>
    <x v="84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x v="2"/>
    <n v="2832"/>
    <x v="2"/>
    <n v="3395568"/>
    <n v="11044.8"/>
    <x v="4"/>
    <x v="841"/>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x v="1"/>
    <n v="1498"/>
    <x v="2"/>
    <n v="2118172"/>
    <n v="5992"/>
    <x v="4"/>
    <x v="842"/>
  </r>
  <r>
    <s v="B094G9L9LT"/>
    <s v="KENT 16088 Vogue Electric Kettle 1.8 Litre 1500 W | Stainless Steel body | Auto shut off over heating protection | 1 Year Warranty"/>
    <s v="Home&amp;Kitchen|Kitchen&amp;HomeAppliances|SmallKitchenAppliances|Kettles&amp;HotWaterDispensers|ElectricKettles"/>
    <n v="999"/>
    <n v="1950"/>
    <n v="0.49"/>
    <x v="11"/>
    <n v="305"/>
    <x v="2"/>
    <n v="304695"/>
    <n v="1159"/>
    <x v="4"/>
    <x v="843"/>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x v="0"/>
    <n v="1191"/>
    <x v="2"/>
    <n v="7144809"/>
    <n v="5002.2"/>
    <x v="4"/>
    <x v="844"/>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x v="4"/>
    <n v="4049"/>
    <x v="2"/>
    <n v="40368530"/>
    <n v="17410.7"/>
    <x v="4"/>
    <x v="845"/>
  </r>
  <r>
    <s v="B07FXLC2G2"/>
    <s v="Tata Swach Bulb 6000-Litre Cartridge, 1 Piece, White, Hollow Fiber Membrane"/>
    <s v="Home&amp;Kitchen|Kitchen&amp;HomeAppliances|WaterPurifiers&amp;Accessories|WaterFilters&amp;Purifiers"/>
    <n v="698"/>
    <n v="699"/>
    <n v="0"/>
    <x v="0"/>
    <n v="3160"/>
    <x v="2"/>
    <n v="2205680"/>
    <n v="13272"/>
    <x v="4"/>
    <x v="846"/>
  </r>
  <r>
    <s v="B01LYU3BZF"/>
    <s v="Havells Ambrose 1200mm Ceiling Fan (Gold Mist Wood)"/>
    <s v="Home&amp;Kitchen|Heating,Cooling&amp;AirQuality|Fans|CeilingFans"/>
    <n v="2199"/>
    <n v="3190"/>
    <n v="0.31"/>
    <x v="4"/>
    <n v="9650"/>
    <x v="2"/>
    <n v="21220350"/>
    <n v="41495"/>
    <x v="4"/>
    <x v="847"/>
  </r>
  <r>
    <s v="B083RC4WFJ"/>
    <s v="PrettyKrafts Laundry Bag / Basket for Dirty Clothes, Folding Round Laundry Bag,Set of 2, Black Wave"/>
    <s v="Home&amp;Kitchen|HomeStorage&amp;Organization|LaundryOrganization|LaundryBags"/>
    <n v="320"/>
    <n v="799"/>
    <n v="0.6"/>
    <x v="0"/>
    <n v="3846"/>
    <x v="0"/>
    <n v="1230720"/>
    <n v="16153.2"/>
    <x v="4"/>
    <x v="84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x v="5"/>
    <n v="290"/>
    <x v="0"/>
    <n v="86420"/>
    <n v="1276"/>
    <x v="4"/>
    <x v="849"/>
  </r>
  <r>
    <s v="B07NRTCDS5"/>
    <s v="Brayden Fito Atom Rechargeable Smoothie Blender with 2000 mAh Battery and 3.7V Motor with 400ml Tritan Jar (Blue)"/>
    <s v="Home&amp;Kitchen|Kitchen&amp;HomeAppliances|SmallKitchenAppliances|JuicerMixerGrinders"/>
    <n v="1199"/>
    <n v="1499"/>
    <n v="0.2"/>
    <x v="11"/>
    <n v="2206"/>
    <x v="2"/>
    <n v="2644994"/>
    <n v="8382.7999999999993"/>
    <x v="4"/>
    <x v="850"/>
  </r>
  <r>
    <s v="B07SPVMSC6"/>
    <s v="Bajaj Frore 1200 mm Ceiling Fan (Brown)"/>
    <s v="Home&amp;Kitchen|Heating,Cooling&amp;AirQuality|Fans|CeilingFans"/>
    <n v="1399"/>
    <n v="2660"/>
    <n v="0.47"/>
    <x v="3"/>
    <n v="9349"/>
    <x v="2"/>
    <n v="13079251"/>
    <n v="38330.899999999994"/>
    <x v="4"/>
    <x v="851"/>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x v="2"/>
    <n v="578"/>
    <x v="2"/>
    <n v="346222"/>
    <n v="2254.1999999999998"/>
    <x v="4"/>
    <x v="852"/>
  </r>
  <r>
    <s v="B0073QGKAS"/>
    <s v="Bajaj ATX 4 750-Watt Pop-up Toaster (White)"/>
    <s v="Home&amp;Kitchen|Kitchen&amp;HomeAppliances|SmallKitchenAppliances|Pop-upToasters"/>
    <n v="1499"/>
    <n v="1499"/>
    <n v="0"/>
    <x v="4"/>
    <n v="9331"/>
    <x v="2"/>
    <n v="13987169"/>
    <n v="40123.299999999996"/>
    <x v="4"/>
    <x v="853"/>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x v="5"/>
    <n v="3837"/>
    <x v="2"/>
    <n v="55252800"/>
    <n v="16882.800000000003"/>
    <x v="4"/>
    <x v="854"/>
  </r>
  <r>
    <s v="B009DA69W6"/>
    <s v="KENT Gold Optima Gravity Water Purifier (11016) | UF Technology Based | Non-Electric &amp; Chemical Free | Counter Top | 10L Storage | White"/>
    <s v="Home&amp;Kitchen|Kitchen&amp;HomeAppliances|WaterPurifiers&amp;Accessories|WaterFilters&amp;Purifiers"/>
    <n v="1699"/>
    <n v="1900"/>
    <n v="0.11"/>
    <x v="9"/>
    <n v="11456"/>
    <x v="2"/>
    <n v="19463744"/>
    <n v="41241.599999999999"/>
    <x v="4"/>
    <x v="855"/>
  </r>
  <r>
    <s v="B099PR2GQJ"/>
    <s v="HOMEPACK 750W Radiant Room Home Office Heaters For Winter"/>
    <s v="Home&amp;Kitchen|Heating,Cooling&amp;AirQuality|RoomHeaters|ElectricHeaters"/>
    <n v="649"/>
    <n v="999"/>
    <n v="0.35"/>
    <x v="11"/>
    <n v="49"/>
    <x v="2"/>
    <n v="31801"/>
    <n v="186.2"/>
    <x v="4"/>
    <x v="856"/>
  </r>
  <r>
    <s v="B08G8H8DPL"/>
    <s v="Bajaj Rex 750W Mixer Grinder with Nutri Pro Feature, 4 Jars, White"/>
    <s v="Home&amp;Kitchen|Kitchen&amp;HomeAppliances|SmallKitchenAppliances|MixerGrinders"/>
    <n v="3249"/>
    <n v="6375"/>
    <n v="0.49"/>
    <x v="1"/>
    <n v="4978"/>
    <x v="2"/>
    <n v="16173522"/>
    <n v="19912"/>
    <x v="4"/>
    <x v="857"/>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x v="3"/>
    <n v="1996"/>
    <x v="1"/>
    <n v="397204"/>
    <n v="8183.5999999999995"/>
    <x v="4"/>
    <x v="858"/>
  </r>
  <r>
    <s v="B08TTRVWKY"/>
    <s v="MILTON Smart Egg Boiler 360-Watts (Transparent and Silver Grey), Boil Up to 7 Eggs"/>
    <s v="Home&amp;Kitchen|Kitchen&amp;HomeAppliances|SmallKitchenAppliances|EggBoilers"/>
    <n v="1099"/>
    <n v="1899"/>
    <n v="0.42"/>
    <x v="4"/>
    <n v="1811"/>
    <x v="2"/>
    <n v="1990289"/>
    <n v="7787.2999999999993"/>
    <x v="4"/>
    <x v="859"/>
  </r>
  <r>
    <s v="B07T4D9FNY"/>
    <s v="iBELL SEK15L Premium 1.5 Litre Stainless Steel Electric Kettle,1500W Auto Cut-Off Feature,Silver with Black"/>
    <s v="Home&amp;Kitchen|Kitchen&amp;HomeAppliances|SmallKitchenAppliances|Kettles&amp;HotWaterDispensers|ElectricKettles"/>
    <n v="664"/>
    <n v="1490"/>
    <n v="0.55000000000000004"/>
    <x v="1"/>
    <n v="2198"/>
    <x v="2"/>
    <n v="1459472"/>
    <n v="8792"/>
    <x v="4"/>
    <x v="860"/>
  </r>
  <r>
    <s v="B07RX42D3D"/>
    <s v="Tosaa T2STSR Sandwich Gas Toaster Regular (Black)"/>
    <s v="Home&amp;Kitchen|Kitchen&amp;HomeAppliances|SmallKitchenAppliances|SandwichMakers"/>
    <n v="260"/>
    <n v="350"/>
    <n v="0.26"/>
    <x v="2"/>
    <n v="13127"/>
    <x v="0"/>
    <n v="3413020"/>
    <n v="51195.299999999996"/>
    <x v="4"/>
    <x v="861"/>
  </r>
  <r>
    <s v="B08WRKSF9D"/>
    <s v="V-Guard Divino 5 Star Rated 15 Litre Storage Water Heater (Geyser) with Advanced Safety Features, White"/>
    <s v="Home&amp;Kitchen|Heating,Cooling&amp;AirQuality|WaterHeaters&amp;Geysers|StorageWaterHeaters"/>
    <n v="6499"/>
    <n v="8500"/>
    <n v="0.24"/>
    <x v="5"/>
    <n v="5865"/>
    <x v="2"/>
    <n v="38116635"/>
    <n v="25806.000000000004"/>
    <x v="4"/>
    <x v="862"/>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x v="7"/>
    <n v="1067"/>
    <x v="2"/>
    <n v="1583428"/>
    <n v="3947.9"/>
    <x v="4"/>
    <x v="863"/>
  </r>
  <r>
    <s v="B07989VV5K"/>
    <s v="Usha Steam Pro SI 3713, 1300 W Steam Iron, Powerful steam Output up to 18 g/min, Non-Stick Soleplate (White &amp; Blue)"/>
    <s v="Home&amp;Kitchen|Kitchen&amp;HomeAppliances|Vacuum,Cleaning&amp;Ironing|Irons,Steamers&amp;Accessories|Irons|SteamIrons"/>
    <n v="999"/>
    <n v="1560"/>
    <n v="0.36"/>
    <x v="9"/>
    <n v="4881"/>
    <x v="2"/>
    <n v="4876119"/>
    <n v="17571.600000000002"/>
    <x v="4"/>
    <x v="864"/>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x v="7"/>
    <n v="11217"/>
    <x v="2"/>
    <n v="37004883"/>
    <n v="41502.9"/>
    <x v="4"/>
    <x v="865"/>
  </r>
  <r>
    <s v="B0BPCJM7TB"/>
    <s v="WIDEWINGS Electric Handheld Milk Wand Mixer Frother for Latte Coffee Hot Milk, Milk Frother for Coffee, Egg Beater, Hand Blender, Coffee Beater with Stand"/>
    <s v="Home&amp;Kitchen|Kitchen&amp;HomeAppliances|SmallKitchenAppliances|HandBlenders"/>
    <n v="259"/>
    <n v="999"/>
    <n v="0.74"/>
    <x v="1"/>
    <n v="43"/>
    <x v="0"/>
    <n v="11137"/>
    <n v="172"/>
    <x v="4"/>
    <x v="866"/>
  </r>
  <r>
    <s v="B08H673XKN"/>
    <s v="Morphy Richards Icon Superb 750W Mixer Grinder, 4 Jars, Silver and Black"/>
    <s v="Home&amp;Kitchen|Kitchen&amp;HomeAppliances|SmallKitchenAppliances|MixerGrinders"/>
    <n v="3249"/>
    <n v="7795"/>
    <n v="0.57999999999999996"/>
    <x v="0"/>
    <n v="4664"/>
    <x v="2"/>
    <n v="15153336"/>
    <n v="19588.8"/>
    <x v="4"/>
    <x v="867"/>
  </r>
  <r>
    <s v="B07DXRGWDJ"/>
    <s v="Philips Handheld Garment Steamer GC360/30 - Vertical &amp; Horizontal Steaming, 1200 Watt, up to 22g/min"/>
    <s v="Home&amp;Kitchen|Kitchen&amp;HomeAppliances|Vacuum,Cleaning&amp;Ironing|Irons,Steamers&amp;Accessories|Irons|SteamIrons"/>
    <n v="4280"/>
    <n v="5995"/>
    <n v="0.28999999999999998"/>
    <x v="11"/>
    <n v="2112"/>
    <x v="2"/>
    <n v="9039360"/>
    <n v="8025.5999999999995"/>
    <x v="4"/>
    <x v="758"/>
  </r>
  <r>
    <s v="B08243SKCK"/>
    <s v="Vedini Transparent Empty Refillable Reusable Fine Mist Spray Bottle for Perfume, Travel with DIY Sticker Set ( 100ml, Pack of 4)"/>
    <s v="Home&amp;Kitchen|HomeStorage&amp;Organization|LaundryOrganization|IroningAccessories|SprayBottles"/>
    <n v="189"/>
    <n v="299"/>
    <n v="0.37"/>
    <x v="0"/>
    <n v="2737"/>
    <x v="1"/>
    <n v="517293"/>
    <n v="11495.4"/>
    <x v="4"/>
    <x v="868"/>
  </r>
  <r>
    <s v="B09SPTNG58"/>
    <s v="Crompton Sea Sapphira 1200 mm Ultra High Speed 3 Blade Ceiling Fan (Lustre Brown, Pack of 1)"/>
    <s v="Home&amp;Kitchen|Heating,Cooling&amp;AirQuality|Fans|CeilingFans"/>
    <n v="1449"/>
    <n v="2349"/>
    <n v="0.38"/>
    <x v="2"/>
    <n v="9019"/>
    <x v="2"/>
    <n v="13068531"/>
    <n v="35174.1"/>
    <x v="4"/>
    <x v="869"/>
  </r>
  <r>
    <s v="B083J64CBB"/>
    <s v="Kuber Industries Waterproof Canvas Laundry Bag/Hamper|Metalic Printed With Handles|Foldable Bin &amp; 45 Liter Capicity|Size 37 x 37 x 46, Pack of 1 (Brown)"/>
    <s v="Home&amp;Kitchen|HomeStorage&amp;Organization|LaundryOrganization|LaundryBaskets"/>
    <n v="199"/>
    <n v="499"/>
    <n v="0.6"/>
    <x v="1"/>
    <n v="10234"/>
    <x v="1"/>
    <n v="2036566"/>
    <n v="40936"/>
    <x v="4"/>
    <x v="792"/>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x v="3"/>
    <n v="550"/>
    <x v="0"/>
    <n v="260700"/>
    <n v="2255"/>
    <x v="4"/>
    <x v="87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x v="20"/>
    <n v="28"/>
    <x v="0"/>
    <n v="7812"/>
    <n v="134.4"/>
    <x v="4"/>
    <x v="871"/>
  </r>
  <r>
    <s v="B09MT94QLL"/>
    <s v="Havells Glaze 74W Pearl Ivory Gold Ceiling Fan, Sweep: 1200 Mm"/>
    <s v="Home&amp;Kitchen|Heating,Cooling&amp;AirQuality|Fans|CeilingFans"/>
    <n v="1999"/>
    <n v="4775"/>
    <n v="0.57999999999999996"/>
    <x v="0"/>
    <n v="1353"/>
    <x v="2"/>
    <n v="2704647"/>
    <n v="5682.6"/>
    <x v="4"/>
    <x v="872"/>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x v="3"/>
    <n v="2138"/>
    <x v="2"/>
    <n v="1708262"/>
    <n v="8765.7999999999993"/>
    <x v="4"/>
    <x v="873"/>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x v="1"/>
    <n v="1679"/>
    <x v="2"/>
    <n v="1593371"/>
    <n v="6716"/>
    <x v="4"/>
    <x v="874"/>
  </r>
  <r>
    <s v="B078HG2ZPS"/>
    <s v="Butterfly Smart Wet Grinder, 2L (White) with Coconut Scrapper Attachment, Output - 150 W, Input 260 W"/>
    <s v="Home&amp;Kitchen|Kitchen&amp;HomeAppliances|SmallKitchenAppliances|Mills&amp;Grinders|WetGrinders"/>
    <n v="3657.66"/>
    <n v="5156"/>
    <n v="0.28999999999999998"/>
    <x v="2"/>
    <n v="12837"/>
    <x v="2"/>
    <n v="46953381.420000002"/>
    <n v="50064.299999999996"/>
    <x v="4"/>
    <x v="875"/>
  </r>
  <r>
    <s v="B07N2MGB3G"/>
    <s v="AGARO Marvel 9 Liters Oven Toaster Griller, Cake Baking OTG (Black)"/>
    <s v="Home&amp;Kitchen|Kitchen&amp;HomeAppliances|SmallKitchenAppliances|OvenToasterGrills"/>
    <n v="1699"/>
    <n v="1999"/>
    <n v="0.15"/>
    <x v="3"/>
    <n v="8873"/>
    <x v="2"/>
    <n v="15075227"/>
    <n v="36379.299999999996"/>
    <x v="4"/>
    <x v="876"/>
  </r>
  <r>
    <s v="B008LN8KDM"/>
    <s v="Philips GC1920/28 1440-Watt Non-Stick Soleplate Steam Iron"/>
    <s v="Home&amp;Kitchen|Kitchen&amp;HomeAppliances|Vacuum,Cleaning&amp;Ironing|Irons,Steamers&amp;Accessories|Irons|SteamIrons"/>
    <n v="1849"/>
    <n v="2095"/>
    <n v="0.12"/>
    <x v="4"/>
    <n v="7681"/>
    <x v="2"/>
    <n v="14202169"/>
    <n v="33028.299999999996"/>
    <x v="4"/>
    <x v="877"/>
  </r>
  <r>
    <s v="B08MZNT7GP"/>
    <s v="Havells OFR 13 Wave Fin with PTC Fan Heater 2900 Watts (Black)"/>
    <s v="Home&amp;Kitchen|Heating,Cooling&amp;AirQuality|RoomHeaters|FanHeaters"/>
    <n v="12499"/>
    <n v="19825"/>
    <n v="0.37"/>
    <x v="3"/>
    <n v="322"/>
    <x v="2"/>
    <n v="4024678"/>
    <n v="1320.1999999999998"/>
    <x v="4"/>
    <x v="878"/>
  </r>
  <r>
    <s v="B009P2L7CO"/>
    <s v="Bajaj DHX-9 1000W Heavy Weight Dry Iron with Advance Soleplate and Anti-Bacterial German Coating Technology, Ivory"/>
    <s v="Home&amp;Kitchen|Kitchen&amp;HomeAppliances|Vacuum,Cleaning&amp;Ironing|Irons,Steamers&amp;Accessories|Irons|DryIrons"/>
    <n v="1099"/>
    <n v="1920"/>
    <n v="0.43"/>
    <x v="0"/>
    <n v="9772"/>
    <x v="2"/>
    <n v="10739428"/>
    <n v="41042.400000000001"/>
    <x v="4"/>
    <x v="879"/>
  </r>
  <r>
    <s v="B07YC8JHMB"/>
    <s v="Aquasure From Aquaguard Amaze RO+UV+MTDS,7L storage water purifier,suitable for borewell,tanker,municipal water (Grey) from Eureka Forbes"/>
    <s v="Home&amp;Kitchen|Kitchen&amp;HomeAppliances|WaterPurifiers&amp;Accessories|WaterFilters&amp;Purifiers"/>
    <n v="8199"/>
    <n v="16000"/>
    <n v="0.49"/>
    <x v="2"/>
    <n v="18497"/>
    <x v="2"/>
    <n v="151656903"/>
    <n v="72138.3"/>
    <x v="4"/>
    <x v="880"/>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x v="7"/>
    <n v="53"/>
    <x v="0"/>
    <n v="26447"/>
    <n v="196.10000000000002"/>
    <x v="4"/>
    <x v="881"/>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x v="3"/>
    <n v="1728"/>
    <x v="2"/>
    <n v="12094272"/>
    <n v="7084.7999999999993"/>
    <x v="4"/>
    <x v="882"/>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x v="1"/>
    <n v="2877"/>
    <x v="2"/>
    <n v="4588815"/>
    <n v="11508"/>
    <x v="4"/>
    <x v="883"/>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x v="11"/>
    <n v="250"/>
    <x v="2"/>
    <n v="262250"/>
    <n v="950"/>
    <x v="4"/>
    <x v="884"/>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x v="0"/>
    <n v="5178"/>
    <x v="2"/>
    <n v="6120396"/>
    <n v="21747.600000000002"/>
    <x v="4"/>
    <x v="733"/>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x v="13"/>
    <n v="79"/>
    <x v="0"/>
    <n v="39421"/>
    <n v="363.4"/>
    <x v="4"/>
    <x v="885"/>
  </r>
  <r>
    <s v="B01L6MT7E0"/>
    <s v="Philips AC1215/20 Air purifier, removes 99.97% airborne pollutants, 4-stage filtration with True HEPA filter (white)"/>
    <s v="Home&amp;Kitchen|Heating,Cooling&amp;AirQuality|AirPurifiers|HEPAAirPurifiers"/>
    <n v="8799"/>
    <n v="11995"/>
    <n v="0.27"/>
    <x v="3"/>
    <n v="4157"/>
    <x v="2"/>
    <n v="36577443"/>
    <n v="17043.699999999997"/>
    <x v="4"/>
    <x v="886"/>
  </r>
  <r>
    <s v="B0B9F9PT8R"/>
    <s v="Eopora PTC Ceramic Fast Heating Room Heater for Bedroom, 1500/1000 Watts Room Heater for Home, Electric Heater, Electric Fan Heater for Home Office Bedroom (White)"/>
    <s v="Home&amp;Kitchen|Heating,Cooling&amp;AirQuality|RoomHeaters|ElectricHeaters"/>
    <n v="1529"/>
    <n v="2999"/>
    <n v="0.49"/>
    <x v="8"/>
    <n v="29"/>
    <x v="2"/>
    <n v="44341"/>
    <n v="95.699999999999989"/>
    <x v="4"/>
    <x v="887"/>
  </r>
  <r>
    <s v="B0883LQJ6B"/>
    <s v="Usha Goliath GO1200WG Heavy Weight 1200-Watt Dry Iron, 1.8 Kg(Red)"/>
    <s v="Home&amp;Kitchen|Kitchen&amp;HomeAppliances|Vacuum,Cleaning&amp;Ironing|Irons,Steamers&amp;Accessories|Irons|DryIrons"/>
    <n v="1199"/>
    <n v="1690"/>
    <n v="0.28999999999999998"/>
    <x v="0"/>
    <n v="4580"/>
    <x v="2"/>
    <n v="5491420"/>
    <n v="19236"/>
    <x v="4"/>
    <x v="888"/>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x v="4"/>
    <n v="1404"/>
    <x v="2"/>
    <n v="1477008"/>
    <n v="6037.2"/>
    <x v="4"/>
    <x v="889"/>
  </r>
  <r>
    <s v="B00S9BSJC8"/>
    <s v="Philips Viva Collection HR1832/00 1.5-Litre400-Watt Juicer (Ink Black)"/>
    <s v="Home&amp;Kitchen|Kitchen&amp;HomeAppliances|SmallKitchenAppliances|Juicers"/>
    <n v="6499"/>
    <n v="8995"/>
    <n v="0.28000000000000003"/>
    <x v="4"/>
    <n v="2810"/>
    <x v="2"/>
    <n v="18262190"/>
    <n v="12083"/>
    <x v="4"/>
    <x v="745"/>
  </r>
  <r>
    <s v="B0B4SJKRDF"/>
    <s v="Kitchenwell Multipurpose Portable Electronic Digital Weighing Scale Weight Machine | Weight Machine | 10 Kg"/>
    <s v="Home&amp;Kitchen|Kitchen&amp;HomeAppliances|SmallKitchenAppliances|DigitalKitchenScales|DigitalScales"/>
    <n v="239"/>
    <n v="239"/>
    <n v="0"/>
    <x v="4"/>
    <n v="7"/>
    <x v="0"/>
    <n v="1673"/>
    <n v="30.099999999999998"/>
    <x v="4"/>
    <x v="89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x v="16"/>
    <n v="1729"/>
    <x v="2"/>
    <n v="1208571"/>
    <n v="8126.3"/>
    <x v="4"/>
    <x v="891"/>
  </r>
  <r>
    <s v="B08S6RKT4L"/>
    <s v="Balzano High Speed Nutri Blender/Mixer/Smoothie Maker - 500 Watt - Silver, 2 Jar"/>
    <s v="Home&amp;Kitchen|Kitchen&amp;HomeAppliances|SmallKitchenAppliances"/>
    <n v="2599"/>
    <n v="4290"/>
    <n v="0.39"/>
    <x v="5"/>
    <n v="2116"/>
    <x v="2"/>
    <n v="5499484"/>
    <n v="9310.4000000000015"/>
    <x v="4"/>
    <x v="892"/>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x v="2"/>
    <n v="463"/>
    <x v="2"/>
    <n v="716261"/>
    <n v="1805.7"/>
    <x v="4"/>
    <x v="893"/>
  </r>
  <r>
    <s v="B0BLC2BYPX"/>
    <s v="Zuvexa USB Rechargeable Electric Foam Maker - Handheld Milk Wand Mixer Frother for Hot Milk, Hand Blender Coffee, Egg Beater (Black)"/>
    <s v="Home&amp;Kitchen|Kitchen&amp;HomeAppliances|SmallKitchenAppliances|HandBlenders"/>
    <n v="499"/>
    <n v="1299"/>
    <n v="0.62"/>
    <x v="16"/>
    <n v="54"/>
    <x v="0"/>
    <n v="26946"/>
    <n v="253.8"/>
    <x v="4"/>
    <x v="894"/>
  </r>
  <r>
    <s v="B00P0R95EA"/>
    <s v="Usha IH2415 1500-Watt Immersion Heater (Silver)"/>
    <s v="Home&amp;Kitchen|Heating,Cooling&amp;AirQuality|WaterHeaters&amp;Geysers|ImmersionRods"/>
    <n v="510"/>
    <n v="640"/>
    <n v="0.2"/>
    <x v="3"/>
    <n v="7229"/>
    <x v="2"/>
    <n v="3686790"/>
    <n v="29638.899999999998"/>
    <x v="4"/>
    <x v="895"/>
  </r>
  <r>
    <s v="B07W4HTS8Q"/>
    <s v="ACTIVA Instant 3 LTR 3 KVA SPECIAL Anti Rust Coated Tank Geyser with Full ABS Body with 5 Year Warranty Premium (White)"/>
    <s v="Home&amp;Kitchen|Heating,Cooling&amp;AirQuality|WaterHeaters&amp;Geysers|InstantWaterHeaters"/>
    <n v="1899"/>
    <n v="3790"/>
    <n v="0.5"/>
    <x v="11"/>
    <n v="3842"/>
    <x v="2"/>
    <n v="7295958"/>
    <n v="14599.599999999999"/>
    <x v="4"/>
    <x v="896"/>
  </r>
  <r>
    <s v="B078JBK4GX"/>
    <s v="Havells Instanio 1-Litre 3KW Instant Water Heater (Geyser), White Blue"/>
    <s v="Home&amp;Kitchen|Heating,Cooling&amp;AirQuality|WaterHeaters&amp;Geysers|InstantWaterHeaters"/>
    <n v="2599"/>
    <n v="4560"/>
    <n v="0.43"/>
    <x v="5"/>
    <n v="646"/>
    <x v="2"/>
    <n v="1678954"/>
    <n v="2842.4"/>
    <x v="4"/>
    <x v="897"/>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x v="4"/>
    <n v="1802"/>
    <x v="2"/>
    <n v="2160598"/>
    <n v="7748.5999999999995"/>
    <x v="4"/>
    <x v="898"/>
  </r>
  <r>
    <s v="B07H5PBN54"/>
    <s v="INDIAS¬Æ‚Ñ¢ Electro-Instant Water Geyser A.B.S. Body Shock Proof Can be Used in Bathroom, Kitchen, wash Area, Hotels, Hospital etc."/>
    <s v="Home&amp;Kitchen|Heating,Cooling&amp;AirQuality|WaterHeaters&amp;Geysers|InstantWaterHeaters"/>
    <n v="999"/>
    <n v="2600"/>
    <n v="0.62"/>
    <x v="10"/>
    <n v="252"/>
    <x v="2"/>
    <n v="251748"/>
    <n v="856.8"/>
    <x v="4"/>
    <x v="899"/>
  </r>
  <r>
    <s v="B07YCBSCYB"/>
    <s v="AmazonBasics Induction Cooktop 1600 Watt (Black)"/>
    <s v="Home&amp;Kitchen|Kitchen&amp;HomeAppliances|SmallKitchenAppliances|InductionCooktop"/>
    <n v="1999"/>
    <n v="3300"/>
    <n v="0.39"/>
    <x v="0"/>
    <n v="780"/>
    <x v="2"/>
    <n v="1559220"/>
    <n v="3276"/>
    <x v="4"/>
    <x v="900"/>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x v="7"/>
    <n v="74"/>
    <x v="0"/>
    <n v="15540"/>
    <n v="273.8"/>
    <x v="4"/>
    <x v="901"/>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x v="4"/>
    <n v="2026"/>
    <x v="2"/>
    <n v="29374974"/>
    <n v="8711.7999999999993"/>
    <x v="4"/>
    <x v="902"/>
  </r>
  <r>
    <s v="B095XCRDQW"/>
    <s v="Esquire Laundry Basket Brown, 50 Ltr Capacity(Plastic)"/>
    <s v="Home&amp;Kitchen|HomeStorage&amp;Organization|LaundryOrganization|LaundryBaskets"/>
    <n v="950"/>
    <n v="1599"/>
    <n v="0.41"/>
    <x v="4"/>
    <n v="5911"/>
    <x v="2"/>
    <n v="5615450"/>
    <n v="25417.3"/>
    <x v="4"/>
    <x v="903"/>
  </r>
  <r>
    <s v="B09CTWFV5W"/>
    <s v="PHILIPS Air Fryer HD9200/90, uses up to 90% less fat, 1400W, 4.1 Liter, with Rapid Air Technology (Black), Large"/>
    <s v="Home&amp;Kitchen|Kitchen&amp;HomeAppliances|SmallKitchenAppliances|DeepFatFryers|AirFryers"/>
    <n v="7199"/>
    <n v="9995"/>
    <n v="0.28000000000000003"/>
    <x v="5"/>
    <n v="1964"/>
    <x v="2"/>
    <n v="14138836"/>
    <n v="8641.6"/>
    <x v="4"/>
    <x v="904"/>
  </r>
  <r>
    <s v="B0B7NWGXS6"/>
    <s v="Havells Bero Quartz Heater Black 800w 2 Heat Settings 2 Year Product Warranty"/>
    <s v="Home&amp;Kitchen|Heating,Cooling&amp;AirQuality|RoomHeaters|ElectricHeaters"/>
    <n v="2439"/>
    <n v="2545"/>
    <n v="0.04"/>
    <x v="3"/>
    <n v="25"/>
    <x v="2"/>
    <n v="60975"/>
    <n v="102.49999999999999"/>
    <x v="4"/>
    <x v="905"/>
  </r>
  <r>
    <s v="B07DZ986Q2"/>
    <s v="Philips EasyTouch Plus Standing Garment Steamer GC523/60 - 1600 Watt, 5 Steam Settings, Up to 32 g/min steam, with Double Pole"/>
    <s v="Home&amp;Kitchen|Kitchen&amp;HomeAppliances|Vacuum,Cleaning&amp;Ironing|Irons,Steamers&amp;Accessories|Irons|SteamIrons"/>
    <n v="7799"/>
    <n v="8995"/>
    <n v="0.13"/>
    <x v="1"/>
    <n v="3160"/>
    <x v="2"/>
    <n v="24644840"/>
    <n v="12640"/>
    <x v="4"/>
    <x v="906"/>
  </r>
  <r>
    <s v="B07KKJPTWB"/>
    <s v="Brayden Chopro, Electric Vegetable Chopper for Kitchen with 500 ML Capacity, 400 Watts Copper Motor and 4 Bi-Level SS Blades (Black)"/>
    <s v="Home&amp;Kitchen|Kitchen&amp;HomeAppliances|SmallKitchenAppliances|MiniFoodProcessors&amp;Choppers"/>
    <n v="1599"/>
    <n v="1999"/>
    <n v="0.2"/>
    <x v="5"/>
    <n v="1558"/>
    <x v="2"/>
    <n v="2491242"/>
    <n v="6855.2000000000007"/>
    <x v="4"/>
    <x v="907"/>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x v="11"/>
    <n v="8958"/>
    <x v="2"/>
    <n v="25969242"/>
    <n v="34040.400000000001"/>
    <x v="4"/>
    <x v="760"/>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x v="4"/>
    <n v="13251"/>
    <x v="2"/>
    <n v="129846549"/>
    <n v="56979.299999999996"/>
    <x v="4"/>
    <x v="908"/>
  </r>
  <r>
    <s v="B07WVQG8WZ"/>
    <s v="Black+Decker Handheld Portable Garment Steamer 1500 Watts with Anti Calc (Violet)"/>
    <s v="Home&amp;Kitchen|Kitchen&amp;HomeAppliances|Vacuum,Cleaning&amp;Ironing|Irons,Steamers&amp;Accessories|Irons|SteamIrons"/>
    <n v="3299"/>
    <n v="4995"/>
    <n v="0.34"/>
    <x v="11"/>
    <n v="1393"/>
    <x v="2"/>
    <n v="4595507"/>
    <n v="5293.4"/>
    <x v="4"/>
    <x v="909"/>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x v="21"/>
    <n v="13"/>
    <x v="2"/>
    <n v="8697"/>
    <n v="29.9"/>
    <x v="4"/>
    <x v="910"/>
  </r>
  <r>
    <s v="B071113J7M"/>
    <s v="Sujata Powermatic Plus 900 Watts Juicer Mixer Grinder"/>
    <s v="Home&amp;Kitchen|Kitchen&amp;HomeAppliances|SmallKitchenAppliances|JuicerMixerGrinders"/>
    <n v="5890"/>
    <n v="7506"/>
    <n v="0.22"/>
    <x v="6"/>
    <n v="7241"/>
    <x v="2"/>
    <n v="42649490"/>
    <n v="32584.5"/>
    <x v="4"/>
    <x v="911"/>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x v="1"/>
    <n v="16020"/>
    <x v="2"/>
    <n v="147367980"/>
    <n v="64080"/>
    <x v="4"/>
    <x v="912"/>
  </r>
  <r>
    <s v="B0814LP6S9"/>
    <s v="PrettyKrafts Laundry Basket for clothes with Lid &amp; Handles, Toys Organiser, 75 Ltr Grey"/>
    <s v="Home&amp;Kitchen|HomeStorage&amp;Organization|LaundryOrganization|LaundryBaskets"/>
    <n v="351"/>
    <n v="1099"/>
    <n v="0.68"/>
    <x v="7"/>
    <n v="1470"/>
    <x v="0"/>
    <n v="515970"/>
    <n v="5439"/>
    <x v="4"/>
    <x v="736"/>
  </r>
  <r>
    <s v="B07BKSSDR2"/>
    <s v="Dr Trust Electronic Kitchen Digital Scale Weighing Machine (Blue)"/>
    <s v="Health&amp;PersonalCare|HomeMedicalSupplies&amp;Equipment|HealthMonitors|WeighingScales|DigitalBathroomScales"/>
    <n v="899"/>
    <n v="1900"/>
    <n v="0.53"/>
    <x v="1"/>
    <n v="3663"/>
    <x v="2"/>
    <n v="3293037"/>
    <n v="14652"/>
    <x v="8"/>
    <x v="913"/>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x v="5"/>
    <n v="638"/>
    <x v="2"/>
    <n v="860662"/>
    <n v="2807.2000000000003"/>
    <x v="4"/>
    <x v="914"/>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x v="3"/>
    <n v="3552"/>
    <x v="2"/>
    <n v="22150272"/>
    <n v="14563.199999999999"/>
    <x v="4"/>
    <x v="915"/>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x v="5"/>
    <n v="11148"/>
    <x v="2"/>
    <n v="30567816"/>
    <n v="49051.200000000004"/>
    <x v="4"/>
    <x v="916"/>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x v="19"/>
    <n v="2449"/>
    <x v="2"/>
    <n v="1765729"/>
    <n v="7591.9000000000005"/>
    <x v="4"/>
    <x v="917"/>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x v="4"/>
    <n v="2299"/>
    <x v="2"/>
    <n v="6673997"/>
    <n v="9885.6999999999989"/>
    <x v="4"/>
    <x v="91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x v="5"/>
    <n v="6027"/>
    <x v="2"/>
    <n v="9980712"/>
    <n v="26518.800000000003"/>
    <x v="4"/>
    <x v="919"/>
  </r>
  <r>
    <s v="B09J4YQYX3"/>
    <s v="Borosil Electric Egg Boiler, 8 Egg Capacity, For Hard, Soft, Medium Boiled Eggs, Steamed Vegetables, Transparent Lid, Stainless Steel Exterior (500 Watts)"/>
    <s v="Home&amp;Kitchen|Kitchen&amp;HomeAppliances|SmallKitchenAppliances|EggBoilers"/>
    <n v="1399"/>
    <n v="2290"/>
    <n v="0.39"/>
    <x v="5"/>
    <n v="461"/>
    <x v="2"/>
    <n v="644939"/>
    <n v="2028.4"/>
    <x v="4"/>
    <x v="92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x v="3"/>
    <n v="282"/>
    <x v="2"/>
    <n v="586278"/>
    <n v="1156.1999999999998"/>
    <x v="4"/>
    <x v="92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x v="3"/>
    <n v="9275"/>
    <x v="2"/>
    <n v="9265725"/>
    <n v="38027.5"/>
    <x v="4"/>
    <x v="92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x v="1"/>
    <n v="743"/>
    <x v="2"/>
    <n v="2361997"/>
    <n v="2972"/>
    <x v="4"/>
    <x v="923"/>
  </r>
  <r>
    <s v="B0836JGZ74"/>
    <s v="CSI INTERNATIONAL¬Æ Instant Water Geyser, Water Heater, Portable Water Heater, Geyser Made of First Class ABS Plastic 3KW (White)"/>
    <s v="Home&amp;Kitchen|Heating,Cooling&amp;AirQuality|WaterHeaters&amp;Geysers|InstantWaterHeaters"/>
    <n v="1049"/>
    <n v="2499"/>
    <n v="0.57999999999999996"/>
    <x v="9"/>
    <n v="328"/>
    <x v="2"/>
    <n v="344072"/>
    <n v="1180.8"/>
    <x v="4"/>
    <x v="924"/>
  </r>
  <r>
    <s v="B0BCKJJN8R"/>
    <s v="Hindware Atlantic Xceed 5L 3kW Instant Water Heater with Copper Heating Element and High Grade Stainless Steel Tank"/>
    <s v="Home&amp;Kitchen|Heating,Cooling&amp;AirQuality|WaterHeaters&amp;Geysers|InstantWaterHeaters"/>
    <n v="3599"/>
    <n v="7290"/>
    <n v="0.51"/>
    <x v="2"/>
    <n v="942"/>
    <x v="2"/>
    <n v="3390258"/>
    <n v="3673.7999999999997"/>
    <x v="4"/>
    <x v="925"/>
  </r>
  <r>
    <s v="B008P7IF02"/>
    <s v="Morphy Richards New Europa 800-Watt Espresso and Cappuccino 4-Cup Coffee Maker (Black)"/>
    <s v="Home&amp;Kitchen|Kitchen&amp;HomeAppliances|Coffee,Tea&amp;Espresso|EspressoMachines"/>
    <n v="4799"/>
    <n v="5795"/>
    <n v="0.17"/>
    <x v="2"/>
    <n v="3815"/>
    <x v="2"/>
    <n v="18308185"/>
    <n v="14878.5"/>
    <x v="4"/>
    <x v="926"/>
  </r>
  <r>
    <s v="B08CNLYKW5"/>
    <s v="Lifelong Power - Pro 500 Watt 3 Jar Mixer Grinder with 3 Speed Control and 1100 Watt Dry Non-Stick soleplate Iron Super Combo (White and Grey, 1 Year Warranty)"/>
    <s v="Home&amp;Kitchen|Kitchen&amp;HomeAppliances|SmallKitchenAppliances|MixerGrinders"/>
    <n v="1699"/>
    <n v="3398"/>
    <n v="0.5"/>
    <x v="11"/>
    <n v="7988"/>
    <x v="2"/>
    <n v="13571612"/>
    <n v="30354.399999999998"/>
    <x v="4"/>
    <x v="927"/>
  </r>
  <r>
    <s v="B08C7TYHPB"/>
    <s v="iBELL Castor CTEK15L Premium 1.5 Litre Stainless Steel Electric Kettle,1500W Auto Cut-Off Feature,Silver"/>
    <s v="Home&amp;Kitchen|Kitchen&amp;HomeAppliances|SmallKitchenAppliances|Kettles&amp;HotWaterDispensers|Kettle&amp;ToasterSets"/>
    <n v="664"/>
    <n v="1490"/>
    <n v="0.55000000000000004"/>
    <x v="3"/>
    <n v="925"/>
    <x v="2"/>
    <n v="614200"/>
    <n v="3792.4999999999995"/>
    <x v="4"/>
    <x v="928"/>
  </r>
  <r>
    <s v="B08VJFYH6N"/>
    <s v="BAJAJ PYGMY MINI 110 MM 10 W HIGH SPEED OPERATION, USB CHARGING, MULTI-CLIP FUNCTION PERSONAL FAN"/>
    <s v="Home&amp;Kitchen|Heating,Cooling&amp;AirQuality|Fans|TableFans"/>
    <n v="948"/>
    <n v="1620"/>
    <n v="0.41"/>
    <x v="3"/>
    <n v="4370"/>
    <x v="2"/>
    <n v="4142760"/>
    <n v="17917"/>
    <x v="4"/>
    <x v="929"/>
  </r>
  <r>
    <s v="B08235JZFB"/>
    <s v="Crompton InstaGlide 1000-Watts Dry Iron with American Heritage Coating, Pack of 1 Iron"/>
    <s v="Home&amp;Kitchen|Kitchen&amp;HomeAppliances|Vacuum,Cleaning&amp;Ironing|Irons,Steamers&amp;Accessories|Irons|DryIrons"/>
    <n v="850"/>
    <n v="1000"/>
    <n v="0.15"/>
    <x v="3"/>
    <n v="7619"/>
    <x v="2"/>
    <n v="6476150"/>
    <n v="31237.899999999998"/>
    <x v="4"/>
    <x v="930"/>
  </r>
  <r>
    <s v="B078XFKBZL"/>
    <s v="Prestige Clean Home Water Purifier Cartridge"/>
    <s v="Home&amp;Kitchen|Kitchen&amp;HomeAppliances|WaterPurifiers&amp;Accessories|WaterCartridges"/>
    <n v="600"/>
    <n v="640"/>
    <n v="0.06"/>
    <x v="11"/>
    <n v="2593"/>
    <x v="2"/>
    <n v="1555800"/>
    <n v="9853.4"/>
    <x v="4"/>
    <x v="931"/>
  </r>
  <r>
    <s v="B01M265AAK"/>
    <s v="Morphy Richards Aristo 2000 Watts PTC Room Heater (White)"/>
    <s v="Home&amp;Kitchen|Heating,Cooling&amp;AirQuality|RoomHeaters|ElectricHeaters"/>
    <n v="3711"/>
    <n v="4495"/>
    <n v="0.17"/>
    <x v="4"/>
    <n v="356"/>
    <x v="2"/>
    <n v="1321116"/>
    <n v="1530.8"/>
    <x v="4"/>
    <x v="932"/>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x v="6"/>
    <n v="63"/>
    <x v="2"/>
    <n v="50337"/>
    <n v="283.5"/>
    <x v="4"/>
    <x v="933"/>
  </r>
  <r>
    <s v="B00B3VFJY2"/>
    <s v="HUL Pureit Germkill kit for Advanced 23 L water purifier - 3000 L Capacity, Sand, Multicolour"/>
    <s v="Home&amp;Kitchen|Kitchen&amp;HomeAppliances|WaterPurifiers&amp;Accessories|WaterPurifierAccessories"/>
    <n v="980"/>
    <n v="980"/>
    <n v="0"/>
    <x v="0"/>
    <n v="4740"/>
    <x v="2"/>
    <n v="4645200"/>
    <n v="19908"/>
    <x v="4"/>
    <x v="804"/>
  </r>
  <r>
    <s v="B08W9BK4MD"/>
    <s v="Tom &amp; Jerry Folding Laundry Basket for Clothes with Lid &amp; Handle, Toys Organiser, 75 Litre, Green"/>
    <s v="Home&amp;Kitchen|HomeStorage&amp;Organization|LaundryOrganization|LaundryBaskets"/>
    <n v="351"/>
    <n v="899"/>
    <n v="0.61"/>
    <x v="2"/>
    <n v="296"/>
    <x v="0"/>
    <n v="103896"/>
    <n v="1154.3999999999999"/>
    <x v="4"/>
    <x v="934"/>
  </r>
  <r>
    <s v="B09X5HD5T1"/>
    <s v="Ikea Little Loved Corner PRODUKT Milk-frother, Coffee/Tea Frother, Handheld Milk Wand Mixer Frother, Black"/>
    <s v="Home&amp;Kitchen|Kitchen&amp;HomeAppliances|Coffee,Tea&amp;Espresso|MilkFrothers"/>
    <n v="229"/>
    <n v="499"/>
    <n v="0.54"/>
    <x v="12"/>
    <n v="185"/>
    <x v="0"/>
    <n v="42365"/>
    <n v="647.5"/>
    <x v="4"/>
    <x v="935"/>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x v="4"/>
    <n v="1954"/>
    <x v="2"/>
    <n v="6543946"/>
    <n v="8402.1999999999989"/>
    <x v="4"/>
    <x v="918"/>
  </r>
  <r>
    <s v="B09N3BFP4M"/>
    <s v="Bajaj New Shakti Neo Plus 15 Litre 4 Star Rated Storage Water Heater (Geyser) with Multiple Safety System, White"/>
    <s v="Home&amp;Kitchen|Heating,Cooling&amp;AirQuality|WaterHeaters&amp;Geysers|StorageWaterHeaters"/>
    <n v="5499"/>
    <n v="11500"/>
    <n v="0.52"/>
    <x v="2"/>
    <n v="959"/>
    <x v="2"/>
    <n v="5273541"/>
    <n v="3740.1"/>
    <x v="4"/>
    <x v="725"/>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x v="2"/>
    <n v="1015"/>
    <x v="0"/>
    <n v="303485"/>
    <n v="3958.5"/>
    <x v="4"/>
    <x v="936"/>
  </r>
  <r>
    <s v="B01M69WCZ6"/>
    <s v="Allin Exporters J66 Ultrasonic Humidifier Cool Mist Air Purifier for Dryness, Cold &amp; Cough Large Capacity for Room, Baby, Plants, Bedroom (2.4 L) (1 Year Warranty)"/>
    <s v="Home&amp;Kitchen|Heating,Cooling&amp;AirQuality|Humidifiers"/>
    <n v="2249"/>
    <n v="3550"/>
    <n v="0.37"/>
    <x v="1"/>
    <n v="3973"/>
    <x v="2"/>
    <n v="8935277"/>
    <n v="15892"/>
    <x v="4"/>
    <x v="937"/>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x v="16"/>
    <n v="2300"/>
    <x v="2"/>
    <n v="1607700"/>
    <n v="10810"/>
    <x v="4"/>
    <x v="938"/>
  </r>
  <r>
    <s v="B099FDW2ZF"/>
    <s v="Maharaja Whiteline Nano Carbon Neo, 500 Watts Room Heater (Black, White), Standard (5200100986)"/>
    <s v="Home&amp;Kitchen|Heating,Cooling&amp;AirQuality|RoomHeaters|ElectricHeaters"/>
    <n v="1235"/>
    <n v="1499"/>
    <n v="0.18"/>
    <x v="3"/>
    <n v="203"/>
    <x v="2"/>
    <n v="250705"/>
    <n v="832.3"/>
    <x v="4"/>
    <x v="939"/>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x v="11"/>
    <n v="441"/>
    <x v="2"/>
    <n v="594909"/>
    <n v="1675.8"/>
    <x v="4"/>
    <x v="940"/>
  </r>
  <r>
    <s v="B07JGCGNDG"/>
    <s v="Crompton Amica 15-L 5 Star Rated Storage Water Heater (Geyser) with Free Installation (White)"/>
    <s v="Home&amp;Kitchen|Heating,Cooling&amp;AirQuality|WaterHeaters&amp;Geysers|StorageWaterHeaters"/>
    <n v="6800"/>
    <n v="11500"/>
    <n v="0.41"/>
    <x v="3"/>
    <n v="10308"/>
    <x v="2"/>
    <n v="70094400"/>
    <n v="42262.799999999996"/>
    <x v="4"/>
    <x v="941"/>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x v="22"/>
    <n v="992"/>
    <x v="2"/>
    <n v="2082208"/>
    <n v="0"/>
    <x v="4"/>
    <x v="942"/>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x v="3"/>
    <n v="4716"/>
    <x v="2"/>
    <n v="8012484"/>
    <n v="19335.599999999999"/>
    <x v="4"/>
    <x v="943"/>
  </r>
  <r>
    <s v="B09KRHXTLN"/>
    <s v="Candes Gloster All in One Silent Blower Fan Room Heater Ideal for Small and Medium Area, 2000 Watts (White)"/>
    <s v="Home&amp;Kitchen|Heating,Cooling&amp;AirQuality|RoomHeaters|FanHeaters"/>
    <n v="1069"/>
    <n v="1699"/>
    <n v="0.37"/>
    <x v="2"/>
    <n v="313"/>
    <x v="2"/>
    <n v="334597"/>
    <n v="1220.7"/>
    <x v="4"/>
    <x v="944"/>
  </r>
  <r>
    <s v="B09H34V36W"/>
    <s v="Inalsa Electric Fan Heater Hotty - 2000 Watts Variable Temperature Control Cool/Warm/Hot Air Selector | Over Heat Protection | ISI Certification, White"/>
    <s v="Home&amp;Kitchen|Heating,Cooling&amp;AirQuality|RoomHeaters|FanHeaters"/>
    <n v="1349"/>
    <n v="2495"/>
    <n v="0.46"/>
    <x v="11"/>
    <n v="166"/>
    <x v="2"/>
    <n v="223934"/>
    <n v="630.79999999999995"/>
    <x v="4"/>
    <x v="945"/>
  </r>
  <r>
    <s v="B09J2QCKKM"/>
    <s v="Havells Zella Flap Auto Immersion Rod 1500 Watts"/>
    <s v="Home&amp;Kitchen|Heating,Cooling&amp;AirQuality|WaterHeaters&amp;Geysers|ImmersionRods"/>
    <n v="1499"/>
    <n v="3500"/>
    <n v="0.56999999999999995"/>
    <x v="3"/>
    <n v="303"/>
    <x v="2"/>
    <n v="454197"/>
    <n v="1242.3"/>
    <x v="4"/>
    <x v="946"/>
  </r>
  <r>
    <s v="B09XRBJ94N"/>
    <s v="iBELL SM1301 3-in-1 Sandwich Maker with Detachable Plates for Toast / Waffle / Grill , 750 Watt (Black)"/>
    <s v="Home&amp;Kitchen|Kitchen&amp;HomeAppliances|SmallKitchenAppliances|SandwichMakers"/>
    <n v="2092"/>
    <n v="4600"/>
    <n v="0.55000000000000004"/>
    <x v="4"/>
    <n v="562"/>
    <x v="2"/>
    <n v="1175704"/>
    <n v="2416.6"/>
    <x v="4"/>
    <x v="947"/>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x v="2"/>
    <n v="8095"/>
    <x v="2"/>
    <n v="31238605"/>
    <n v="31570.5"/>
    <x v="4"/>
    <x v="948"/>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x v="18"/>
    <n v="109"/>
    <x v="0"/>
    <n v="54391"/>
    <n v="305.2"/>
    <x v="4"/>
    <x v="949"/>
  </r>
  <r>
    <s v="B095PWLLY6"/>
    <s v="Crompton Hill Briz Deco 1200mm (48 inch) High Speed Designer Ceiling Fan (Smoked Brown)"/>
    <s v="Home&amp;Kitchen|Heating,Cooling&amp;AirQuality|Fans|CeilingFans"/>
    <n v="1804"/>
    <n v="2380"/>
    <n v="0.24"/>
    <x v="1"/>
    <n v="15382"/>
    <x v="2"/>
    <n v="27749128"/>
    <n v="61528"/>
    <x v="4"/>
    <x v="950"/>
  </r>
  <r>
    <s v="B07Y9PY6Y1"/>
    <s v="Sujata Powermatic Plus, Juicer Mixer Grinder with Chutney Jar, 900 Watts, 3 Jars (White)"/>
    <s v="Home&amp;Kitchen|Kitchen&amp;HomeAppliances|SmallKitchenAppliances|JuicerMixerGrinders"/>
    <n v="6525"/>
    <n v="8820"/>
    <n v="0.26"/>
    <x v="6"/>
    <n v="5137"/>
    <x v="2"/>
    <n v="33518925"/>
    <n v="23116.5"/>
    <x v="4"/>
    <x v="951"/>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x v="13"/>
    <n v="124"/>
    <x v="2"/>
    <n v="619876"/>
    <n v="570.4"/>
    <x v="4"/>
    <x v="952"/>
  </r>
  <r>
    <s v="B086GVRP63"/>
    <s v="Amazon Basics 650 Watt Drip Coffee Maker with Borosilicate Carafe"/>
    <s v="Home&amp;Kitchen|Kitchen&amp;HomeAppliances|Coffee,Tea&amp;Espresso|DripCoffeeMachines"/>
    <n v="1189"/>
    <n v="2400"/>
    <n v="0.5"/>
    <x v="3"/>
    <n v="618"/>
    <x v="2"/>
    <n v="734802"/>
    <n v="2533.7999999999997"/>
    <x v="4"/>
    <x v="953"/>
  </r>
  <r>
    <s v="B08MVXPTDG"/>
    <s v="Crompton Insta Delight Fan Circulator Room Heater with 3 Heat Settings (Slate Grey &amp; Black, 2000 Watt)"/>
    <s v="Home&amp;Kitchen|Heating,Cooling&amp;AirQuality|RoomHeaters|FanHeaters"/>
    <n v="2590"/>
    <n v="4200"/>
    <n v="0.38"/>
    <x v="3"/>
    <n v="63"/>
    <x v="2"/>
    <n v="163170"/>
    <n v="258.29999999999995"/>
    <x v="4"/>
    <x v="954"/>
  </r>
  <r>
    <s v="B0BMZ6SY89"/>
    <s v="!!HANEUL!!1000 Watt/2000-Watt Room Heater!! Fan Heater!!Pure White!!HN-2500!!Made in India!!Thermoset!!"/>
    <s v="Home&amp;Kitchen|Heating,Cooling&amp;AirQuality|RoomHeaters|FanHeaters"/>
    <n v="899"/>
    <n v="1599"/>
    <n v="0.44"/>
    <x v="10"/>
    <n v="15"/>
    <x v="2"/>
    <n v="13485"/>
    <n v="51"/>
    <x v="4"/>
    <x v="955"/>
  </r>
  <r>
    <s v="B09P1MFKG1"/>
    <s v="Melbon VM-905 2000-Watt Room Heater (ISI Certified, White Color) Ideal Electric Fan Heater for Small to Medium Room/Area (Plastic Body)"/>
    <s v="Home&amp;Kitchen|Heating,Cooling&amp;AirQuality|RoomHeaters|FanHeaters"/>
    <n v="998"/>
    <n v="2999"/>
    <n v="0.67"/>
    <x v="13"/>
    <n v="9"/>
    <x v="2"/>
    <n v="8982"/>
    <n v="41.4"/>
    <x v="4"/>
    <x v="956"/>
  </r>
  <r>
    <s v="B01LY9W8AF"/>
    <s v="Cello Eliza Plastic Laundry Bag/Basket, 50 litres, Light Grey"/>
    <s v="Home&amp;Kitchen|HomeStorage&amp;Organization|LaundryOrganization|LaundryBaskets"/>
    <n v="998.06"/>
    <n v="1282"/>
    <n v="0.22"/>
    <x v="0"/>
    <n v="7274"/>
    <x v="2"/>
    <n v="7259888.4399999995"/>
    <n v="30550.800000000003"/>
    <x v="4"/>
    <x v="957"/>
  </r>
  <r>
    <s v="B07ZJND9B9"/>
    <s v="ACTIVA 1200 MM HIGH SPEED 390 RPM BEE APPROVED 5 STAR RATED APSRA CEILING FAN BROWN 2 Years Warranty"/>
    <s v="Home&amp;Kitchen|Heating,Cooling&amp;AirQuality|Fans|CeilingFans"/>
    <n v="1099"/>
    <n v="1990"/>
    <n v="0.45"/>
    <x v="2"/>
    <n v="5911"/>
    <x v="2"/>
    <n v="6496189"/>
    <n v="23052.899999999998"/>
    <x v="4"/>
    <x v="958"/>
  </r>
  <r>
    <s v="B0B2CWRDB1"/>
    <s v="Shakti Technology S5 High Pressure Car Washer Machine 1900 Watts and Pressure 125 Bar with 10 Meter Hose Pipe"/>
    <s v="Home&amp;Kitchen|Kitchen&amp;HomeAppliances|Vacuum,Cleaning&amp;Ironing|PressureWashers,Steam&amp;WindowCleaners"/>
    <n v="5999"/>
    <n v="9999"/>
    <n v="0.4"/>
    <x v="0"/>
    <n v="170"/>
    <x v="2"/>
    <n v="1019830"/>
    <n v="714"/>
    <x v="4"/>
    <x v="959"/>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x v="0"/>
    <n v="3065"/>
    <x v="2"/>
    <n v="27235590"/>
    <n v="12873"/>
    <x v="4"/>
    <x v="960"/>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x v="3"/>
    <n v="1021"/>
    <x v="0"/>
    <n v="484975"/>
    <n v="4186.0999999999995"/>
    <x v="4"/>
    <x v="961"/>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x v="20"/>
    <n v="3964"/>
    <x v="2"/>
    <n v="19800180"/>
    <n v="19027.2"/>
    <x v="4"/>
    <x v="962"/>
  </r>
  <r>
    <s v="B08BJN4MP3"/>
    <s v="HUL Pureit Eco Water Saver Mineral RO+UV+MF AS wall mounted/Counter top Black 10L Water Purifier"/>
    <s v="Home&amp;Kitchen|Kitchen&amp;HomeAppliances|WaterPurifiers&amp;Accessories|WaterFilters&amp;Purifiers"/>
    <n v="13999"/>
    <n v="24850"/>
    <n v="0.44"/>
    <x v="5"/>
    <n v="8948"/>
    <x v="2"/>
    <n v="125263052"/>
    <n v="39371.200000000004"/>
    <x v="4"/>
    <x v="963"/>
  </r>
  <r>
    <s v="B0BCYQY9X5"/>
    <s v="Livpure Glo Star RO+UV+UF+Mineraliser - 7 L Storage Tank, 15 LPH Water Purifier for Home, Black"/>
    <s v="Home&amp;Kitchen|Kitchen&amp;HomeAppliances|WaterPurifiers&amp;Accessories|WaterFilters&amp;Purifiers"/>
    <n v="8499"/>
    <n v="16490"/>
    <n v="0.48"/>
    <x v="4"/>
    <n v="97"/>
    <x v="2"/>
    <n v="824403"/>
    <n v="417.09999999999997"/>
    <x v="4"/>
    <x v="964"/>
  </r>
  <r>
    <s v="B009UORDX4"/>
    <s v="Philips Hi113 1000-Watt Plastic Body Ptfe Coating Dry Iron, Pack of 1"/>
    <s v="Home&amp;Kitchen|Kitchen&amp;HomeAppliances|Vacuum,Cleaning&amp;Ironing|Irons,Steamers&amp;Accessories|Irons|DryIrons"/>
    <n v="949"/>
    <n v="975"/>
    <n v="0.03"/>
    <x v="4"/>
    <n v="7223"/>
    <x v="2"/>
    <n v="6854627"/>
    <n v="31058.899999999998"/>
    <x v="4"/>
    <x v="965"/>
  </r>
  <r>
    <s v="B08VGDBF3B"/>
    <s v="Kuber Industries Round Non Woven Fabric Foldable Laundry Basket|Toy Storage Basket|Cloth Storage Basket With Handles| Capicity 45 Ltr (Grey &amp; Black)-KUBMART11446"/>
    <s v="Home&amp;Kitchen|HomeStorage&amp;Organization|LaundryOrganization|LaundryBaskets"/>
    <n v="395"/>
    <n v="499"/>
    <n v="0.21"/>
    <x v="1"/>
    <n v="330"/>
    <x v="0"/>
    <n v="130350"/>
    <n v="1320"/>
    <x v="4"/>
    <x v="966"/>
  </r>
  <r>
    <s v="B012ELCYUG"/>
    <s v="Preethi MGA-502 0.4-Litre Grind and Store Jar (White), stainless steel, Set of 1"/>
    <s v="Home&amp;Kitchen|Kitchen&amp;HomeAppliances|SmallKitchenAppliances|SmallApplianceParts&amp;Accessories|StandMixerAccessories"/>
    <n v="635"/>
    <n v="635"/>
    <n v="0"/>
    <x v="4"/>
    <n v="4570"/>
    <x v="2"/>
    <n v="2901950"/>
    <n v="19651"/>
    <x v="4"/>
    <x v="967"/>
  </r>
  <r>
    <s v="B07S9M8YTY"/>
    <s v="Usha Aurora 1000 W Dry Iron with Innovative Tail Light Indicator, Weilburger Soleplate (White &amp; Grey)"/>
    <s v="Home&amp;Kitchen|Kitchen&amp;HomeAppliances|Vacuum,Cleaning&amp;Ironing|Irons,Steamers&amp;Accessories|Irons|DryIrons"/>
    <n v="717"/>
    <n v="1390"/>
    <n v="0.48"/>
    <x v="1"/>
    <n v="4867"/>
    <x v="2"/>
    <n v="3489639"/>
    <n v="19468"/>
    <x v="4"/>
    <x v="968"/>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x v="5"/>
    <n v="5298"/>
    <x v="2"/>
    <n v="147814200"/>
    <n v="23311.200000000001"/>
    <x v="4"/>
    <x v="969"/>
  </r>
  <r>
    <s v="B00SMFPJG0"/>
    <s v="Kent Gold, Optima, Gold+ Spare Kit"/>
    <s v="Home&amp;Kitchen|Kitchen&amp;HomeAppliances|WaterPurifiers&amp;Accessories|WaterCartridges"/>
    <n v="649"/>
    <n v="670"/>
    <n v="0.03"/>
    <x v="3"/>
    <n v="7786"/>
    <x v="2"/>
    <n v="5053114"/>
    <n v="31922.6"/>
    <x v="4"/>
    <x v="97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x v="9"/>
    <n v="37"/>
    <x v="1"/>
    <n v="7141"/>
    <n v="133.20000000000002"/>
    <x v="4"/>
    <x v="971"/>
  </r>
  <r>
    <s v="B0BPJBTB3F"/>
    <s v="Khaitan ORFin Fan heater for Home and kitchen-K0 2215"/>
    <s v="Home&amp;Kitchen|Heating,Cooling&amp;AirQuality|RoomHeaters|FanHeaters"/>
    <n v="1299"/>
    <n v="2495"/>
    <n v="0.48"/>
    <x v="23"/>
    <n v="2"/>
    <x v="2"/>
    <n v="2598"/>
    <n v="4"/>
    <x v="4"/>
    <x v="972"/>
  </r>
  <r>
    <s v="B08MXJYB2V"/>
    <s v="USHA RapidMix 500-Watt Copper Motor Mixer Grinder with 3 Jars and 5 Years Warranty(Sea Green/White)"/>
    <s v="Home&amp;Kitchen|Kitchen&amp;HomeAppliances|SmallKitchenAppliances|MixerGrinders"/>
    <n v="2449"/>
    <n v="3390"/>
    <n v="0.28000000000000003"/>
    <x v="1"/>
    <n v="5206"/>
    <x v="2"/>
    <n v="12749494"/>
    <n v="20824"/>
    <x v="4"/>
    <x v="973"/>
  </r>
  <r>
    <s v="B081B1JL35"/>
    <s v="CSI INTERNATIONAL¬Æ Instant Water Geyser, Water Heater, Portable Water Heater, Geyser Made of First Class ABS Plastic 3KW (Red)"/>
    <s v="Home&amp;Kitchen|Heating,Cooling&amp;AirQuality|WaterHeaters&amp;Geysers|InstantWaterHeaters"/>
    <n v="1049"/>
    <n v="2499"/>
    <n v="0.57999999999999996"/>
    <x v="7"/>
    <n v="638"/>
    <x v="2"/>
    <n v="669262"/>
    <n v="2360.6"/>
    <x v="4"/>
    <x v="924"/>
  </r>
  <r>
    <s v="B09VL9KFDB"/>
    <s v="Havells Gatik Neo 400mm Pedestal Fan (Aqua Blue)"/>
    <s v="Home&amp;Kitchen|Heating,Cooling&amp;AirQuality|Fans|TableFans"/>
    <n v="2399"/>
    <n v="4200"/>
    <n v="0.43"/>
    <x v="11"/>
    <n v="397"/>
    <x v="2"/>
    <n v="952403"/>
    <n v="1508.6"/>
    <x v="4"/>
    <x v="974"/>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x v="2"/>
    <n v="326"/>
    <x v="2"/>
    <n v="745236"/>
    <n v="1271.3999999999999"/>
    <x v="4"/>
    <x v="975"/>
  </r>
  <r>
    <s v="B08TT63N58"/>
    <s v="ROYAL STEP - AMAZON'S BRAND - Portable Electric USB Juice Maker Juicer Bottle Blender Grinder Mixer,4 Blades Rechargeable Bottle with (Multi color) (MULTI)"/>
    <s v="Home&amp;Kitchen|Kitchen&amp;HomeAppliances|SmallKitchenAppliances|Juicers"/>
    <n v="499"/>
    <n v="2199"/>
    <n v="0.77"/>
    <x v="19"/>
    <n v="3527"/>
    <x v="0"/>
    <n v="1759973"/>
    <n v="10933.7"/>
    <x v="4"/>
    <x v="976"/>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x v="17"/>
    <n v="617"/>
    <x v="0"/>
    <n v="264693"/>
    <n v="1851"/>
    <x v="4"/>
    <x v="977"/>
  </r>
  <r>
    <s v="B07YQ5SN4H"/>
    <s v="Cello Non-Stick Aluminium Sandwich Gas Toaster(Black)"/>
    <s v="Home&amp;Kitchen|Kitchen&amp;HomeAppliances|SmallKitchenAppliances|SandwichMakers"/>
    <n v="299"/>
    <n v="595"/>
    <n v="0.5"/>
    <x v="1"/>
    <n v="314"/>
    <x v="0"/>
    <n v="93886"/>
    <n v="1256"/>
    <x v="4"/>
    <x v="978"/>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x v="5"/>
    <n v="535"/>
    <x v="2"/>
    <n v="2886325"/>
    <n v="2354"/>
    <x v="4"/>
    <x v="979"/>
  </r>
  <r>
    <s v="B01N6IJG0F"/>
    <s v="Morphy Richards Daisy 1000W Dry Iron with American Heritage Non-Stick Coated Soleplate, White"/>
    <s v="Home&amp;Kitchen|Kitchen&amp;HomeAppliances|Vacuum,Cleaning&amp;Ironing|Irons,Steamers&amp;Accessories|Irons|DryIrons"/>
    <n v="559"/>
    <n v="1010"/>
    <n v="0.45"/>
    <x v="3"/>
    <n v="17325"/>
    <x v="2"/>
    <n v="9684675"/>
    <n v="71032.5"/>
    <x v="4"/>
    <x v="98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x v="9"/>
    <n v="91"/>
    <x v="2"/>
    <n v="60060"/>
    <n v="327.60000000000002"/>
    <x v="4"/>
    <x v="884"/>
  </r>
  <r>
    <s v="B0B8ZM9RVV"/>
    <s v="Zuvexa Egg Boiler Poacher Automatic Off Steaming, Cooking, Boiling Double Layer 14 Egg Boiler (Multicolor)‚Ä¶"/>
    <s v="Home&amp;Kitchen|Kitchen&amp;HomeAppliances|SmallKitchenAppliances|EggBoilers"/>
    <n v="419"/>
    <n v="999"/>
    <n v="0.57999999999999996"/>
    <x v="5"/>
    <n v="227"/>
    <x v="0"/>
    <n v="95113"/>
    <n v="998.80000000000007"/>
    <x v="4"/>
    <x v="981"/>
  </r>
  <r>
    <s v="B01892MIPA"/>
    <s v="AO Smith HSE-VAS-X-015 Storage 15 Litre Vertical Water Heater (Geyser) White 4 Star"/>
    <s v="Home&amp;Kitchen|Heating,Cooling&amp;AirQuality|WaterHeaters&amp;Geysers|StorageWaterHeaters"/>
    <n v="7349"/>
    <n v="10900"/>
    <n v="0.33"/>
    <x v="0"/>
    <n v="11957"/>
    <x v="2"/>
    <n v="87871993"/>
    <n v="50219.4"/>
    <x v="4"/>
    <x v="982"/>
  </r>
  <r>
    <s v="B08ZHYNTM1"/>
    <s v="Havells Festiva 1200mm Dust Resistant Ceiling Fan (Gold Mist)"/>
    <s v="Home&amp;Kitchen|Heating,Cooling&amp;AirQuality|Fans|CeilingFans"/>
    <n v="2899"/>
    <n v="4005"/>
    <n v="0.28000000000000003"/>
    <x v="4"/>
    <n v="7140"/>
    <x v="2"/>
    <n v="20698860"/>
    <n v="30702"/>
    <x v="4"/>
    <x v="983"/>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x v="11"/>
    <n v="687"/>
    <x v="2"/>
    <n v="1235913"/>
    <n v="2610.6"/>
    <x v="4"/>
    <x v="984"/>
  </r>
  <r>
    <s v="B0B5RP43VN"/>
    <s v="iBELL SM1515NEW Sandwich Maker with Floating Hinges, 1000Watt, Panini / Grill / Toast (Black)"/>
    <s v="Home&amp;Kitchen|Kitchen&amp;HomeAppliances|SmallKitchenAppliances|SandwichMakers"/>
    <n v="1474"/>
    <n v="4650"/>
    <n v="0.68"/>
    <x v="3"/>
    <n v="1045"/>
    <x v="2"/>
    <n v="1540330"/>
    <n v="4284.5"/>
    <x v="4"/>
    <x v="98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x v="1"/>
    <n v="11206"/>
    <x v="2"/>
    <n v="179284794"/>
    <n v="44824"/>
    <x v="4"/>
    <x v="986"/>
  </r>
  <r>
    <s v="B078JF6X9B"/>
    <s v="Havells Instanio 3-Litre 4.5KW Instant Water Heater (Geyser), White Blue"/>
    <s v="Home&amp;Kitchen|Heating,Cooling&amp;AirQuality|WaterHeaters&amp;Geysers|InstantWaterHeaters"/>
    <n v="3645"/>
    <n v="6070"/>
    <n v="0.4"/>
    <x v="0"/>
    <n v="561"/>
    <x v="2"/>
    <n v="2044845"/>
    <n v="2356.2000000000003"/>
    <x v="4"/>
    <x v="720"/>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x v="9"/>
    <n v="1988"/>
    <x v="0"/>
    <n v="745500"/>
    <n v="7156.8"/>
    <x v="4"/>
    <x v="987"/>
  </r>
  <r>
    <s v="B00A328ENA"/>
    <s v="Panasonic SR-WA22H (E) Automatic Rice Cooker, Apple Green, 2.2 Liters"/>
    <s v="Home&amp;Kitchen|Kitchen&amp;HomeAppliances|SmallKitchenAppliances|Rice&amp;PastaCookers"/>
    <n v="2976"/>
    <n v="3945"/>
    <n v="0.25"/>
    <x v="0"/>
    <n v="3740"/>
    <x v="2"/>
    <n v="11130240"/>
    <n v="15708"/>
    <x v="4"/>
    <x v="988"/>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x v="3"/>
    <n v="4401"/>
    <x v="2"/>
    <n v="4836699"/>
    <n v="18044.099999999999"/>
    <x v="4"/>
    <x v="989"/>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x v="0"/>
    <n v="611"/>
    <x v="2"/>
    <n v="1573325"/>
    <n v="2566.2000000000003"/>
    <x v="4"/>
    <x v="990"/>
  </r>
  <r>
    <s v="B085LPT5F4"/>
    <s v="Solidaire 550-Watt Mixer Grinder with 3 Jars (Black) (SLD-550-B)"/>
    <s v="Home&amp;Kitchen|Kitchen&amp;HomeAppliances|SmallKitchenAppliances|MixerGrinders"/>
    <n v="1649"/>
    <n v="2800"/>
    <n v="0.41"/>
    <x v="2"/>
    <n v="2162"/>
    <x v="2"/>
    <n v="3565138"/>
    <n v="8431.7999999999993"/>
    <x v="4"/>
    <x v="991"/>
  </r>
  <r>
    <s v="B0B9RZ4G4W"/>
    <s v="Amazon Basics 300 W Hand Blender with Stainless Steel Stem for Hot/Cold Blending and In-Built Cord Hook, ISI-Marked, Black"/>
    <s v="Home&amp;Kitchen|Kitchen&amp;HomeAppliances|SmallKitchenAppliances|HandBlenders"/>
    <n v="799"/>
    <n v="1699"/>
    <n v="0.53"/>
    <x v="1"/>
    <n v="97"/>
    <x v="2"/>
    <n v="77503"/>
    <n v="388"/>
    <x v="4"/>
    <x v="992"/>
  </r>
  <r>
    <s v="B0085W2MUQ"/>
    <s v="Orpat HHB-100E 250-Watt Hand Blender (White)"/>
    <s v="Home&amp;Kitchen|Kitchen&amp;HomeAppliances|SmallKitchenAppliances|HandBlenders"/>
    <n v="765"/>
    <n v="970"/>
    <n v="0.21"/>
    <x v="0"/>
    <n v="6055"/>
    <x v="2"/>
    <n v="4632075"/>
    <n v="25431"/>
    <x v="4"/>
    <x v="993"/>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x v="0"/>
    <n v="386"/>
    <x v="2"/>
    <n v="385614"/>
    <n v="1621.2"/>
    <x v="4"/>
    <x v="994"/>
  </r>
  <r>
    <s v="B09G2VTHQM"/>
    <s v="AGARO Classic Portable Yogurt Maker, 1.2L Capacity, Electric, Automatic, Grey and White, Medium (33603)"/>
    <s v="Home&amp;Kitchen|Kitchen&amp;HomeAppliances|SmallKitchenAppliances|YogurtMakers"/>
    <n v="587"/>
    <n v="1295"/>
    <n v="0.55000000000000004"/>
    <x v="3"/>
    <n v="557"/>
    <x v="2"/>
    <n v="326959"/>
    <n v="2283.6999999999998"/>
    <x v="4"/>
    <x v="995"/>
  </r>
  <r>
    <s v="B07R679HTT"/>
    <s v="AGARO Imperial 240-Watt Slow Juicer with Cold Press Technology"/>
    <s v="Home&amp;Kitchen|Kitchen&amp;HomeAppliances|SmallKitchenAppliances|Juicers|ColdPressJuicers"/>
    <n v="12609"/>
    <n v="23999"/>
    <n v="0.47"/>
    <x v="5"/>
    <n v="2288"/>
    <x v="2"/>
    <n v="28849392"/>
    <n v="10067.200000000001"/>
    <x v="4"/>
    <x v="996"/>
  </r>
  <r>
    <s v="B00B7GKXMG"/>
    <s v="Wipro Smartlife Super Deluxe Dry Iron- 1000W"/>
    <s v="Home&amp;Kitchen|Kitchen&amp;HomeAppliances|Vacuum,Cleaning&amp;Ironing|Irons,Steamers&amp;Accessories|Irons|DryIrons"/>
    <n v="699"/>
    <n v="850"/>
    <n v="0.18"/>
    <x v="3"/>
    <n v="1106"/>
    <x v="2"/>
    <n v="773094"/>
    <n v="4534.5999999999995"/>
    <x v="4"/>
    <x v="997"/>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x v="0"/>
    <n v="11935"/>
    <x v="2"/>
    <n v="45341065"/>
    <n v="50127"/>
    <x v="4"/>
    <x v="998"/>
  </r>
  <r>
    <s v="B07K2HVKLL"/>
    <s v="Crompton IHL 251 1500-Watt Immersion Water Heater with Copper Heating Element and IP 68 Protection"/>
    <s v="Home&amp;Kitchen|Heating,Cooling&amp;AirQuality|WaterHeaters&amp;Geysers|ImmersionRods"/>
    <n v="640"/>
    <n v="1020"/>
    <n v="0.37"/>
    <x v="3"/>
    <n v="5059"/>
    <x v="2"/>
    <n v="3237760"/>
    <n v="20741.899999999998"/>
    <x v="4"/>
    <x v="999"/>
  </r>
  <r>
    <s v="B09MQ9PDHR"/>
    <s v="SaiEllin Room Heater For Home 2000 Watts Room Heater For Bedroom | ISI Approved With 1 Year Warranty | For 250 Sq. Feet Blower Heater &amp; Room Heaters Home For Winters"/>
    <s v="Home&amp;Kitchen|Heating,Cooling&amp;AirQuality|RoomHeaters|FanHeaters"/>
    <n v="979"/>
    <n v="1999"/>
    <n v="0.51"/>
    <x v="2"/>
    <n v="157"/>
    <x v="2"/>
    <n v="153703"/>
    <n v="612.29999999999995"/>
    <x v="4"/>
    <x v="1000"/>
  </r>
  <r>
    <s v="B014HDJ7ZE"/>
    <s v="Bajaj Majesty Duetto Gas 6 Ltr Vertical Water Heater ( LPG), White"/>
    <s v="Home&amp;Kitchen|Heating,Cooling&amp;AirQuality|WaterHeaters&amp;Geysers|InstantWaterHeaters"/>
    <n v="5365"/>
    <n v="7445"/>
    <n v="0.28000000000000003"/>
    <x v="2"/>
    <n v="3584"/>
    <x v="2"/>
    <n v="19228160"/>
    <n v="13977.6"/>
    <x v="4"/>
    <x v="1001"/>
  </r>
  <r>
    <s v="B07D2NMTTV"/>
    <s v="Black + Decker BD BXIR2201IN 2200-Watt Cord &amp; Cordless Steam Iron (Green)"/>
    <s v="Home&amp;Kitchen|Kitchen&amp;HomeAppliances|Vacuum,Cleaning&amp;Ironing|Irons,Steamers&amp;Accessories|Irons|SteamIrons"/>
    <n v="3199"/>
    <n v="3500"/>
    <n v="0.09"/>
    <x v="0"/>
    <n v="1899"/>
    <x v="2"/>
    <n v="6074901"/>
    <n v="7975.8"/>
    <x v="4"/>
    <x v="1002"/>
  </r>
  <r>
    <s v="B075K76YW1"/>
    <s v="Inalsa Hand Blender| Hand Mixer|Beater - Easy Mix, Powerful 250 Watt Motor | Variable 7 Speed Control | 1 Year Warranty | (White/Red)"/>
    <s v="Home&amp;Kitchen|Kitchen&amp;HomeAppliances|SmallKitchenAppliances|HandMixers"/>
    <n v="979"/>
    <n v="1395"/>
    <n v="0.3"/>
    <x v="0"/>
    <n v="15252"/>
    <x v="2"/>
    <n v="14931708"/>
    <n v="64058.400000000001"/>
    <x v="4"/>
    <x v="1003"/>
  </r>
  <r>
    <s v="B0BNLFQDG2"/>
    <s v="Longway Blaze 2 Rod Quartz Room Heater (White, Gray, 800 watts)"/>
    <s v="Home&amp;Kitchen|Heating,Cooling&amp;AirQuality|RoomHeaters|ElectricHeaters"/>
    <n v="929"/>
    <n v="2199"/>
    <n v="0.57999999999999996"/>
    <x v="7"/>
    <n v="4"/>
    <x v="2"/>
    <n v="3716"/>
    <n v="14.8"/>
    <x v="4"/>
    <x v="1004"/>
  </r>
  <r>
    <s v="B082ZQ4479"/>
    <s v="Prestige PWG 07 Wet Grinder, 2L (Multicolor) with Coconut Scraper and Atta Kneader Attachments, 200 Watt"/>
    <s v="Home&amp;Kitchen|Kitchen&amp;HomeAppliances|SmallKitchenAppliances|Mills&amp;Grinders|WetGrinders"/>
    <n v="3710"/>
    <n v="4330"/>
    <n v="0.14000000000000001"/>
    <x v="7"/>
    <n v="1662"/>
    <x v="2"/>
    <n v="6166020"/>
    <n v="6149.4000000000005"/>
    <x v="4"/>
    <x v="1005"/>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x v="10"/>
    <n v="422"/>
    <x v="2"/>
    <n v="857926"/>
    <n v="1434.8"/>
    <x v="4"/>
    <x v="1006"/>
  </r>
  <r>
    <s v="B09M3F4HGB"/>
    <s v="Borosil Volcano 13 Fin Oil Filled Radiator Room Heater, 2900 W, Black"/>
    <s v="Home&amp;Kitchen|Heating,Cooling&amp;AirQuality|RoomHeaters|ElectricHeaters"/>
    <n v="9495"/>
    <n v="18990"/>
    <n v="0.5"/>
    <x v="0"/>
    <n v="79"/>
    <x v="2"/>
    <n v="750105"/>
    <n v="331.8"/>
    <x v="4"/>
    <x v="1007"/>
  </r>
  <r>
    <s v="B07VZH6ZBB"/>
    <s v="Crompton Solarium Qube 15-L 5 Star Rated Storage Water Heater (Geyser) with Free Installation and Connection Pipes (White and Black)"/>
    <s v="Home&amp;Kitchen|Heating,Cooling&amp;AirQuality|WaterHeaters&amp;Geysers|StorageWaterHeaters"/>
    <n v="7799"/>
    <n v="12500"/>
    <n v="0.38"/>
    <x v="1"/>
    <n v="5160"/>
    <x v="2"/>
    <n v="40242840"/>
    <n v="20640"/>
    <x v="4"/>
    <x v="1008"/>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x v="3"/>
    <n v="2311"/>
    <x v="2"/>
    <n v="2193139"/>
    <n v="9475.0999999999985"/>
    <x v="4"/>
    <x v="1009"/>
  </r>
  <r>
    <s v="B077BTLQ67"/>
    <s v="Orient Electric Aura Neo Instant 3L Water Heater (Geyser), 5-level Safety Shield, Stainless Steel Tank (White &amp; Turquoise)"/>
    <s v="Home&amp;Kitchen|Heating,Cooling&amp;AirQuality|WaterHeaters&amp;Geysers|InstantWaterHeaters"/>
    <n v="2790"/>
    <n v="4890"/>
    <n v="0.43"/>
    <x v="2"/>
    <n v="588"/>
    <x v="2"/>
    <n v="1640520"/>
    <n v="2293.1999999999998"/>
    <x v="4"/>
    <x v="1010"/>
  </r>
  <r>
    <s v="B07YSJ7FF1"/>
    <s v="Crompton Brio 1000-Watts Dry Iron with Weilburger Coating (Sky Blue and White)"/>
    <s v="Home&amp;Kitchen|Kitchen&amp;HomeAppliances|Vacuum,Cleaning&amp;Ironing|Irons,Steamers&amp;Accessories|Irons|DryIrons"/>
    <n v="645"/>
    <n v="1100"/>
    <n v="0.41"/>
    <x v="1"/>
    <n v="3271"/>
    <x v="2"/>
    <n v="2109795"/>
    <n v="13084"/>
    <x v="4"/>
    <x v="1011"/>
  </r>
  <r>
    <s v="B07TXCY3YK"/>
    <s v="Butterfly Hero Mixer Grinder, 500W, 3 Jars (Grey)"/>
    <s v="Home&amp;Kitchen|Kitchen&amp;HomeAppliances|SmallKitchenAppliances|MixerGrinders"/>
    <n v="2237.81"/>
    <n v="3899"/>
    <n v="0.43"/>
    <x v="2"/>
    <n v="11004"/>
    <x v="2"/>
    <n v="24624861.239999998"/>
    <n v="42915.6"/>
    <x v="4"/>
    <x v="1012"/>
  </r>
  <r>
    <s v="B07TC9F7PN"/>
    <s v="Racold Eterno Pro 25L Vertical 5 Star Storage Water Heater (Geyser) with free Standard Installation and free Installation Pipes"/>
    <s v="Home&amp;Kitchen|Heating,Cooling&amp;AirQuality|WaterHeaters&amp;Geysers|StorageWaterHeaters"/>
    <n v="8699"/>
    <n v="16899"/>
    <n v="0.49"/>
    <x v="0"/>
    <n v="3195"/>
    <x v="2"/>
    <n v="27793305"/>
    <n v="13419"/>
    <x v="4"/>
    <x v="1013"/>
  </r>
  <r>
    <s v="B09NS5TKPN"/>
    <s v="LG 1.5 Ton 5 Star AI DUAL Inverter Split AC (Copper, Super Convertible 6-in-1 Cooling, HD Filter with Anti-Virus Protection, 2022 Model, PS-Q19YNZE, White)"/>
    <s v="Home&amp;Kitchen|Heating,Cooling&amp;AirQuality|AirConditioners|Split-SystemAirConditioners"/>
    <n v="42990"/>
    <n v="75990"/>
    <n v="0.43"/>
    <x v="4"/>
    <n v="3231"/>
    <x v="2"/>
    <n v="138900690"/>
    <n v="13893.3"/>
    <x v="4"/>
    <x v="1014"/>
  </r>
  <r>
    <s v="B00LP9RFSU"/>
    <s v="Eureka Forbes Aquasure Amrit Twin Cartridge (Pack of 2), White"/>
    <s v="Home&amp;Kitchen|Kitchen&amp;HomeAppliances|WaterPurifiers&amp;Accessories|WaterPurifierAccessories"/>
    <n v="825"/>
    <n v="825"/>
    <n v="0"/>
    <x v="1"/>
    <n v="3246"/>
    <x v="2"/>
    <n v="2677950"/>
    <n v="12984"/>
    <x v="4"/>
    <x v="1015"/>
  </r>
  <r>
    <s v="B0B7L86YCB"/>
    <s v="Green Tales Heat Seal Mini Food Sealer-Impulse Machine for Sealing Plastic Bags Packaging"/>
    <s v="Home&amp;Kitchen|Kitchen&amp;HomeAppliances|SmallKitchenAppliances|VacuumSealers"/>
    <n v="161"/>
    <n v="300"/>
    <n v="0.46"/>
    <x v="24"/>
    <n v="24"/>
    <x v="1"/>
    <n v="3864"/>
    <n v="62.400000000000006"/>
    <x v="4"/>
    <x v="1016"/>
  </r>
  <r>
    <s v="B09VPH38JS"/>
    <s v="SaleOn Instant Coal Heater 500W Charcoal Burner Electric Stove Hot Plate - Mix Colors - Pack of 1 - Only Charcoal Heater"/>
    <s v="Home&amp;Kitchen|Kitchen&amp;HomeAppliances|SmallKitchenAppliances|InductionCooktop"/>
    <n v="697"/>
    <n v="1499"/>
    <n v="0.54"/>
    <x v="11"/>
    <n v="144"/>
    <x v="2"/>
    <n v="100368"/>
    <n v="547.19999999999993"/>
    <x v="4"/>
    <x v="1017"/>
  </r>
  <r>
    <s v="B01MUAUOCX"/>
    <s v="Sujata Chutney Steel Jar, 400 ml, (White), Stainless Steel"/>
    <s v="Home&amp;Kitchen|Kitchen&amp;HomeAppliances|SmallKitchenAppliances|SmallApplianceParts&amp;Accessories"/>
    <n v="688"/>
    <n v="747"/>
    <n v="0.08"/>
    <x v="6"/>
    <n v="2280"/>
    <x v="2"/>
    <n v="1568640"/>
    <n v="10260"/>
    <x v="4"/>
    <x v="1018"/>
  </r>
  <r>
    <s v="B09MB3DKG1"/>
    <s v="KHAITAN AVAANTE KA-2013 1200 Watt 3-Rod Halogen Heater (1200 Watts, Grey)"/>
    <s v="Home&amp;Kitchen|Heating,Cooling&amp;AirQuality|RoomHeaters|HalogenHeaters"/>
    <n v="2199"/>
    <n v="3999"/>
    <n v="0.45"/>
    <x v="12"/>
    <n v="340"/>
    <x v="2"/>
    <n v="747660"/>
    <n v="1190"/>
    <x v="4"/>
    <x v="1019"/>
  </r>
  <r>
    <s v="B08QHLXWV3"/>
    <s v="Kenstar 2400 Watts 9 Fins Oil Filled Radiator with PTC Fan Heater (BLACK GOLD)"/>
    <s v="Home&amp;Kitchen|Heating,Cooling&amp;AirQuality|RoomHeaters|FanHeaters"/>
    <n v="6850"/>
    <n v="11990"/>
    <n v="0.43"/>
    <x v="2"/>
    <n v="144"/>
    <x v="2"/>
    <n v="986400"/>
    <n v="561.6"/>
    <x v="4"/>
    <x v="1020"/>
  </r>
  <r>
    <s v="B07G147SZD"/>
    <s v="NEXOMS Instant Heating Water Tap Wall Mounted with 3 Pin Indian Plug (16Amp)"/>
    <s v="Home&amp;Kitchen|Heating,Cooling&amp;AirQuality|WaterHeaters&amp;Geysers|InstantWaterHeaters"/>
    <n v="2699"/>
    <n v="3799"/>
    <n v="0.28999999999999998"/>
    <x v="1"/>
    <n v="727"/>
    <x v="2"/>
    <n v="1962173"/>
    <n v="2908"/>
    <x v="4"/>
    <x v="1021"/>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x v="1"/>
    <n v="832"/>
    <x v="2"/>
    <n v="747968"/>
    <n v="3328"/>
    <x v="4"/>
    <x v="1022"/>
  </r>
  <r>
    <s v="B09R1YFL6S"/>
    <s v="Candes BlowHot All in One Silent Blower Fan Room Heater (ABS Body, White, Brown) 2000 Watts"/>
    <s v="Home&amp;Kitchen|Heating,Cooling&amp;AirQuality|RoomHeaters|FanHeaters"/>
    <n v="1090"/>
    <n v="2999"/>
    <n v="0.64"/>
    <x v="12"/>
    <n v="57"/>
    <x v="2"/>
    <n v="62130"/>
    <n v="199.5"/>
    <x v="4"/>
    <x v="1023"/>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x v="1"/>
    <n v="1644"/>
    <x v="0"/>
    <n v="484980"/>
    <n v="6576"/>
    <x v="4"/>
    <x v="1024"/>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x v="10"/>
    <n v="1066"/>
    <x v="0"/>
    <n v="510614"/>
    <n v="3624.4"/>
    <x v="4"/>
    <x v="1025"/>
  </r>
  <r>
    <s v="B097MKZHNV"/>
    <s v="Racold Pronto Pro 3Litres 3KW Vertical Instant Water Heater (Geyser)"/>
    <s v="Home&amp;Kitchen|Heating,Cooling&amp;AirQuality|WaterHeaters&amp;Geysers|InstantWaterHeaters"/>
    <n v="2949"/>
    <n v="4849"/>
    <n v="0.39"/>
    <x v="0"/>
    <n v="7968"/>
    <x v="2"/>
    <n v="23497632"/>
    <n v="33465.599999999999"/>
    <x v="4"/>
    <x v="1026"/>
  </r>
  <r>
    <s v="B07LG96SDB"/>
    <s v="ESN 999 Supreme Quality 1500W Immersion Water Heater Rod (Black)"/>
    <s v="Home&amp;Kitchen|Heating,Cooling&amp;AirQuality|WaterHeaters&amp;Geysers|ImmersionRods"/>
    <n v="335"/>
    <n v="510"/>
    <n v="0.34"/>
    <x v="11"/>
    <n v="3195"/>
    <x v="0"/>
    <n v="1070325"/>
    <n v="12141"/>
    <x v="4"/>
    <x v="1027"/>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x v="3"/>
    <n v="1456"/>
    <x v="0"/>
    <n v="426608"/>
    <n v="5969.5999999999995"/>
    <x v="4"/>
    <x v="1028"/>
  </r>
  <r>
    <s v="B095K14P86"/>
    <s v="Saiyam Stainless Steel Espresso Maker Stovetop Coffee Percolator Italian Coffee Maker Moka Pot (4 Cup - 200 ml, Silver)"/>
    <s v="Home&amp;Kitchen|Kitchen&amp;HomeAppliances|Coffee,Tea&amp;Espresso|StovetopEspressoPots"/>
    <n v="599"/>
    <n v="1299"/>
    <n v="0.54"/>
    <x v="0"/>
    <n v="590"/>
    <x v="2"/>
    <n v="353410"/>
    <n v="2478"/>
    <x v="4"/>
    <x v="1029"/>
  </r>
  <r>
    <s v="B08K36NZSV"/>
    <s v="KONVIO NEER 10 Inch Spun Filter (PP SPUN) Cartridge Compatible for 10 Inch Pre-Filter Housing of Water Purifier | Pack of 4 Spun"/>
    <s v="Home&amp;Kitchen|Kitchen&amp;HomeAppliances|WaterPurifiers&amp;Accessories|WaterPurifierAccessories"/>
    <n v="499"/>
    <n v="999"/>
    <n v="0.5"/>
    <x v="4"/>
    <n v="1436"/>
    <x v="0"/>
    <n v="716564"/>
    <n v="6174.8"/>
    <x v="4"/>
    <x v="103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x v="0"/>
    <n v="4184"/>
    <x v="2"/>
    <n v="3552216"/>
    <n v="17572.8"/>
    <x v="4"/>
    <x v="1031"/>
  </r>
  <r>
    <s v="B07F1T31ZZ"/>
    <s v="Raffles Premium Stainless Steel South Indian Coffee Filter/Drip Coffee Maker, 2-3 Cups, 150 ml"/>
    <s v="Home&amp;Kitchen|Kitchen&amp;HomeAppliances|Coffee,Tea&amp;Espresso|DripCoffeeMachines"/>
    <n v="249"/>
    <n v="400"/>
    <n v="0.38"/>
    <x v="3"/>
    <n v="693"/>
    <x v="0"/>
    <n v="172557"/>
    <n v="2841.2999999999997"/>
    <x v="4"/>
    <x v="1032"/>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x v="2"/>
    <n v="1306"/>
    <x v="1"/>
    <n v="241610"/>
    <n v="5093.3999999999996"/>
    <x v="4"/>
    <x v="1033"/>
  </r>
  <r>
    <s v="B09ZVJXN5L"/>
    <s v="KNYUC MART Mini Electric Handy Room Heater Compact Plug-in, The Wall Outlet 400 Watts, Handy Air Warmer Blower Adjustable Timer Digital Display"/>
    <s v="Home&amp;Kitchen|Heating,Cooling&amp;AirQuality|RoomHeaters|FanHeaters"/>
    <n v="778"/>
    <n v="999"/>
    <n v="0.22"/>
    <x v="8"/>
    <n v="8"/>
    <x v="2"/>
    <n v="6224"/>
    <n v="26.4"/>
    <x v="4"/>
    <x v="1034"/>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x v="4"/>
    <n v="2326"/>
    <x v="0"/>
    <n v="648954"/>
    <n v="10001.799999999999"/>
    <x v="4"/>
    <x v="1035"/>
  </r>
  <r>
    <s v="B09JFR8H3Q"/>
    <s v="Macmillan Aquafresh 5 Micron PS-05 10&quot; in PP Spun Filter Candle Set for All Type RO Water Purifier 10 inch (4)"/>
    <s v="Home&amp;Kitchen|Kitchen&amp;HomeAppliances|WaterPurifiers&amp;Accessories|WaterPurifierAccessories"/>
    <n v="215"/>
    <n v="1499"/>
    <n v="0.86"/>
    <x v="2"/>
    <n v="1004"/>
    <x v="0"/>
    <n v="215860"/>
    <n v="3915.6"/>
    <x v="4"/>
    <x v="1036"/>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x v="4"/>
    <n v="6400"/>
    <x v="2"/>
    <n v="5689600"/>
    <n v="27520"/>
    <x v="4"/>
    <x v="1037"/>
  </r>
  <r>
    <s v="B08T8KWNQ9"/>
    <s v="TE‚Ñ¢ Instant Electric Heating Hot and Cold Water Geyser Tap Water with Digital Display (White)"/>
    <s v="Home&amp;Kitchen|Heating,Cooling&amp;AirQuality|WaterHeaters&amp;Geysers|InstantWaterHeaters"/>
    <n v="1449"/>
    <n v="4999"/>
    <n v="0.71"/>
    <x v="9"/>
    <n v="63"/>
    <x v="2"/>
    <n v="91287"/>
    <n v="226.8"/>
    <x v="4"/>
    <x v="1038"/>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x v="11"/>
    <n v="1181"/>
    <x v="2"/>
    <n v="1405390"/>
    <n v="4487.8"/>
    <x v="4"/>
    <x v="103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x v="2"/>
    <n v="1888"/>
    <x v="2"/>
    <n v="3396512"/>
    <n v="7363.2"/>
    <x v="4"/>
    <x v="1040"/>
  </r>
  <r>
    <s v="B00K57MR22"/>
    <s v="Sujata Dynamix DX Mixer Grinder, 900W, 3 Jars (White)"/>
    <s v="Home&amp;Kitchen|Kitchen&amp;HomeAppliances|SmallKitchenAppliances|MixerGrinders"/>
    <n v="6120"/>
    <n v="8478"/>
    <n v="0.28000000000000003"/>
    <x v="13"/>
    <n v="6550"/>
    <x v="2"/>
    <n v="40086000"/>
    <n v="30129.999999999996"/>
    <x v="4"/>
    <x v="1041"/>
  </r>
  <r>
    <s v="B07TTSS5MP"/>
    <s v="Lifelong LLMG74 750 Watt Mixer Grinder with 3 Jars (White and Grey)"/>
    <s v="Home&amp;Kitchen|Kitchen&amp;HomeAppliances|SmallKitchenAppliances|MixerGrinders"/>
    <n v="1799"/>
    <n v="3299"/>
    <n v="0.45"/>
    <x v="11"/>
    <n v="1846"/>
    <x v="2"/>
    <n v="3320954"/>
    <n v="7014.7999999999993"/>
    <x v="4"/>
    <x v="1042"/>
  </r>
  <r>
    <s v="B09ZDVL7L8"/>
    <s v="TTK Prestige Limited Orion Mixer Grinder 500 Watts, 3 Jars (1200ml, 1000ml, 500ml) (Red)"/>
    <s v="Home&amp;Kitchen|Kitchen&amp;HomeAppliances|SmallKitchenAppliances|MixerGrinders"/>
    <n v="2199"/>
    <n v="3895"/>
    <n v="0.44"/>
    <x v="2"/>
    <n v="1085"/>
    <x v="2"/>
    <n v="2385915"/>
    <n v="4231.5"/>
    <x v="4"/>
    <x v="1043"/>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x v="3"/>
    <n v="290"/>
    <x v="2"/>
    <n v="1068650"/>
    <n v="1189"/>
    <x v="4"/>
    <x v="1044"/>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x v="9"/>
    <n v="4"/>
    <x v="2"/>
    <n v="2596"/>
    <n v="14.4"/>
    <x v="4"/>
    <x v="1045"/>
  </r>
  <r>
    <s v="B07P1BR7L8"/>
    <s v="Philips HD6975/00 25 Litre Digital Oven Toaster Grill, Grey, 25 liter"/>
    <s v="Home&amp;Kitchen|Kitchen&amp;HomeAppliances|SmallKitchenAppliances|OvenToasterGrills"/>
    <n v="8599"/>
    <n v="8995"/>
    <n v="0.04"/>
    <x v="5"/>
    <n v="9734"/>
    <x v="2"/>
    <n v="83702666"/>
    <n v="42829.600000000006"/>
    <x v="4"/>
    <x v="1046"/>
  </r>
  <r>
    <s v="B078WB1VWJ"/>
    <s v="Usha EI 3710 Heavy Weight 1000-Watt Dry Iron with Golden American Heritage Soleplate, 1.75 Kg(White)"/>
    <s v="Home&amp;Kitchen|Kitchen&amp;HomeAppliances|Vacuum,Cleaning&amp;Ironing|Irons,Steamers&amp;Accessories|Irons|DryIrons"/>
    <n v="1110"/>
    <n v="1599"/>
    <n v="0.31"/>
    <x v="4"/>
    <n v="4022"/>
    <x v="2"/>
    <n v="4464420"/>
    <n v="17294.599999999999"/>
    <x v="4"/>
    <x v="1047"/>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x v="16"/>
    <n v="2591"/>
    <x v="2"/>
    <n v="3883909"/>
    <n v="12177.7"/>
    <x v="4"/>
    <x v="1048"/>
  </r>
  <r>
    <s v="B09W9V2PXG"/>
    <s v="Themisto TH-WS20 Digital Kitchen Weighing Scale Stainless Steel (5Kg)"/>
    <s v="Home&amp;Kitchen|Kitchen&amp;HomeAppliances|SmallKitchenAppliances|DigitalKitchenScales"/>
    <n v="759"/>
    <n v="1999"/>
    <n v="0.62"/>
    <x v="4"/>
    <n v="532"/>
    <x v="2"/>
    <n v="403788"/>
    <n v="2287.6"/>
    <x v="4"/>
    <x v="1049"/>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x v="2"/>
    <n v="260"/>
    <x v="2"/>
    <n v="693940"/>
    <n v="1014"/>
    <x v="4"/>
    <x v="1050"/>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x v="2"/>
    <n v="1672"/>
    <x v="2"/>
    <n v="1553288"/>
    <n v="6520.8"/>
    <x v="4"/>
    <x v="1051"/>
  </r>
  <r>
    <s v="B07J2BQZD6"/>
    <s v="Kuber Industries Nylon Mesh Laundry Basket|Sturdy Material &amp; Durable Handles|Netted Lightweight Laundry Bag, Size 36 x 36 x 58, Capicity 30 Ltr (Pink)"/>
    <s v="Home&amp;Kitchen|HomeStorage&amp;Organization|LaundryOrganization|LaundryBaskets"/>
    <n v="199"/>
    <n v="399"/>
    <n v="0.5"/>
    <x v="7"/>
    <n v="7945"/>
    <x v="1"/>
    <n v="1581055"/>
    <n v="29396.5"/>
    <x v="4"/>
    <x v="1052"/>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x v="12"/>
    <n v="1367"/>
    <x v="0"/>
    <n v="381393"/>
    <n v="4784.5"/>
    <x v="4"/>
    <x v="1053"/>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x v="1"/>
    <n v="1313"/>
    <x v="2"/>
    <n v="720837"/>
    <n v="5252"/>
    <x v="4"/>
    <x v="1054"/>
  </r>
  <r>
    <s v="B09FHHTL8L"/>
    <s v="Empty Mist Trigger Plastic Spray Bottle for Multi use 200ml Pack of 2"/>
    <s v="Home&amp;Kitchen|HomeStorage&amp;Organization|LaundryOrganization|IroningAccessories|SprayBottles"/>
    <n v="85"/>
    <n v="199"/>
    <n v="0.56999999999999995"/>
    <x v="3"/>
    <n v="212"/>
    <x v="1"/>
    <n v="18020"/>
    <n v="869.19999999999993"/>
    <x v="4"/>
    <x v="1055"/>
  </r>
  <r>
    <s v="B0BHNHMR3H"/>
    <s v="LONAXA Mini Travel Rechargeable Fruit Juicer - USB Electric Fruit &amp; Vegetable Juice Blender/Grinder for Home and Office Use (Multicolor)‚Ä¶"/>
    <s v="Home&amp;Kitchen|Kitchen&amp;HomeAppliances|SmallKitchenAppliances|JuicerMixerGrinders"/>
    <n v="499"/>
    <n v="1299"/>
    <n v="0.62"/>
    <x v="2"/>
    <n v="65"/>
    <x v="0"/>
    <n v="32435"/>
    <n v="253.5"/>
    <x v="4"/>
    <x v="1056"/>
  </r>
  <r>
    <s v="B07D8VBYB4"/>
    <s v="SUJATA Powermatic Plus, Juicer Mixer Grinder, 900 Watts, 2 Jars (White)"/>
    <s v="Home&amp;Kitchen|Kitchen&amp;HomeAppliances|SmallKitchenAppliances|JuicerMixerGrinders"/>
    <n v="5865"/>
    <n v="7776"/>
    <n v="0.25"/>
    <x v="5"/>
    <n v="2737"/>
    <x v="2"/>
    <n v="16052505"/>
    <n v="12042.800000000001"/>
    <x v="4"/>
    <x v="951"/>
  </r>
  <r>
    <s v="B0B3TBY2YX"/>
    <s v="AGARO Royal Double Layered Kettle, 1.5 Litres, Double Layered Cool Touch , Dry Boiling Protection, Black"/>
    <s v="Home&amp;Kitchen|Kitchen&amp;HomeAppliances|SmallKitchenAppliances|Kettles&amp;HotWaterDispensers|ElectricKettles"/>
    <n v="1260"/>
    <n v="2299"/>
    <n v="0.45"/>
    <x v="4"/>
    <n v="55"/>
    <x v="2"/>
    <n v="69300"/>
    <n v="236.5"/>
    <x v="4"/>
    <x v="1057"/>
  </r>
  <r>
    <s v="B088WCFPQF"/>
    <s v="Cafe JEI French Press Coffee and Tea Maker 600ml with 4 Level Filtration System, Heat Resistant Borosilicate Glass (Black, 600ml)"/>
    <s v="Home&amp;Kitchen|Kitchen&amp;HomeAppliances|Coffee,Tea&amp;Espresso|CoffeePresses"/>
    <n v="1099"/>
    <n v="1500"/>
    <n v="0.27"/>
    <x v="6"/>
    <n v="1065"/>
    <x v="2"/>
    <n v="1170435"/>
    <n v="4792.5"/>
    <x v="4"/>
    <x v="1058"/>
  </r>
  <r>
    <s v="B07JZSG42Y"/>
    <s v="Borosil Prime Grill Sandwich Maker (Grey)"/>
    <s v="Home&amp;Kitchen|Kitchen&amp;HomeAppliances|SmallKitchenAppliances|SandwichMakers"/>
    <n v="1928"/>
    <n v="2590"/>
    <n v="0.26"/>
    <x v="1"/>
    <n v="2377"/>
    <x v="2"/>
    <n v="4582856"/>
    <n v="9508"/>
    <x v="4"/>
    <x v="1059"/>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x v="2"/>
    <n v="2569"/>
    <x v="2"/>
    <n v="8346681"/>
    <n v="10019.1"/>
    <x v="4"/>
    <x v="1060"/>
  </r>
  <r>
    <s v="B00935MGHS"/>
    <s v="Prestige PSMFB 800 Watt Sandwich Toaster with Fixed Plates, Black"/>
    <s v="Home&amp;Kitchen|Kitchen&amp;HomeAppliances|SmallKitchenAppliances|SandwichMakers"/>
    <n v="1199"/>
    <n v="1795"/>
    <n v="0.33"/>
    <x v="0"/>
    <n v="5967"/>
    <x v="2"/>
    <n v="7154433"/>
    <n v="25061.4"/>
    <x v="4"/>
    <x v="1061"/>
  </r>
  <r>
    <s v="B07B5XJ572"/>
    <s v="iBELL MPK120L Premium Stainless Steel Multi Purpose Kettle/Cooker with Inner Pot 1.2 Litre (Silver)"/>
    <s v="Home&amp;Kitchen|Kitchen&amp;HomeAppliances|SmallKitchenAppliances|Kettles&amp;HotWaterDispensers|ElectricKettles"/>
    <n v="1456"/>
    <n v="3190"/>
    <n v="0.54"/>
    <x v="3"/>
    <n v="1776"/>
    <x v="2"/>
    <n v="2585856"/>
    <n v="7281.5999999999995"/>
    <x v="4"/>
    <x v="1062"/>
  </r>
  <r>
    <s v="B086199CWG"/>
    <s v="Maharaja Whiteline Odacio Plus 550-Watt Juicer Mixer Grinder with 3 Jars (Black/Silver)"/>
    <s v="Home&amp;Kitchen|Kitchen&amp;HomeAppliances|SmallKitchenAppliances|JuicerMixerGrinders"/>
    <n v="3349"/>
    <n v="4799"/>
    <n v="0.3"/>
    <x v="7"/>
    <n v="4200"/>
    <x v="2"/>
    <n v="14065800"/>
    <n v="15540"/>
    <x v="4"/>
    <x v="1063"/>
  </r>
  <r>
    <s v="B0BBWJFK5C"/>
    <s v="Shakti Technology S3 High Pressure Car Washer Machine 1800 Watts and Pressure 120 Bar for Cleaning Car, Bike &amp; Home"/>
    <s v="Home&amp;Kitchen|Kitchen&amp;HomeAppliances|Vacuum,Cleaning&amp;Ironing|PressureWashers,Steam&amp;WindowCleaners"/>
    <n v="4899"/>
    <n v="8999"/>
    <n v="0.46"/>
    <x v="3"/>
    <n v="297"/>
    <x v="2"/>
    <n v="1455003"/>
    <n v="1217.6999999999998"/>
    <x v="4"/>
    <x v="1064"/>
  </r>
  <r>
    <s v="B07GLS2563"/>
    <s v="Cello Quick Boil Popular Electric Kettle 1 Litre 1200 Watts | Stainless Steel body | Boiler for Water, Silver"/>
    <s v="Home&amp;Kitchen|Kitchen&amp;HomeAppliances|SmallKitchenAppliances|Kettles&amp;HotWaterDispensers|Kettle&amp;ToasterSets"/>
    <n v="1199"/>
    <n v="1899"/>
    <n v="0.37"/>
    <x v="0"/>
    <n v="3858"/>
    <x v="2"/>
    <n v="4625742"/>
    <n v="16203.6"/>
    <x v="4"/>
    <x v="1065"/>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x v="4"/>
    <n v="168"/>
    <x v="2"/>
    <n v="552720"/>
    <n v="722.4"/>
    <x v="4"/>
    <x v="1066"/>
  </r>
  <r>
    <s v="B0B59K1C8F"/>
    <s v="Wolpin 1 Lint Roller with 60 Sheets Remove Clothes Lint Dog Hair Dust (19 x 13 cm) Orange"/>
    <s v="Home&amp;Kitchen|Kitchen&amp;HomeAppliances|Vacuum,Cleaning&amp;Ironing|Irons,Steamers&amp;Accessories|LintShavers"/>
    <n v="179"/>
    <n v="799"/>
    <n v="0.78"/>
    <x v="9"/>
    <n v="101"/>
    <x v="1"/>
    <n v="18079"/>
    <n v="363.6"/>
    <x v="4"/>
    <x v="1067"/>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x v="3"/>
    <n v="4074"/>
    <x v="1"/>
    <n v="607026"/>
    <n v="16703.399999999998"/>
    <x v="4"/>
    <x v="1068"/>
  </r>
  <r>
    <s v="B075S9FVRY"/>
    <s v="Sujata Supermix, Mixer Grinder, 900 Watts, 3 Jars (White)"/>
    <s v="Home&amp;Kitchen|Kitchen&amp;HomeAppliances|SmallKitchenAppliances|MixerGrinders"/>
    <n v="5490"/>
    <n v="7200"/>
    <n v="0.24"/>
    <x v="6"/>
    <n v="1408"/>
    <x v="2"/>
    <n v="7729920"/>
    <n v="6336"/>
    <x v="4"/>
    <x v="1069"/>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x v="0"/>
    <n v="3739"/>
    <x v="0"/>
    <n v="1417081"/>
    <n v="15703.800000000001"/>
    <x v="4"/>
    <x v="107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x v="4"/>
    <n v="5891"/>
    <x v="2"/>
    <n v="51245809"/>
    <n v="25331.3"/>
    <x v="4"/>
    <x v="1071"/>
  </r>
  <r>
    <s v="B09MFR93KS"/>
    <s v="Bajaj Rex DLX 750 W 4 Jars Mixer Grinder, White and Blue"/>
    <s v="Home&amp;Kitchen|Kitchen&amp;HomeAppliances|SmallKitchenAppliances|MixerGrinders"/>
    <n v="3041.67"/>
    <n v="5999"/>
    <n v="0.49"/>
    <x v="1"/>
    <n v="777"/>
    <x v="2"/>
    <n v="2363377.59"/>
    <n v="3108"/>
    <x v="4"/>
    <x v="1072"/>
  </r>
  <r>
    <s v="B07Y5FDPKV"/>
    <s v="KENT 16051 Hand Blender 300 W | 5 Variable Speed Control | Multiple Beaters &amp; Dough Hooks | Turbo Function"/>
    <s v="Home&amp;Kitchen|Kitchen&amp;HomeAppliances|SmallKitchenAppliances|HandBlenders"/>
    <n v="1745"/>
    <n v="2400"/>
    <n v="0.27"/>
    <x v="0"/>
    <n v="14160"/>
    <x v="2"/>
    <n v="24709200"/>
    <n v="59472"/>
    <x v="4"/>
    <x v="1073"/>
  </r>
  <r>
    <s v="B0756KCV5K"/>
    <s v="Prestige PIC 15.0+ 1900-Watt Induction Cooktop (Black)"/>
    <s v="Home&amp;Kitchen|Kitchen&amp;HomeAppliances|SmallKitchenAppliances|InductionCooktop"/>
    <n v="3180"/>
    <n v="5295"/>
    <n v="0.4"/>
    <x v="0"/>
    <n v="6919"/>
    <x v="2"/>
    <n v="22002420"/>
    <n v="29059.800000000003"/>
    <x v="4"/>
    <x v="1074"/>
  </r>
  <r>
    <s v="B0BJ6P3LSK"/>
    <s v="Aqua d pure Active Copper 12-L RO+UV Water Filter Purifier for Home, Kitchen Fully Automatic UF+TDS Controller"/>
    <s v="Home&amp;Kitchen|Kitchen&amp;HomeAppliances|WaterPurifiers&amp;Accessories|WaterFilters&amp;Purifiers"/>
    <n v="4999"/>
    <n v="24999"/>
    <n v="0.8"/>
    <x v="6"/>
    <n v="287"/>
    <x v="2"/>
    <n v="1434713"/>
    <n v="1291.5"/>
    <x v="4"/>
    <x v="1075"/>
  </r>
  <r>
    <s v="B09HS1NDRQ"/>
    <s v="PrettyKrafts Laundry Square Shape Basket Bag/Foldable/Multipurpose/Carry Handles/Slanting Lid for Home, Cloth Storage,(Single) Jute Grey"/>
    <s v="Home&amp;Kitchen|HomeStorage&amp;Organization|LaundryOrganization|LaundryBaskets"/>
    <n v="390"/>
    <n v="799"/>
    <n v="0.51"/>
    <x v="11"/>
    <n v="287"/>
    <x v="0"/>
    <n v="111930"/>
    <n v="1090.5999999999999"/>
    <x v="4"/>
    <x v="1076"/>
  </r>
  <r>
    <s v="B018SJJ0GE"/>
    <s v="Libra Roti Maker Electric Automatic | chapati Maker Electric Automatic | roti Maker Machine with 900 Watts for Making Roti/Chapati/Parathas - Stainless Steel"/>
    <s v="Home&amp;Kitchen|Kitchen&amp;HomeAppliances|SmallKitchenAppliances|RotiMakers"/>
    <n v="1999"/>
    <n v="2999"/>
    <n v="0.33"/>
    <x v="5"/>
    <n v="388"/>
    <x v="2"/>
    <n v="775612"/>
    <n v="1707.2"/>
    <x v="4"/>
    <x v="1077"/>
  </r>
  <r>
    <s v="B09FPP3R1D"/>
    <s v="Glen 3 in 1 Electric Multi Cooker - Steam, Cook &amp; Egg Boiler with 350 W (SA 3035MC) - 350 Watts"/>
    <s v="Home&amp;Kitchen|Kitchen&amp;HomeAppliances|SmallKitchenAppliances|EggBoilers"/>
    <n v="1624"/>
    <n v="2495"/>
    <n v="0.35"/>
    <x v="3"/>
    <n v="827"/>
    <x v="2"/>
    <n v="1343048"/>
    <n v="3390.7"/>
    <x v="4"/>
    <x v="1078"/>
  </r>
  <r>
    <s v="B01F7B2JCI"/>
    <s v="Dynore Stainless Steel Set of 4 Measuring Cup and 4 Measuring Spoon"/>
    <s v="Home&amp;Kitchen|Kitchen&amp;HomeAppliances|Coffee,Tea&amp;Espresso|CoffeeMakerAccessories|MeasuringSpoons"/>
    <n v="184"/>
    <n v="450"/>
    <n v="0.59"/>
    <x v="0"/>
    <n v="4971"/>
    <x v="1"/>
    <n v="914664"/>
    <n v="20878.2"/>
    <x v="4"/>
    <x v="1079"/>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x v="4"/>
    <n v="229"/>
    <x v="0"/>
    <n v="101905"/>
    <n v="984.69999999999993"/>
    <x v="4"/>
    <x v="1080"/>
  </r>
  <r>
    <s v="B01CS4A5V4"/>
    <s v="Monitor AC Stand/Heavy Duty Air Conditioner Outdoor Unit Mounting Bracket"/>
    <s v="Home&amp;Kitchen|Heating,Cooling&amp;AirQuality|Parts&amp;Accessories|FanParts&amp;Accessories"/>
    <n v="699"/>
    <n v="1690"/>
    <n v="0.59"/>
    <x v="3"/>
    <n v="3524"/>
    <x v="2"/>
    <n v="2463276"/>
    <n v="14448.4"/>
    <x v="4"/>
    <x v="1081"/>
  </r>
  <r>
    <s v="B0BL11S5QK"/>
    <s v="iBELL Induction Cooktop, 2000W with Auto Shut Off and Overheat Protection, BIS Certified, Black"/>
    <s v="Home&amp;Kitchen|Kitchen&amp;HomeAppliances|SmallKitchenAppliances|InductionCooktop"/>
    <n v="1601"/>
    <n v="3890"/>
    <n v="0.59"/>
    <x v="0"/>
    <n v="156"/>
    <x v="2"/>
    <n v="249756"/>
    <n v="655.20000000000005"/>
    <x v="4"/>
    <x v="1082"/>
  </r>
  <r>
    <s v="B09BL2KHQW"/>
    <s v="KENT POWP-Sediment Filter 10'' Thread WCAP"/>
    <s v="Home&amp;Kitchen|Kitchen&amp;HomeAppliances|WaterPurifiers&amp;Accessories|WaterPurifierAccessories"/>
    <n v="231"/>
    <n v="260"/>
    <n v="0.11"/>
    <x v="3"/>
    <n v="490"/>
    <x v="0"/>
    <n v="113190"/>
    <n v="2008.9999999999998"/>
    <x v="4"/>
    <x v="1083"/>
  </r>
  <r>
    <s v="B081RLM75M"/>
    <s v="LACOPINE Mini Pocket Size Lint Roller (White)"/>
    <s v="Home&amp;Kitchen|Kitchen&amp;HomeAppliances|Vacuum,Cleaning&amp;Ironing|Irons,Steamers&amp;Accessories|LintShavers"/>
    <n v="369"/>
    <n v="599"/>
    <n v="0.38"/>
    <x v="2"/>
    <n v="82"/>
    <x v="0"/>
    <n v="30258"/>
    <n v="319.8"/>
    <x v="4"/>
    <x v="1084"/>
  </r>
  <r>
    <s v="B07SYYVP69"/>
    <s v="iBELL SEK170BM Premium Electric Kettle, 1.7 Litre, Stainless Steel with Coating,1500W Auto Cut-Off, Silver with Black"/>
    <s v="Home&amp;Kitchen|Kitchen&amp;HomeAppliances|SmallKitchenAppliances|Kettles&amp;HotWaterDispensers|ElectricKettles"/>
    <n v="809"/>
    <n v="1950"/>
    <n v="0.59"/>
    <x v="2"/>
    <n v="710"/>
    <x v="2"/>
    <n v="574390"/>
    <n v="2769"/>
    <x v="4"/>
    <x v="1085"/>
  </r>
  <r>
    <s v="B0BDZWMGZ1"/>
    <s v="Activa Easy Mix Nutri Mixer Grinder 500 Watt | Long Lasting Shock Proof ABS Body | Heavy Duty Motor With Nano - Grinding Technology"/>
    <s v="Home&amp;Kitchen|Kitchen&amp;HomeAppliances|SmallKitchenAppliances|MixerGrinders"/>
    <n v="1199"/>
    <n v="2990"/>
    <n v="0.6"/>
    <x v="11"/>
    <n v="133"/>
    <x v="2"/>
    <n v="159467"/>
    <n v="505.4"/>
    <x v="4"/>
    <x v="1086"/>
  </r>
  <r>
    <s v="B078JT7LTD"/>
    <s v="Sujata Dynamix, Mixer Grinder, 900 Watts, 3 Jars (White)"/>
    <s v="Home&amp;Kitchen|Kitchen&amp;HomeAppliances|SmallKitchenAppliances|MixerGrinders"/>
    <n v="6120"/>
    <n v="8073"/>
    <n v="0.24"/>
    <x v="13"/>
    <n v="2751"/>
    <x v="2"/>
    <n v="16836120"/>
    <n v="12654.599999999999"/>
    <x v="4"/>
    <x v="1087"/>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x v="9"/>
    <n v="771"/>
    <x v="2"/>
    <n v="1387029"/>
    <n v="2775.6"/>
    <x v="4"/>
    <x v="1088"/>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x v="3"/>
    <n v="2536"/>
    <x v="2"/>
    <n v="48181464"/>
    <n v="10397.599999999999"/>
    <x v="4"/>
    <x v="1089"/>
  </r>
  <r>
    <s v="B00KIDSU8S"/>
    <s v="Havells Ventil Air DX 200mm Exhaust Fan (White)"/>
    <s v="Home&amp;Kitchen|Heating,Cooling&amp;AirQuality|Fans|ExhaustFans"/>
    <n v="1999"/>
    <n v="2360"/>
    <n v="0.15"/>
    <x v="0"/>
    <n v="7801"/>
    <x v="2"/>
    <n v="15594199"/>
    <n v="32764.2"/>
    <x v="4"/>
    <x v="109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x v="4"/>
    <n v="534"/>
    <x v="2"/>
    <n v="3203466"/>
    <n v="2296.1999999999998"/>
    <x v="4"/>
    <x v="1091"/>
  </r>
  <r>
    <s v="B08WWKM5HQ"/>
    <s v="Crompton Highspeed Markle Prime 1200 mm (48 inch) Anti-Dust Ceiling Fan with Energy Efficient 55W Motor (Burgundy)"/>
    <s v="Home&amp;Kitchen|Heating,Cooling&amp;AirQuality|Fans|CeilingFans"/>
    <n v="2599"/>
    <n v="4780"/>
    <n v="0.46"/>
    <x v="2"/>
    <n v="898"/>
    <x v="2"/>
    <n v="2333902"/>
    <n v="3502.2"/>
    <x v="4"/>
    <x v="1092"/>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x v="2"/>
    <n v="1202"/>
    <x v="2"/>
    <n v="1441198"/>
    <n v="4687.8"/>
    <x v="4"/>
    <x v="1093"/>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x v="1"/>
    <n v="1108"/>
    <x v="0"/>
    <n v="242652"/>
    <n v="4432"/>
    <x v="4"/>
    <x v="792"/>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x v="5"/>
    <n v="17"/>
    <x v="2"/>
    <n v="13583"/>
    <n v="74.800000000000011"/>
    <x v="4"/>
    <x v="1094"/>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x v="0"/>
    <n v="10429"/>
    <x v="2"/>
    <n v="64649371"/>
    <n v="43801.8"/>
    <x v="4"/>
    <x v="1095"/>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x v="6"/>
    <n v="3192"/>
    <x v="2"/>
    <n v="21673680"/>
    <n v="14364"/>
    <x v="4"/>
    <x v="1096"/>
  </r>
  <r>
    <s v="B07NPBG1B4"/>
    <s v="AmazonBasics High Speed 55 Watt Oscillating Pedestal Fan, 400mm Sweep Length, White (Without Remote)"/>
    <s v="Home&amp;Kitchen|Heating,Cooling&amp;AirQuality|Fans|PedestalFans"/>
    <n v="1982.84"/>
    <n v="3300"/>
    <n v="0.4"/>
    <x v="3"/>
    <n v="5873"/>
    <x v="2"/>
    <n v="11645219.32"/>
    <n v="24079.3"/>
    <x v="4"/>
    <x v="1097"/>
  </r>
  <r>
    <s v="B01MRARGBW"/>
    <s v="Eco Crystal J 5 inch Cartridge (Pack of 2)"/>
    <s v="Home&amp;Kitchen|Kitchen&amp;HomeAppliances|WaterPurifiers&amp;Accessories|WaterPurifierAccessories"/>
    <n v="199"/>
    <n v="400"/>
    <n v="0.5"/>
    <x v="3"/>
    <n v="1379"/>
    <x v="1"/>
    <n v="274421"/>
    <n v="5653.9"/>
    <x v="4"/>
    <x v="1098"/>
  </r>
  <r>
    <s v="B07VZYMQNZ"/>
    <s v="Borosil Rio 1.5 L Electric Kettle, Stainless Steel Inner Body, Boil Water For Tea, Coffee, Soup, Silver"/>
    <s v="Home&amp;Kitchen|Kitchen&amp;HomeAppliances|SmallKitchenAppliances|Kettles&amp;HotWaterDispensers|ElectricKettles"/>
    <n v="1180"/>
    <n v="1440"/>
    <n v="0.18"/>
    <x v="0"/>
    <n v="1527"/>
    <x v="2"/>
    <n v="1801860"/>
    <n v="6413.4000000000005"/>
    <x v="4"/>
    <x v="1099"/>
  </r>
  <r>
    <s v="B01L7C4IU2"/>
    <s v="Havells Ambrose 1200mm Ceiling Fan (Pearl White Wood)"/>
    <s v="Home&amp;Kitchen|Heating,Cooling&amp;AirQuality|Fans|CeilingFans"/>
    <n v="2199"/>
    <n v="3045"/>
    <n v="0.28000000000000003"/>
    <x v="0"/>
    <n v="2686"/>
    <x v="2"/>
    <n v="5906514"/>
    <n v="11281.2"/>
    <x v="4"/>
    <x v="847"/>
  </r>
  <r>
    <s v="B09H7JDJCW"/>
    <s v="PHILIPS Drip Coffee Maker HD7432/20, 0.6 L, Ideal for 2-7 cups, Black, Medium"/>
    <s v="Home&amp;Kitchen|Kitchen&amp;HomeAppliances|Coffee,Tea&amp;Espresso|DripCoffeeMachines"/>
    <n v="2999"/>
    <n v="3595"/>
    <n v="0.17"/>
    <x v="1"/>
    <n v="178"/>
    <x v="2"/>
    <n v="533822"/>
    <n v="712"/>
    <x v="4"/>
    <x v="1100"/>
  </r>
  <r>
    <s v="B07F6GXNPB"/>
    <s v="Eureka Forbes Euroclean Paper Vacuum Cleaner Dust Bags for Excel, Ace, 300, Jet Models - Set of 10"/>
    <s v="Home&amp;Kitchen|Kitchen&amp;HomeAppliances|Vacuum,Cleaning&amp;Ironing|Vacuums&amp;FloorCare|VacuumAccessories|VacuumBags|HandheldBags"/>
    <n v="253"/>
    <n v="500"/>
    <n v="0.49"/>
    <x v="4"/>
    <n v="2664"/>
    <x v="0"/>
    <n v="673992"/>
    <n v="11455.199999999999"/>
    <x v="4"/>
    <x v="1101"/>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x v="9"/>
    <n v="212"/>
    <x v="0"/>
    <n v="105788"/>
    <n v="763.2"/>
    <x v="4"/>
    <x v="1102"/>
  </r>
  <r>
    <s v="B09NFSHCWN"/>
    <s v="Hilton Quartz Heater 400/800-Watt ISI 2 Rods Multi Mode Heater Long Lasting Quick Heating Extremely Warm (Grey)"/>
    <s v="Home&amp;Kitchen|Heating,Cooling&amp;AirQuality|RoomHeaters|ElectricHeaters"/>
    <n v="1149"/>
    <n v="1899"/>
    <n v="0.39"/>
    <x v="12"/>
    <n v="24"/>
    <x v="2"/>
    <n v="27576"/>
    <n v="84"/>
    <x v="4"/>
    <x v="1103"/>
  </r>
  <r>
    <s v="B076VQS87V"/>
    <s v="Syska SDI-07 1000 W Stellar with Golden American Heritage Soleplate Dry Iron (Blue)"/>
    <s v="Home&amp;Kitchen|Kitchen&amp;HomeAppliances|Vacuum,Cleaning&amp;Ironing|Irons,Steamers&amp;Accessories|Irons|DryIrons"/>
    <n v="457"/>
    <n v="799"/>
    <n v="0.43"/>
    <x v="4"/>
    <n v="1868"/>
    <x v="0"/>
    <n v="853676"/>
    <n v="8032.4"/>
    <x v="4"/>
    <x v="1104"/>
  </r>
  <r>
    <s v="B09LMMFW3S"/>
    <s v="IKEA Milk Frother for Your Milk, Coffee,(Cold and hot Drinks), Black"/>
    <s v="Home&amp;Kitchen|Kitchen&amp;HomeAppliances|Coffee,Tea&amp;Espresso|MilkFrothers"/>
    <n v="229"/>
    <n v="399"/>
    <n v="0.43"/>
    <x v="9"/>
    <n v="451"/>
    <x v="0"/>
    <n v="103279"/>
    <n v="1623.6000000000001"/>
    <x v="4"/>
    <x v="1105"/>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x v="25"/>
    <n v="159"/>
    <x v="1"/>
    <n v="31641"/>
    <n v="461.09999999999997"/>
    <x v="4"/>
    <x v="1106"/>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x v="0"/>
    <n v="39"/>
    <x v="2"/>
    <n v="35061"/>
    <n v="163.80000000000001"/>
    <x v="4"/>
    <x v="1107"/>
  </r>
  <r>
    <s v="B0187F2IOK"/>
    <s v="Bajaj HM-01 Powerful 250W Hand Mixer, Black"/>
    <s v="Home&amp;Kitchen|Kitchen&amp;HomeAppliances|SmallKitchenAppliances|HandMixers"/>
    <n v="1499"/>
    <n v="2199"/>
    <n v="0.32"/>
    <x v="5"/>
    <n v="6531"/>
    <x v="2"/>
    <n v="9789969"/>
    <n v="28736.400000000001"/>
    <x v="4"/>
    <x v="1108"/>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x v="3"/>
    <n v="222"/>
    <x v="0"/>
    <n v="94572"/>
    <n v="910.19999999999993"/>
    <x v="4"/>
    <x v="1109"/>
  </r>
  <r>
    <s v="B07K19NYZ8"/>
    <s v="Usha Hc 812 T Thermo Fan Room Heater"/>
    <s v="Home&amp;Kitchen|Heating,Cooling&amp;AirQuality|RoomHeaters|FanHeaters"/>
    <n v="2320"/>
    <n v="3290"/>
    <n v="0.28999999999999998"/>
    <x v="11"/>
    <n v="195"/>
    <x v="2"/>
    <n v="452400"/>
    <n v="741"/>
    <x v="4"/>
    <x v="111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x v="12"/>
    <n v="2283"/>
    <x v="2"/>
    <n v="3568329"/>
    <n v="7990.5"/>
    <x v="4"/>
    <x v="917"/>
  </r>
  <r>
    <s v="B00GHL8VP2"/>
    <s v="USHA 1212 PTC with Adjustable Thermostat Fan Heater (Black/Brown, 1500-Watts)."/>
    <s v="Home&amp;Kitchen|Heating,Cooling&amp;AirQuality|RoomHeaters|ElectricHeaters"/>
    <n v="3487.77"/>
    <n v="4990"/>
    <n v="0.3"/>
    <x v="3"/>
    <n v="1127"/>
    <x v="2"/>
    <n v="3930716.79"/>
    <n v="4620.7"/>
    <x v="4"/>
    <x v="1111"/>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x v="14"/>
    <n v="113"/>
    <x v="0"/>
    <n v="56274"/>
    <n v="361.6"/>
    <x v="4"/>
    <x v="1112"/>
  </r>
  <r>
    <s v="B00TI8E7BI"/>
    <s v="Philips HD9306/06 1.5-Litre Electric Kettle (Multicolor)"/>
    <s v="Home&amp;Kitchen|Kitchen&amp;HomeAppliances|SmallKitchenAppliances|Kettles&amp;HotWaterDispensers|ElectricKettles"/>
    <n v="2695"/>
    <n v="2695"/>
    <n v="0"/>
    <x v="5"/>
    <n v="2518"/>
    <x v="2"/>
    <n v="6786010"/>
    <n v="11079.2"/>
    <x v="4"/>
    <x v="1113"/>
  </r>
  <r>
    <s v="B07J9KXQCC"/>
    <s v="Libra Room Heater for Home, Room Heaters Home for Winter, Electric Heater with 2000 Watts Power as per IS Specification for Small to Medium Rooms - FH12 (Grey)"/>
    <s v="Home&amp;Kitchen|Heating,Cooling&amp;AirQuality|RoomHeaters|ElectricHeaters"/>
    <n v="949"/>
    <n v="2299"/>
    <n v="0.59"/>
    <x v="9"/>
    <n v="550"/>
    <x v="2"/>
    <n v="521950"/>
    <n v="1980"/>
    <x v="4"/>
    <x v="1114"/>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x v="19"/>
    <n v="2"/>
    <x v="1"/>
    <n v="398"/>
    <n v="6.2"/>
    <x v="4"/>
    <x v="1115"/>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x v="1"/>
    <n v="1090"/>
    <x v="0"/>
    <n v="413110"/>
    <n v="4360"/>
    <x v="4"/>
    <x v="1116"/>
  </r>
  <r>
    <s v="B01M6453MB"/>
    <s v="Prestige Delight PRWO Electric Rice Cooker (1 L, White)"/>
    <s v="Home&amp;Kitchen|Kitchen&amp;HomeAppliances|SmallKitchenAppliances|Rice&amp;PastaCookers"/>
    <n v="2280"/>
    <n v="3045"/>
    <n v="0.25"/>
    <x v="3"/>
    <n v="4118"/>
    <x v="2"/>
    <n v="9389040"/>
    <n v="16883.8"/>
    <x v="4"/>
    <x v="1117"/>
  </r>
  <r>
    <s v="B009P2LIL4"/>
    <s v="Bajaj Majesty RX10 2000 Watts Heat Convector Room Heater (White, ISI Approved)"/>
    <s v="Home&amp;Kitchen|Heating,Cooling&amp;AirQuality|RoomHeaters|HeatConvectors"/>
    <n v="2219"/>
    <n v="3080"/>
    <n v="0.28000000000000003"/>
    <x v="9"/>
    <n v="468"/>
    <x v="2"/>
    <n v="1038492"/>
    <n v="1684.8"/>
    <x v="4"/>
    <x v="1118"/>
  </r>
  <r>
    <s v="B00J5DYCCA"/>
    <s v="Havells Ventil Air DSP 230mm Exhaust Fan (Pista Green)"/>
    <s v="Home&amp;Kitchen|Heating,Cooling&amp;AirQuality|Fans|ExhaustFans"/>
    <n v="1399"/>
    <n v="1890"/>
    <n v="0.26"/>
    <x v="1"/>
    <n v="8031"/>
    <x v="2"/>
    <n v="11235369"/>
    <n v="32124"/>
    <x v="4"/>
    <x v="1090"/>
  </r>
  <r>
    <s v="B01486F4G6"/>
    <s v="Borosil Jumbo 1000-Watt Grill Sandwich Maker (Black)"/>
    <s v="Home&amp;Kitchen|Kitchen&amp;HomeAppliances|SmallKitchenAppliances|SandwichMakers"/>
    <n v="2863"/>
    <n v="3690"/>
    <n v="0.22"/>
    <x v="4"/>
    <n v="6987"/>
    <x v="2"/>
    <n v="20003781"/>
    <n v="30044.1"/>
    <x v="4"/>
    <x v="11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534D30-0B95-4CC1-AF3E-FF9ABF2E644D}"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T4:AU273" firstHeaderRow="1" firstDataRow="1" firstDataCol="1"/>
  <pivotFields count="2">
    <pivotField axis="axisRow" allDrilled="1" subtotalTop="0" showAll="0" measureFilter="1" sortType="descending" defaultSubtotal="0" defaultAttributeDrillState="1">
      <items count="2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69">
    <i>
      <x v="82"/>
    </i>
    <i>
      <x v="84"/>
    </i>
    <i>
      <x v="183"/>
    </i>
    <i>
      <x v="265"/>
    </i>
    <i>
      <x v="68"/>
    </i>
    <i>
      <x v="105"/>
    </i>
    <i>
      <x v="67"/>
    </i>
    <i>
      <x v="110"/>
    </i>
    <i>
      <x v="33"/>
    </i>
    <i>
      <x v="205"/>
    </i>
    <i>
      <x v="225"/>
    </i>
    <i>
      <x v="221"/>
    </i>
    <i>
      <x v="17"/>
    </i>
    <i>
      <x v="62"/>
    </i>
    <i>
      <x v="69"/>
    </i>
    <i>
      <x v="210"/>
    </i>
    <i>
      <x v="59"/>
    </i>
    <i>
      <x v="233"/>
    </i>
    <i>
      <x v="232"/>
    </i>
    <i>
      <x v="124"/>
    </i>
    <i>
      <x v="175"/>
    </i>
    <i>
      <x v="93"/>
    </i>
    <i>
      <x v="76"/>
    </i>
    <i>
      <x v="240"/>
    </i>
    <i>
      <x v="39"/>
    </i>
    <i>
      <x v="30"/>
    </i>
    <i>
      <x v="41"/>
    </i>
    <i>
      <x v="257"/>
    </i>
    <i>
      <x v="88"/>
    </i>
    <i>
      <x v="66"/>
    </i>
    <i>
      <x v="177"/>
    </i>
    <i>
      <x v="81"/>
    </i>
    <i>
      <x v="171"/>
    </i>
    <i>
      <x v="112"/>
    </i>
    <i>
      <x v="198"/>
    </i>
    <i>
      <x v="220"/>
    </i>
    <i>
      <x v="119"/>
    </i>
    <i>
      <x v="241"/>
    </i>
    <i>
      <x v="43"/>
    </i>
    <i>
      <x v="202"/>
    </i>
    <i>
      <x v="252"/>
    </i>
    <i>
      <x v="98"/>
    </i>
    <i>
      <x v="83"/>
    </i>
    <i>
      <x v="238"/>
    </i>
    <i>
      <x v="91"/>
    </i>
    <i>
      <x v="123"/>
    </i>
    <i>
      <x v="27"/>
    </i>
    <i>
      <x v="173"/>
    </i>
    <i>
      <x v="219"/>
    </i>
    <i>
      <x v="94"/>
    </i>
    <i>
      <x v="206"/>
    </i>
    <i>
      <x v="50"/>
    </i>
    <i>
      <x v="31"/>
    </i>
    <i>
      <x v="142"/>
    </i>
    <i>
      <x v="218"/>
    </i>
    <i>
      <x v="208"/>
    </i>
    <i>
      <x v="180"/>
    </i>
    <i>
      <x v="246"/>
    </i>
    <i>
      <x v="6"/>
    </i>
    <i>
      <x v="212"/>
    </i>
    <i>
      <x v="113"/>
    </i>
    <i>
      <x v="15"/>
    </i>
    <i>
      <x v="125"/>
    </i>
    <i>
      <x v="152"/>
    </i>
    <i>
      <x v="196"/>
    </i>
    <i>
      <x v="229"/>
    </i>
    <i>
      <x v="195"/>
    </i>
    <i>
      <x v="20"/>
    </i>
    <i>
      <x v="239"/>
    </i>
    <i>
      <x v="151"/>
    </i>
    <i>
      <x v="60"/>
    </i>
    <i>
      <x v="226"/>
    </i>
    <i>
      <x v="72"/>
    </i>
    <i>
      <x v="130"/>
    </i>
    <i>
      <x v="70"/>
    </i>
    <i>
      <x v="222"/>
    </i>
    <i>
      <x v="114"/>
    </i>
    <i>
      <x v="40"/>
    </i>
    <i>
      <x v="159"/>
    </i>
    <i>
      <x v="194"/>
    </i>
    <i>
      <x v="230"/>
    </i>
    <i>
      <x v="235"/>
    </i>
    <i>
      <x v="73"/>
    </i>
    <i>
      <x v="47"/>
    </i>
    <i>
      <x v="126"/>
    </i>
    <i>
      <x v="116"/>
    </i>
    <i>
      <x v="104"/>
    </i>
    <i>
      <x v="131"/>
    </i>
    <i>
      <x v="129"/>
    </i>
    <i>
      <x v="228"/>
    </i>
    <i>
      <x v="12"/>
    </i>
    <i>
      <x v="108"/>
    </i>
    <i>
      <x v="185"/>
    </i>
    <i>
      <x v="58"/>
    </i>
    <i>
      <x v="261"/>
    </i>
    <i>
      <x v="3"/>
    </i>
    <i>
      <x v="109"/>
    </i>
    <i>
      <x v="53"/>
    </i>
    <i>
      <x v="28"/>
    </i>
    <i>
      <x v="97"/>
    </i>
    <i>
      <x v="42"/>
    </i>
    <i>
      <x v="49"/>
    </i>
    <i>
      <x v="153"/>
    </i>
    <i>
      <x v="74"/>
    </i>
    <i>
      <x v="102"/>
    </i>
    <i>
      <x v="146"/>
    </i>
    <i>
      <x v="71"/>
    </i>
    <i>
      <x v="45"/>
    </i>
    <i>
      <x v="168"/>
    </i>
    <i>
      <x v="211"/>
    </i>
    <i>
      <x v="191"/>
    </i>
    <i>
      <x v="256"/>
    </i>
    <i>
      <x v="132"/>
    </i>
    <i>
      <x v="141"/>
    </i>
    <i>
      <x v="118"/>
    </i>
    <i>
      <x v="150"/>
    </i>
    <i>
      <x v="99"/>
    </i>
    <i>
      <x v="57"/>
    </i>
    <i>
      <x v="34"/>
    </i>
    <i>
      <x v="55"/>
    </i>
    <i>
      <x v="223"/>
    </i>
    <i>
      <x v="255"/>
    </i>
    <i>
      <x v="46"/>
    </i>
    <i>
      <x v="144"/>
    </i>
    <i>
      <x v="128"/>
    </i>
    <i>
      <x v="100"/>
    </i>
    <i>
      <x v="214"/>
    </i>
    <i>
      <x v="242"/>
    </i>
    <i>
      <x v="61"/>
    </i>
    <i>
      <x v="154"/>
    </i>
    <i>
      <x v="18"/>
    </i>
    <i>
      <x v="86"/>
    </i>
    <i>
      <x v="36"/>
    </i>
    <i>
      <x v="192"/>
    </i>
    <i>
      <x v="163"/>
    </i>
    <i>
      <x v="7"/>
    </i>
    <i>
      <x v="140"/>
    </i>
    <i>
      <x v="258"/>
    </i>
    <i>
      <x v="186"/>
    </i>
    <i>
      <x v="89"/>
    </i>
    <i>
      <x v="197"/>
    </i>
    <i>
      <x v="92"/>
    </i>
    <i>
      <x v="120"/>
    </i>
    <i>
      <x v="200"/>
    </i>
    <i>
      <x v="251"/>
    </i>
    <i>
      <x v="250"/>
    </i>
    <i>
      <x v="77"/>
    </i>
    <i>
      <x v="170"/>
    </i>
    <i>
      <x v="63"/>
    </i>
    <i>
      <x v="156"/>
    </i>
    <i>
      <x v="266"/>
    </i>
    <i>
      <x v="10"/>
    </i>
    <i>
      <x v="199"/>
    </i>
    <i>
      <x v="138"/>
    </i>
    <i>
      <x v="11"/>
    </i>
    <i>
      <x v="78"/>
    </i>
    <i>
      <x v="148"/>
    </i>
    <i>
      <x v="248"/>
    </i>
    <i>
      <x v="56"/>
    </i>
    <i>
      <x v="44"/>
    </i>
    <i>
      <x v="165"/>
    </i>
    <i>
      <x v="164"/>
    </i>
    <i>
      <x v="8"/>
    </i>
    <i>
      <x v="244"/>
    </i>
    <i>
      <x v="14"/>
    </i>
    <i>
      <x v="9"/>
    </i>
    <i>
      <x v="115"/>
    </i>
    <i>
      <x v="193"/>
    </i>
    <i>
      <x v="75"/>
    </i>
    <i>
      <x v="182"/>
    </i>
    <i>
      <x v="21"/>
    </i>
    <i>
      <x v="215"/>
    </i>
    <i>
      <x v="16"/>
    </i>
    <i>
      <x v="117"/>
    </i>
    <i>
      <x v="174"/>
    </i>
    <i>
      <x v="121"/>
    </i>
    <i>
      <x v="207"/>
    </i>
    <i>
      <x v="111"/>
    </i>
    <i>
      <x v="85"/>
    </i>
    <i>
      <x v="178"/>
    </i>
    <i>
      <x v="127"/>
    </i>
    <i>
      <x v="209"/>
    </i>
    <i>
      <x v="216"/>
    </i>
    <i>
      <x v="184"/>
    </i>
    <i>
      <x v="22"/>
    </i>
    <i>
      <x v="13"/>
    </i>
    <i>
      <x v="190"/>
    </i>
    <i>
      <x v="188"/>
    </i>
    <i>
      <x v="213"/>
    </i>
    <i>
      <x v="145"/>
    </i>
    <i>
      <x v="187"/>
    </i>
    <i>
      <x v="157"/>
    </i>
    <i>
      <x v="37"/>
    </i>
    <i>
      <x v="262"/>
    </i>
    <i>
      <x v="234"/>
    </i>
    <i>
      <x v="122"/>
    </i>
    <i>
      <x v="23"/>
    </i>
    <i>
      <x v="4"/>
    </i>
    <i>
      <x v="224"/>
    </i>
    <i>
      <x v="25"/>
    </i>
    <i>
      <x v="169"/>
    </i>
    <i>
      <x v="264"/>
    </i>
    <i>
      <x v="2"/>
    </i>
    <i>
      <x v="79"/>
    </i>
    <i>
      <x v="5"/>
    </i>
    <i>
      <x v="259"/>
    </i>
    <i>
      <x v="158"/>
    </i>
    <i>
      <x v="26"/>
    </i>
    <i>
      <x v="135"/>
    </i>
    <i>
      <x v="64"/>
    </i>
    <i>
      <x v="35"/>
    </i>
    <i>
      <x v="217"/>
    </i>
    <i>
      <x v="147"/>
    </i>
    <i>
      <x v="143"/>
    </i>
    <i>
      <x v="167"/>
    </i>
    <i>
      <x v="247"/>
    </i>
    <i>
      <x v="48"/>
    </i>
    <i>
      <x v="101"/>
    </i>
    <i>
      <x v="227"/>
    </i>
    <i>
      <x v="52"/>
    </i>
    <i>
      <x v="87"/>
    </i>
    <i>
      <x v="203"/>
    </i>
    <i>
      <x v="161"/>
    </i>
    <i>
      <x v="65"/>
    </i>
    <i>
      <x v="236"/>
    </i>
    <i>
      <x v="90"/>
    </i>
    <i>
      <x v="54"/>
    </i>
    <i>
      <x v="32"/>
    </i>
    <i>
      <x v="19"/>
    </i>
    <i>
      <x v="267"/>
    </i>
    <i>
      <x v="204"/>
    </i>
    <i>
      <x v="107"/>
    </i>
    <i>
      <x v="243"/>
    </i>
    <i>
      <x v="254"/>
    </i>
    <i>
      <x v="149"/>
    </i>
    <i>
      <x v="134"/>
    </i>
    <i>
      <x v="176"/>
    </i>
    <i>
      <x v="201"/>
    </i>
    <i>
      <x v="38"/>
    </i>
    <i>
      <x v="80"/>
    </i>
    <i>
      <x v="179"/>
    </i>
    <i>
      <x v="260"/>
    </i>
    <i>
      <x v="96"/>
    </i>
    <i>
      <x v="237"/>
    </i>
    <i>
      <x v="103"/>
    </i>
    <i>
      <x v="263"/>
    </i>
    <i>
      <x v="95"/>
    </i>
    <i>
      <x v="29"/>
    </i>
    <i>
      <x v="160"/>
    </i>
    <i>
      <x v="137"/>
    </i>
    <i>
      <x v="106"/>
    </i>
    <i>
      <x v="189"/>
    </i>
    <i>
      <x v="1"/>
    </i>
    <i>
      <x v="24"/>
    </i>
    <i>
      <x v="181"/>
    </i>
    <i>
      <x v="253"/>
    </i>
    <i>
      <x/>
    </i>
    <i>
      <x v="166"/>
    </i>
    <i>
      <x v="139"/>
    </i>
    <i>
      <x v="249"/>
    </i>
    <i>
      <x v="136"/>
    </i>
    <i>
      <x v="51"/>
    </i>
    <i>
      <x v="231"/>
    </i>
    <i>
      <x v="245"/>
    </i>
    <i>
      <x v="162"/>
    </i>
    <i>
      <x v="155"/>
    </i>
    <i>
      <x v="172"/>
    </i>
    <i>
      <x v="133"/>
    </i>
    <i t="grand">
      <x/>
    </i>
  </rowItems>
  <colItems count="1">
    <i/>
  </colItems>
  <dataFields count="1">
    <dataField name="Sum of rating_coun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pivotHierarchies>
  <pivotTableStyleInfo name="PivotStyleLight16" showRowHeaders="1" showColHeaders="1" showRowStripes="0" showColStripes="0" showLastColumn="1"/>
  <filters count="1">
    <filter fld="0" type="valueLessThan" id="1" iMeasureHier="20">
      <autoFilter ref="A1">
        <filterColumn colId="0">
          <customFilters>
            <customFilter operator="lessThan" val="1000"/>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CBB7C0-AB0A-456C-8CF8-E42729B7602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F13" firstHeaderRow="1" firstDataRow="1" firstDataCol="1"/>
  <pivotFields count="13">
    <pivotField showAll="0"/>
    <pivotField showAll="0"/>
    <pivotField showAll="0"/>
    <pivotField showAll="0"/>
    <pivotField showAll="0"/>
    <pivotField numFmtId="9" showAll="0"/>
    <pivotField numFmtId="2" showAll="0"/>
    <pivotField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showAll="0">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11"/>
  </rowFields>
  <rowItems count="10">
    <i>
      <x v="2"/>
    </i>
    <i>
      <x v="4"/>
    </i>
    <i>
      <x v="1"/>
    </i>
    <i>
      <x v="7"/>
    </i>
    <i>
      <x v="6"/>
    </i>
    <i>
      <x v="5"/>
    </i>
    <i>
      <x/>
    </i>
    <i>
      <x v="8"/>
    </i>
    <i>
      <x v="3"/>
    </i>
    <i t="grand">
      <x/>
    </i>
  </rowItems>
  <colItems count="1">
    <i/>
  </colItems>
  <dataFields count="1">
    <dataField name="Count of New Product_Name" fld="1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633B65-3E6F-4E9F-942F-3BEDE201BCD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Z4:AB548" firstHeaderRow="0" firstDataRow="1" firstDataCol="1"/>
  <pivotFields count="13">
    <pivotField showAll="0"/>
    <pivotField showAll="0"/>
    <pivotField showAll="0"/>
    <pivotField showAll="0"/>
    <pivotField showAll="0"/>
    <pivotField dataField="1" numFmtId="9" showAll="0"/>
    <pivotField numFmtId="2" showAll="0"/>
    <pivotField showAll="0"/>
    <pivotField showAll="0"/>
    <pivotField numFmtId="164" showAll="0"/>
    <pivotField numFmtId="164" showAll="0"/>
    <pivotField showAll="0">
      <items count="10">
        <item x="7"/>
        <item x="0"/>
        <item x="1"/>
        <item x="8"/>
        <item x="4"/>
        <item x="5"/>
        <item x="2"/>
        <item x="3"/>
        <item x="6"/>
        <item t="default"/>
      </items>
    </pivotField>
    <pivotField axis="axisRow" dataField="1" showAll="0" measureFilter="1">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12"/>
  </rowFields>
  <rowItems count="544">
    <i>
      <x/>
    </i>
    <i>
      <x v="2"/>
    </i>
    <i>
      <x v="3"/>
    </i>
    <i>
      <x v="6"/>
    </i>
    <i>
      <x v="7"/>
    </i>
    <i>
      <x v="8"/>
    </i>
    <i>
      <x v="9"/>
    </i>
    <i>
      <x v="11"/>
    </i>
    <i>
      <x v="13"/>
    </i>
    <i>
      <x v="14"/>
    </i>
    <i>
      <x v="15"/>
    </i>
    <i>
      <x v="16"/>
    </i>
    <i>
      <x v="22"/>
    </i>
    <i>
      <x v="24"/>
    </i>
    <i>
      <x v="25"/>
    </i>
    <i>
      <x v="26"/>
    </i>
    <i>
      <x v="29"/>
    </i>
    <i>
      <x v="30"/>
    </i>
    <i>
      <x v="31"/>
    </i>
    <i>
      <x v="35"/>
    </i>
    <i>
      <x v="42"/>
    </i>
    <i>
      <x v="43"/>
    </i>
    <i>
      <x v="46"/>
    </i>
    <i>
      <x v="47"/>
    </i>
    <i>
      <x v="48"/>
    </i>
    <i>
      <x v="49"/>
    </i>
    <i>
      <x v="55"/>
    </i>
    <i>
      <x v="56"/>
    </i>
    <i>
      <x v="58"/>
    </i>
    <i>
      <x v="59"/>
    </i>
    <i>
      <x v="60"/>
    </i>
    <i>
      <x v="61"/>
    </i>
    <i>
      <x v="62"/>
    </i>
    <i>
      <x v="63"/>
    </i>
    <i>
      <x v="64"/>
    </i>
    <i>
      <x v="65"/>
    </i>
    <i>
      <x v="66"/>
    </i>
    <i>
      <x v="67"/>
    </i>
    <i>
      <x v="68"/>
    </i>
    <i>
      <x v="69"/>
    </i>
    <i>
      <x v="70"/>
    </i>
    <i>
      <x v="71"/>
    </i>
    <i>
      <x v="72"/>
    </i>
    <i>
      <x v="73"/>
    </i>
    <i>
      <x v="74"/>
    </i>
    <i>
      <x v="77"/>
    </i>
    <i>
      <x v="78"/>
    </i>
    <i>
      <x v="80"/>
    </i>
    <i>
      <x v="82"/>
    </i>
    <i>
      <x v="83"/>
    </i>
    <i>
      <x v="84"/>
    </i>
    <i>
      <x v="85"/>
    </i>
    <i>
      <x v="86"/>
    </i>
    <i>
      <x v="87"/>
    </i>
    <i>
      <x v="89"/>
    </i>
    <i>
      <x v="92"/>
    </i>
    <i>
      <x v="93"/>
    </i>
    <i>
      <x v="95"/>
    </i>
    <i>
      <x v="101"/>
    </i>
    <i>
      <x v="102"/>
    </i>
    <i>
      <x v="103"/>
    </i>
    <i>
      <x v="107"/>
    </i>
    <i>
      <x v="108"/>
    </i>
    <i>
      <x v="111"/>
    </i>
    <i>
      <x v="112"/>
    </i>
    <i>
      <x v="115"/>
    </i>
    <i>
      <x v="120"/>
    </i>
    <i>
      <x v="130"/>
    </i>
    <i>
      <x v="137"/>
    </i>
    <i>
      <x v="140"/>
    </i>
    <i>
      <x v="144"/>
    </i>
    <i>
      <x v="145"/>
    </i>
    <i>
      <x v="148"/>
    </i>
    <i>
      <x v="150"/>
    </i>
    <i>
      <x v="151"/>
    </i>
    <i>
      <x v="152"/>
    </i>
    <i>
      <x v="153"/>
    </i>
    <i>
      <x v="154"/>
    </i>
    <i>
      <x v="156"/>
    </i>
    <i>
      <x v="157"/>
    </i>
    <i>
      <x v="158"/>
    </i>
    <i>
      <x v="159"/>
    </i>
    <i>
      <x v="160"/>
    </i>
    <i>
      <x v="162"/>
    </i>
    <i>
      <x v="163"/>
    </i>
    <i>
      <x v="164"/>
    </i>
    <i>
      <x v="166"/>
    </i>
    <i>
      <x v="167"/>
    </i>
    <i>
      <x v="168"/>
    </i>
    <i>
      <x v="170"/>
    </i>
    <i>
      <x v="171"/>
    </i>
    <i>
      <x v="172"/>
    </i>
    <i>
      <x v="173"/>
    </i>
    <i>
      <x v="174"/>
    </i>
    <i>
      <x v="175"/>
    </i>
    <i>
      <x v="176"/>
    </i>
    <i>
      <x v="177"/>
    </i>
    <i>
      <x v="178"/>
    </i>
    <i>
      <x v="179"/>
    </i>
    <i>
      <x v="180"/>
    </i>
    <i>
      <x v="181"/>
    </i>
    <i>
      <x v="182"/>
    </i>
    <i>
      <x v="183"/>
    </i>
    <i>
      <x v="184"/>
    </i>
    <i>
      <x v="185"/>
    </i>
    <i>
      <x v="186"/>
    </i>
    <i>
      <x v="192"/>
    </i>
    <i>
      <x v="194"/>
    </i>
    <i>
      <x v="195"/>
    </i>
    <i>
      <x v="196"/>
    </i>
    <i>
      <x v="197"/>
    </i>
    <i>
      <x v="198"/>
    </i>
    <i>
      <x v="199"/>
    </i>
    <i>
      <x v="200"/>
    </i>
    <i>
      <x v="201"/>
    </i>
    <i>
      <x v="202"/>
    </i>
    <i>
      <x v="207"/>
    </i>
    <i>
      <x v="208"/>
    </i>
    <i>
      <x v="215"/>
    </i>
    <i>
      <x v="219"/>
    </i>
    <i>
      <x v="220"/>
    </i>
    <i>
      <x v="225"/>
    </i>
    <i>
      <x v="227"/>
    </i>
    <i>
      <x v="232"/>
    </i>
    <i>
      <x v="234"/>
    </i>
    <i>
      <x v="241"/>
    </i>
    <i>
      <x v="253"/>
    </i>
    <i>
      <x v="254"/>
    </i>
    <i>
      <x v="255"/>
    </i>
    <i>
      <x v="256"/>
    </i>
    <i>
      <x v="257"/>
    </i>
    <i>
      <x v="258"/>
    </i>
    <i>
      <x v="259"/>
    </i>
    <i>
      <x v="260"/>
    </i>
    <i>
      <x v="262"/>
    </i>
    <i>
      <x v="266"/>
    </i>
    <i>
      <x v="278"/>
    </i>
    <i>
      <x v="282"/>
    </i>
    <i>
      <x v="283"/>
    </i>
    <i>
      <x v="285"/>
    </i>
    <i>
      <x v="286"/>
    </i>
    <i>
      <x v="287"/>
    </i>
    <i>
      <x v="288"/>
    </i>
    <i>
      <x v="290"/>
    </i>
    <i>
      <x v="291"/>
    </i>
    <i>
      <x v="294"/>
    </i>
    <i>
      <x v="295"/>
    </i>
    <i>
      <x v="296"/>
    </i>
    <i>
      <x v="297"/>
    </i>
    <i>
      <x v="298"/>
    </i>
    <i>
      <x v="299"/>
    </i>
    <i>
      <x v="307"/>
    </i>
    <i>
      <x v="310"/>
    </i>
    <i>
      <x v="312"/>
    </i>
    <i>
      <x v="313"/>
    </i>
    <i>
      <x v="314"/>
    </i>
    <i>
      <x v="315"/>
    </i>
    <i>
      <x v="318"/>
    </i>
    <i>
      <x v="320"/>
    </i>
    <i>
      <x v="321"/>
    </i>
    <i>
      <x v="322"/>
    </i>
    <i>
      <x v="323"/>
    </i>
    <i>
      <x v="324"/>
    </i>
    <i>
      <x v="325"/>
    </i>
    <i>
      <x v="326"/>
    </i>
    <i>
      <x v="333"/>
    </i>
    <i>
      <x v="337"/>
    </i>
    <i>
      <x v="346"/>
    </i>
    <i>
      <x v="350"/>
    </i>
    <i>
      <x v="351"/>
    </i>
    <i>
      <x v="352"/>
    </i>
    <i>
      <x v="353"/>
    </i>
    <i>
      <x v="354"/>
    </i>
    <i>
      <x v="355"/>
    </i>
    <i>
      <x v="356"/>
    </i>
    <i>
      <x v="357"/>
    </i>
    <i>
      <x v="358"/>
    </i>
    <i>
      <x v="359"/>
    </i>
    <i>
      <x v="360"/>
    </i>
    <i>
      <x v="361"/>
    </i>
    <i>
      <x v="362"/>
    </i>
    <i>
      <x v="363"/>
    </i>
    <i>
      <x v="364"/>
    </i>
    <i>
      <x v="366"/>
    </i>
    <i>
      <x v="367"/>
    </i>
    <i>
      <x v="371"/>
    </i>
    <i>
      <x v="373"/>
    </i>
    <i>
      <x v="374"/>
    </i>
    <i>
      <x v="375"/>
    </i>
    <i>
      <x v="376"/>
    </i>
    <i>
      <x v="377"/>
    </i>
    <i>
      <x v="378"/>
    </i>
    <i>
      <x v="379"/>
    </i>
    <i>
      <x v="380"/>
    </i>
    <i>
      <x v="381"/>
    </i>
    <i>
      <x v="383"/>
    </i>
    <i>
      <x v="384"/>
    </i>
    <i>
      <x v="385"/>
    </i>
    <i>
      <x v="386"/>
    </i>
    <i>
      <x v="390"/>
    </i>
    <i>
      <x v="399"/>
    </i>
    <i>
      <x v="402"/>
    </i>
    <i>
      <x v="407"/>
    </i>
    <i>
      <x v="408"/>
    </i>
    <i>
      <x v="412"/>
    </i>
    <i>
      <x v="414"/>
    </i>
    <i>
      <x v="416"/>
    </i>
    <i>
      <x v="417"/>
    </i>
    <i>
      <x v="419"/>
    </i>
    <i>
      <x v="423"/>
    </i>
    <i>
      <x v="425"/>
    </i>
    <i>
      <x v="430"/>
    </i>
    <i>
      <x v="435"/>
    </i>
    <i>
      <x v="436"/>
    </i>
    <i>
      <x v="437"/>
    </i>
    <i>
      <x v="440"/>
    </i>
    <i>
      <x v="445"/>
    </i>
    <i>
      <x v="446"/>
    </i>
    <i>
      <x v="447"/>
    </i>
    <i>
      <x v="448"/>
    </i>
    <i>
      <x v="449"/>
    </i>
    <i>
      <x v="450"/>
    </i>
    <i>
      <x v="451"/>
    </i>
    <i>
      <x v="452"/>
    </i>
    <i>
      <x v="453"/>
    </i>
    <i>
      <x v="455"/>
    </i>
    <i>
      <x v="456"/>
    </i>
    <i>
      <x v="458"/>
    </i>
    <i>
      <x v="462"/>
    </i>
    <i>
      <x v="467"/>
    </i>
    <i>
      <x v="468"/>
    </i>
    <i>
      <x v="469"/>
    </i>
    <i>
      <x v="470"/>
    </i>
    <i>
      <x v="471"/>
    </i>
    <i>
      <x v="472"/>
    </i>
    <i>
      <x v="476"/>
    </i>
    <i>
      <x v="478"/>
    </i>
    <i>
      <x v="479"/>
    </i>
    <i>
      <x v="480"/>
    </i>
    <i>
      <x v="481"/>
    </i>
    <i>
      <x v="489"/>
    </i>
    <i>
      <x v="490"/>
    </i>
    <i>
      <x v="491"/>
    </i>
    <i>
      <x v="493"/>
    </i>
    <i>
      <x v="494"/>
    </i>
    <i>
      <x v="496"/>
    </i>
    <i>
      <x v="497"/>
    </i>
    <i>
      <x v="498"/>
    </i>
    <i>
      <x v="499"/>
    </i>
    <i>
      <x v="500"/>
    </i>
    <i>
      <x v="510"/>
    </i>
    <i>
      <x v="512"/>
    </i>
    <i>
      <x v="519"/>
    </i>
    <i>
      <x v="520"/>
    </i>
    <i>
      <x v="521"/>
    </i>
    <i>
      <x v="523"/>
    </i>
    <i>
      <x v="525"/>
    </i>
    <i>
      <x v="528"/>
    </i>
    <i>
      <x v="529"/>
    </i>
    <i>
      <x v="533"/>
    </i>
    <i>
      <x v="534"/>
    </i>
    <i>
      <x v="536"/>
    </i>
    <i>
      <x v="538"/>
    </i>
    <i>
      <x v="539"/>
    </i>
    <i>
      <x v="541"/>
    </i>
    <i>
      <x v="542"/>
    </i>
    <i>
      <x v="543"/>
    </i>
    <i>
      <x v="544"/>
    </i>
    <i>
      <x v="545"/>
    </i>
    <i>
      <x v="546"/>
    </i>
    <i>
      <x v="547"/>
    </i>
    <i>
      <x v="548"/>
    </i>
    <i>
      <x v="549"/>
    </i>
    <i>
      <x v="550"/>
    </i>
    <i>
      <x v="553"/>
    </i>
    <i>
      <x v="555"/>
    </i>
    <i>
      <x v="556"/>
    </i>
    <i>
      <x v="557"/>
    </i>
    <i>
      <x v="558"/>
    </i>
    <i>
      <x v="559"/>
    </i>
    <i>
      <x v="566"/>
    </i>
    <i>
      <x v="568"/>
    </i>
    <i>
      <x v="570"/>
    </i>
    <i>
      <x v="571"/>
    </i>
    <i>
      <x v="573"/>
    </i>
    <i>
      <x v="574"/>
    </i>
    <i>
      <x v="575"/>
    </i>
    <i>
      <x v="577"/>
    </i>
    <i>
      <x v="578"/>
    </i>
    <i>
      <x v="579"/>
    </i>
    <i>
      <x v="580"/>
    </i>
    <i>
      <x v="581"/>
    </i>
    <i>
      <x v="600"/>
    </i>
    <i>
      <x v="601"/>
    </i>
    <i>
      <x v="602"/>
    </i>
    <i>
      <x v="603"/>
    </i>
    <i>
      <x v="604"/>
    </i>
    <i>
      <x v="605"/>
    </i>
    <i>
      <x v="608"/>
    </i>
    <i>
      <x v="612"/>
    </i>
    <i>
      <x v="613"/>
    </i>
    <i>
      <x v="617"/>
    </i>
    <i>
      <x v="618"/>
    </i>
    <i>
      <x v="627"/>
    </i>
    <i>
      <x v="637"/>
    </i>
    <i>
      <x v="638"/>
    </i>
    <i>
      <x v="641"/>
    </i>
    <i>
      <x v="643"/>
    </i>
    <i>
      <x v="646"/>
    </i>
    <i>
      <x v="648"/>
    </i>
    <i>
      <x v="650"/>
    </i>
    <i>
      <x v="651"/>
    </i>
    <i>
      <x v="652"/>
    </i>
    <i>
      <x v="653"/>
    </i>
    <i>
      <x v="654"/>
    </i>
    <i>
      <x v="656"/>
    </i>
    <i>
      <x v="657"/>
    </i>
    <i>
      <x v="658"/>
    </i>
    <i>
      <x v="659"/>
    </i>
    <i>
      <x v="660"/>
    </i>
    <i>
      <x v="661"/>
    </i>
    <i>
      <x v="662"/>
    </i>
    <i>
      <x v="663"/>
    </i>
    <i>
      <x v="664"/>
    </i>
    <i>
      <x v="665"/>
    </i>
    <i>
      <x v="666"/>
    </i>
    <i>
      <x v="667"/>
    </i>
    <i>
      <x v="668"/>
    </i>
    <i>
      <x v="669"/>
    </i>
    <i>
      <x v="670"/>
    </i>
    <i>
      <x v="675"/>
    </i>
    <i>
      <x v="676"/>
    </i>
    <i>
      <x v="688"/>
    </i>
    <i>
      <x v="692"/>
    </i>
    <i>
      <x v="697"/>
    </i>
    <i>
      <x v="710"/>
    </i>
    <i>
      <x v="712"/>
    </i>
    <i>
      <x v="736"/>
    </i>
    <i>
      <x v="737"/>
    </i>
    <i>
      <x v="739"/>
    </i>
    <i>
      <x v="740"/>
    </i>
    <i>
      <x v="743"/>
    </i>
    <i>
      <x v="746"/>
    </i>
    <i>
      <x v="748"/>
    </i>
    <i>
      <x v="750"/>
    </i>
    <i>
      <x v="751"/>
    </i>
    <i>
      <x v="754"/>
    </i>
    <i>
      <x v="755"/>
    </i>
    <i>
      <x v="756"/>
    </i>
    <i>
      <x v="757"/>
    </i>
    <i>
      <x v="761"/>
    </i>
    <i>
      <x v="762"/>
    </i>
    <i>
      <x v="763"/>
    </i>
    <i>
      <x v="764"/>
    </i>
    <i>
      <x v="765"/>
    </i>
    <i>
      <x v="766"/>
    </i>
    <i>
      <x v="782"/>
    </i>
    <i>
      <x v="783"/>
    </i>
    <i>
      <x v="784"/>
    </i>
    <i>
      <x v="785"/>
    </i>
    <i>
      <x v="786"/>
    </i>
    <i>
      <x v="787"/>
    </i>
    <i>
      <x v="788"/>
    </i>
    <i>
      <x v="789"/>
    </i>
    <i>
      <x v="790"/>
    </i>
    <i>
      <x v="791"/>
    </i>
    <i>
      <x v="792"/>
    </i>
    <i>
      <x v="793"/>
    </i>
    <i>
      <x v="794"/>
    </i>
    <i>
      <x v="795"/>
    </i>
    <i>
      <x v="796"/>
    </i>
    <i>
      <x v="797"/>
    </i>
    <i>
      <x v="798"/>
    </i>
    <i>
      <x v="799"/>
    </i>
    <i>
      <x v="800"/>
    </i>
    <i>
      <x v="801"/>
    </i>
    <i>
      <x v="802"/>
    </i>
    <i>
      <x v="803"/>
    </i>
    <i>
      <x v="804"/>
    </i>
    <i>
      <x v="805"/>
    </i>
    <i>
      <x v="807"/>
    </i>
    <i>
      <x v="811"/>
    </i>
    <i>
      <x v="819"/>
    </i>
    <i>
      <x v="822"/>
    </i>
    <i>
      <x v="837"/>
    </i>
    <i>
      <x v="839"/>
    </i>
    <i>
      <x v="840"/>
    </i>
    <i>
      <x v="843"/>
    </i>
    <i>
      <x v="844"/>
    </i>
    <i>
      <x v="845"/>
    </i>
    <i>
      <x v="846"/>
    </i>
    <i>
      <x v="847"/>
    </i>
    <i>
      <x v="848"/>
    </i>
    <i>
      <x v="849"/>
    </i>
    <i>
      <x v="850"/>
    </i>
    <i>
      <x v="851"/>
    </i>
    <i>
      <x v="852"/>
    </i>
    <i>
      <x v="853"/>
    </i>
    <i>
      <x v="854"/>
    </i>
    <i>
      <x v="855"/>
    </i>
    <i>
      <x v="856"/>
    </i>
    <i>
      <x v="857"/>
    </i>
    <i>
      <x v="858"/>
    </i>
    <i>
      <x v="859"/>
    </i>
    <i>
      <x v="866"/>
    </i>
    <i>
      <x v="867"/>
    </i>
    <i>
      <x v="874"/>
    </i>
    <i>
      <x v="878"/>
    </i>
    <i>
      <x v="879"/>
    </i>
    <i>
      <x v="880"/>
    </i>
    <i>
      <x v="882"/>
    </i>
    <i>
      <x v="883"/>
    </i>
    <i>
      <x v="884"/>
    </i>
    <i>
      <x v="885"/>
    </i>
    <i>
      <x v="886"/>
    </i>
    <i>
      <x v="891"/>
    </i>
    <i>
      <x v="897"/>
    </i>
    <i>
      <x v="898"/>
    </i>
    <i>
      <x v="899"/>
    </i>
    <i>
      <x v="900"/>
    </i>
    <i>
      <x v="901"/>
    </i>
    <i>
      <x v="902"/>
    </i>
    <i>
      <x v="903"/>
    </i>
    <i>
      <x v="904"/>
    </i>
    <i>
      <x v="906"/>
    </i>
    <i>
      <x v="907"/>
    </i>
    <i>
      <x v="908"/>
    </i>
    <i>
      <x v="909"/>
    </i>
    <i>
      <x v="911"/>
    </i>
    <i>
      <x v="913"/>
    </i>
    <i>
      <x v="915"/>
    </i>
    <i>
      <x v="916"/>
    </i>
    <i>
      <x v="917"/>
    </i>
    <i>
      <x v="918"/>
    </i>
    <i>
      <x v="919"/>
    </i>
    <i>
      <x v="920"/>
    </i>
    <i>
      <x v="921"/>
    </i>
    <i>
      <x v="924"/>
    </i>
    <i>
      <x v="925"/>
    </i>
    <i>
      <x v="926"/>
    </i>
    <i>
      <x v="927"/>
    </i>
    <i>
      <x v="928"/>
    </i>
    <i>
      <x v="929"/>
    </i>
    <i>
      <x v="930"/>
    </i>
    <i>
      <x v="931"/>
    </i>
    <i>
      <x v="932"/>
    </i>
    <i>
      <x v="933"/>
    </i>
    <i>
      <x v="934"/>
    </i>
    <i>
      <x v="935"/>
    </i>
    <i>
      <x v="936"/>
    </i>
    <i>
      <x v="937"/>
    </i>
    <i>
      <x v="938"/>
    </i>
    <i>
      <x v="939"/>
    </i>
    <i>
      <x v="946"/>
    </i>
    <i>
      <x v="948"/>
    </i>
    <i>
      <x v="949"/>
    </i>
    <i>
      <x v="950"/>
    </i>
    <i>
      <x v="951"/>
    </i>
    <i>
      <x v="954"/>
    </i>
    <i>
      <x v="955"/>
    </i>
    <i>
      <x v="956"/>
    </i>
    <i>
      <x v="957"/>
    </i>
    <i>
      <x v="959"/>
    </i>
    <i>
      <x v="961"/>
    </i>
    <i>
      <x v="963"/>
    </i>
    <i>
      <x v="964"/>
    </i>
    <i>
      <x v="966"/>
    </i>
    <i>
      <x v="968"/>
    </i>
    <i>
      <x v="969"/>
    </i>
    <i>
      <x v="970"/>
    </i>
    <i>
      <x v="971"/>
    </i>
    <i>
      <x v="972"/>
    </i>
    <i>
      <x v="977"/>
    </i>
    <i>
      <x v="978"/>
    </i>
    <i>
      <x v="980"/>
    </i>
    <i>
      <x v="982"/>
    </i>
    <i>
      <x v="983"/>
    </i>
    <i>
      <x v="991"/>
    </i>
    <i>
      <x v="992"/>
    </i>
    <i>
      <x v="998"/>
    </i>
    <i>
      <x v="1002"/>
    </i>
    <i>
      <x v="1003"/>
    </i>
    <i>
      <x v="1005"/>
    </i>
    <i>
      <x v="1006"/>
    </i>
    <i>
      <x v="1007"/>
    </i>
    <i>
      <x v="1008"/>
    </i>
    <i>
      <x v="1009"/>
    </i>
    <i>
      <x v="1010"/>
    </i>
    <i>
      <x v="1011"/>
    </i>
    <i>
      <x v="1012"/>
    </i>
    <i>
      <x v="1013"/>
    </i>
    <i>
      <x v="1014"/>
    </i>
    <i>
      <x v="1015"/>
    </i>
    <i>
      <x v="1016"/>
    </i>
    <i>
      <x v="1033"/>
    </i>
    <i>
      <x v="1039"/>
    </i>
    <i>
      <x v="1041"/>
    </i>
    <i>
      <x v="1045"/>
    </i>
    <i>
      <x v="1047"/>
    </i>
    <i>
      <x v="1048"/>
    </i>
    <i>
      <x v="1049"/>
    </i>
    <i>
      <x v="1050"/>
    </i>
    <i>
      <x v="1051"/>
    </i>
    <i>
      <x v="1052"/>
    </i>
    <i>
      <x v="1053"/>
    </i>
    <i>
      <x v="1054"/>
    </i>
    <i>
      <x v="1055"/>
    </i>
    <i>
      <x v="1056"/>
    </i>
    <i>
      <x v="1057"/>
    </i>
    <i>
      <x v="1058"/>
    </i>
    <i>
      <x v="1059"/>
    </i>
    <i>
      <x v="1060"/>
    </i>
    <i>
      <x v="1061"/>
    </i>
    <i>
      <x v="1062"/>
    </i>
    <i>
      <x v="1063"/>
    </i>
    <i>
      <x v="1064"/>
    </i>
    <i>
      <x v="1065"/>
    </i>
    <i>
      <x v="1072"/>
    </i>
    <i>
      <x v="1079"/>
    </i>
    <i>
      <x v="1080"/>
    </i>
    <i>
      <x v="1081"/>
    </i>
    <i>
      <x v="1082"/>
    </i>
    <i>
      <x v="1087"/>
    </i>
    <i>
      <x v="1088"/>
    </i>
    <i>
      <x v="1089"/>
    </i>
    <i>
      <x v="1090"/>
    </i>
    <i>
      <x v="1091"/>
    </i>
    <i>
      <x v="1095"/>
    </i>
    <i>
      <x v="1097"/>
    </i>
    <i>
      <x v="1098"/>
    </i>
    <i>
      <x v="1101"/>
    </i>
    <i>
      <x v="1102"/>
    </i>
    <i>
      <x v="1107"/>
    </i>
    <i>
      <x v="1109"/>
    </i>
    <i>
      <x v="1110"/>
    </i>
    <i>
      <x v="1111"/>
    </i>
    <i>
      <x v="1112"/>
    </i>
    <i>
      <x v="1114"/>
    </i>
    <i>
      <x v="1115"/>
    </i>
    <i>
      <x v="1116"/>
    </i>
    <i>
      <x v="1117"/>
    </i>
    <i>
      <x v="1118"/>
    </i>
    <i>
      <x v="1119"/>
    </i>
    <i t="grand">
      <x/>
    </i>
  </rowItems>
  <colFields count="1">
    <field x="-2"/>
  </colFields>
  <colItems count="2">
    <i>
      <x/>
    </i>
    <i i="1">
      <x v="1"/>
    </i>
  </colItems>
  <dataFields count="2">
    <dataField name="Max of discount_percentage" fld="5" subtotal="max" baseField="12" baseItem="0" numFmtId="9"/>
    <dataField name="Count of New Product_Name" fld="12" subtotal="count" baseField="0" baseItem="0"/>
  </dataFields>
  <pivotTableStyleInfo name="PivotStyleLight16" showRowHeaders="1" showColHeaders="1" showRowStripes="0" showColStripes="0" showLastColumn="1"/>
  <filters count="1">
    <filter fld="12" type="valueGreaterThanOrEqual" evalOrder="-1" id="2"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63B467-0617-4E2F-B3D8-1B88F4C9BE55}"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E4:AF31" firstHeaderRow="1" firstDataRow="1" firstDataCol="1"/>
  <pivotFields count="13">
    <pivotField showAll="0"/>
    <pivotField showAll="0"/>
    <pivotField showAll="0"/>
    <pivotField showAll="0"/>
    <pivotField showAll="0"/>
    <pivotField numFmtId="9" showAll="0"/>
    <pivotField axis="axisRow" numFmtId="2"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numFmtId="164" showAll="0"/>
    <pivotField numFmtId="164" showAll="0"/>
    <pivotField showAll="0">
      <items count="10">
        <item x="7"/>
        <item x="0"/>
        <item x="1"/>
        <item x="8"/>
        <item x="4"/>
        <item x="5"/>
        <item x="2"/>
        <item x="3"/>
        <item x="6"/>
        <item t="default"/>
      </items>
    </pivotField>
    <pivotField dataField="1" showAll="0">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New Product_Name" fld="1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3C21F7-73BC-4474-A173-9A4D294B8DDD}"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Q4:S14" firstHeaderRow="0" firstDataRow="1" firstDataCol="1"/>
  <pivotFields count="13">
    <pivotField showAll="0"/>
    <pivotField showAll="0"/>
    <pivotField showAll="0"/>
    <pivotField dataField="1" showAll="0"/>
    <pivotField dataField="1" showAll="0"/>
    <pivotField numFmtId="9" showAll="0"/>
    <pivotField numFmtId="2" showAll="0"/>
    <pivotField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10">
    <i>
      <x v="2"/>
    </i>
    <i>
      <x v="4"/>
    </i>
    <i>
      <x/>
    </i>
    <i>
      <x v="3"/>
    </i>
    <i>
      <x v="1"/>
    </i>
    <i>
      <x v="6"/>
    </i>
    <i>
      <x v="5"/>
    </i>
    <i>
      <x v="7"/>
    </i>
    <i>
      <x v="8"/>
    </i>
    <i t="grand">
      <x/>
    </i>
  </rowItems>
  <colFields count="1">
    <field x="-2"/>
  </colFields>
  <colItems count="2">
    <i>
      <x/>
    </i>
    <i i="1">
      <x v="1"/>
    </i>
  </colItems>
  <dataFields count="2">
    <dataField name="Average of actual_price" fld="4" subtotal="average" baseField="11" baseItem="0"/>
    <dataField name="Average of discounted_price" fld="3" subtotal="average" baseField="11"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0BA0B5-65BE-476E-A3C6-26A322C3F2B8}"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P4:AQ31"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_percentag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0F88EF-3A48-4762-90FF-17E2C2BB3C5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3:J13" firstHeaderRow="1" firstDataRow="1" firstDataCol="1"/>
  <pivotFields count="13">
    <pivotField showAll="0"/>
    <pivotField showAll="0"/>
    <pivotField showAll="0"/>
    <pivotField showAll="0"/>
    <pivotField showAll="0"/>
    <pivotField numFmtId="9" showAll="0"/>
    <pivotField numFmtId="2" showAll="0"/>
    <pivotField dataField="1"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10">
    <i>
      <x v="2"/>
    </i>
    <i>
      <x v="1"/>
    </i>
    <i>
      <x v="4"/>
    </i>
    <i>
      <x v="7"/>
    </i>
    <i>
      <x v="6"/>
    </i>
    <i>
      <x v="8"/>
    </i>
    <i>
      <x v="5"/>
    </i>
    <i>
      <x v="3"/>
    </i>
    <i>
      <x/>
    </i>
    <i t="grand">
      <x/>
    </i>
  </rowItems>
  <colItems count="1">
    <i/>
  </colItems>
  <dataFields count="1">
    <dataField name="Sum of rating_count" fld="7" baseField="0" baseItem="0" numFmtId="3"/>
  </dataFields>
  <formats count="1">
    <format dxfId="1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C6C9D6-EA79-41DB-804B-8609B0BCCFB6}" name="PivotTable1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L4:AM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New Product_Name"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ew Product_Name"/>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BF5801-5392-4607-9A20-4E66C583FB9A}" name="PivotTable1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X4:AY274" firstHeaderRow="1" firstDataRow="1" firstDataCol="1"/>
  <pivotFields count="2">
    <pivotField axis="axisRow" allDrilled="1" subtotalTop="0" showAll="0" measureFilter="1" sortType="descending" defaultSubtotal="0" defaultAttributeDrillState="1">
      <items count="2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70">
    <i>
      <x v="219"/>
    </i>
    <i>
      <x v="144"/>
    </i>
    <i>
      <x v="206"/>
    </i>
    <i>
      <x v="227"/>
    </i>
    <i>
      <x v="61"/>
    </i>
    <i>
      <x v="218"/>
    </i>
    <i>
      <x v="53"/>
    </i>
    <i>
      <x v="146"/>
    </i>
    <i>
      <x v="197"/>
    </i>
    <i>
      <x v="147"/>
    </i>
    <i>
      <x v="36"/>
    </i>
    <i>
      <x v="60"/>
    </i>
    <i>
      <x v="101"/>
    </i>
    <i>
      <x v="122"/>
    </i>
    <i>
      <x v="226"/>
    </i>
    <i>
      <x v="232"/>
    </i>
    <i>
      <x v="37"/>
    </i>
    <i>
      <x v="145"/>
    </i>
    <i>
      <x v="172"/>
    </i>
    <i>
      <x v="247"/>
    </i>
    <i>
      <x v="174"/>
    </i>
    <i>
      <x v="188"/>
    </i>
    <i>
      <x v="260"/>
    </i>
    <i>
      <x v="263"/>
    </i>
    <i>
      <x v="253"/>
    </i>
    <i>
      <x v="92"/>
    </i>
    <i>
      <x v="205"/>
    </i>
    <i>
      <x v="169"/>
    </i>
    <i>
      <x v="170"/>
    </i>
    <i>
      <x v="190"/>
    </i>
    <i>
      <x v="225"/>
    </i>
    <i>
      <x v="176"/>
    </i>
    <i>
      <x v="200"/>
    </i>
    <i>
      <x v="203"/>
    </i>
    <i>
      <x v="142"/>
    </i>
    <i>
      <x v="88"/>
    </i>
    <i>
      <x v="159"/>
    </i>
    <i>
      <x v="242"/>
    </i>
    <i>
      <x v="255"/>
    </i>
    <i>
      <x v="3"/>
    </i>
    <i>
      <x v="195"/>
    </i>
    <i>
      <x v="90"/>
    </i>
    <i>
      <x v="194"/>
    </i>
    <i>
      <x v="121"/>
    </i>
    <i>
      <x v="237"/>
    </i>
    <i>
      <x v="91"/>
    </i>
    <i>
      <x v="149"/>
    </i>
    <i>
      <x v="28"/>
    </i>
    <i>
      <x v="51"/>
    </i>
    <i>
      <x v="244"/>
    </i>
    <i>
      <x v="67"/>
    </i>
    <i>
      <x v="66"/>
    </i>
    <i>
      <x v="228"/>
    </i>
    <i>
      <x v="191"/>
    </i>
    <i>
      <x v="44"/>
    </i>
    <i>
      <x v="46"/>
    </i>
    <i>
      <x v="266"/>
    </i>
    <i>
      <x v="166"/>
    </i>
    <i>
      <x v="236"/>
    </i>
    <i>
      <x v="59"/>
    </i>
    <i>
      <x v="233"/>
    </i>
    <i>
      <x v="137"/>
    </i>
    <i>
      <x v="125"/>
    </i>
    <i>
      <x v="54"/>
    </i>
    <i>
      <x v="2"/>
    </i>
    <i>
      <x v="42"/>
    </i>
    <i>
      <x v="202"/>
    </i>
    <i>
      <x v="238"/>
    </i>
    <i>
      <x v="85"/>
    </i>
    <i>
      <x v="32"/>
    </i>
    <i>
      <x v="240"/>
    </i>
    <i>
      <x v="161"/>
    </i>
    <i>
      <x v="120"/>
    </i>
    <i>
      <x v="35"/>
    </i>
    <i>
      <x v="268"/>
    </i>
    <i>
      <x v="229"/>
    </i>
    <i>
      <x v="94"/>
    </i>
    <i>
      <x v="222"/>
    </i>
    <i>
      <x v="221"/>
    </i>
    <i>
      <x v="22"/>
    </i>
    <i>
      <x v="243"/>
    </i>
    <i>
      <x v="178"/>
    </i>
    <i>
      <x v="234"/>
    </i>
    <i>
      <x v="8"/>
    </i>
    <i>
      <x v="87"/>
    </i>
    <i>
      <x v="204"/>
    </i>
    <i>
      <x v="254"/>
    </i>
    <i>
      <x v="13"/>
    </i>
    <i>
      <x v="5"/>
    </i>
    <i>
      <x v="160"/>
    </i>
    <i>
      <x v="31"/>
    </i>
    <i>
      <x v="262"/>
    </i>
    <i>
      <x v="6"/>
    </i>
    <i>
      <x v="220"/>
    </i>
    <i>
      <x v="196"/>
    </i>
    <i>
      <x v="111"/>
    </i>
    <i>
      <x v="152"/>
    </i>
    <i>
      <x v="217"/>
    </i>
    <i>
      <x v="112"/>
    </i>
    <i>
      <x v="4"/>
    </i>
    <i>
      <x v="251"/>
    </i>
    <i>
      <x v="126"/>
    </i>
    <i>
      <x v="224"/>
    </i>
    <i>
      <x v="193"/>
    </i>
    <i>
      <x v="79"/>
    </i>
    <i>
      <x v="162"/>
    </i>
    <i>
      <x v="264"/>
    </i>
    <i>
      <x v="223"/>
    </i>
    <i>
      <x v="267"/>
    </i>
    <i>
      <x v="68"/>
    </i>
    <i>
      <x v="230"/>
    </i>
    <i>
      <x v="175"/>
    </i>
    <i>
      <x v="157"/>
    </i>
    <i>
      <x v="78"/>
    </i>
    <i>
      <x v="173"/>
    </i>
    <i>
      <x v="109"/>
    </i>
    <i>
      <x v="138"/>
    </i>
    <i>
      <x v="100"/>
    </i>
    <i>
      <x v="235"/>
    </i>
    <i>
      <x v="201"/>
    </i>
    <i>
      <x v="24"/>
    </i>
    <i>
      <x v="12"/>
    </i>
    <i>
      <x v="207"/>
    </i>
    <i>
      <x v="181"/>
    </i>
    <i>
      <x v="154"/>
    </i>
    <i>
      <x v="15"/>
    </i>
    <i>
      <x v="81"/>
    </i>
    <i>
      <x v="17"/>
    </i>
    <i>
      <x v="129"/>
    </i>
    <i>
      <x v="241"/>
    </i>
    <i>
      <x v="156"/>
    </i>
    <i>
      <x v="110"/>
    </i>
    <i>
      <x v="14"/>
    </i>
    <i>
      <x v="124"/>
    </i>
    <i>
      <x v="184"/>
    </i>
    <i>
      <x v="252"/>
    </i>
    <i>
      <x v="113"/>
    </i>
    <i>
      <x v="134"/>
    </i>
    <i>
      <x v="115"/>
    </i>
    <i>
      <x v="209"/>
    </i>
    <i>
      <x v="249"/>
    </i>
    <i>
      <x v="155"/>
    </i>
    <i>
      <x v="210"/>
    </i>
    <i>
      <x v="43"/>
    </i>
    <i>
      <x v="10"/>
    </i>
    <i>
      <x v="26"/>
    </i>
    <i>
      <x v="185"/>
    </i>
    <i>
      <x v="106"/>
    </i>
    <i>
      <x v="250"/>
    </i>
    <i>
      <x v="38"/>
    </i>
    <i>
      <x v="114"/>
    </i>
    <i>
      <x v="192"/>
    </i>
    <i>
      <x v="73"/>
    </i>
    <i>
      <x v="105"/>
    </i>
    <i>
      <x v="75"/>
    </i>
    <i>
      <x/>
    </i>
    <i>
      <x v="208"/>
    </i>
    <i>
      <x v="11"/>
    </i>
    <i>
      <x v="248"/>
    </i>
    <i>
      <x v="29"/>
    </i>
    <i>
      <x v="21"/>
    </i>
    <i>
      <x v="57"/>
    </i>
    <i>
      <x v="48"/>
    </i>
    <i>
      <x v="27"/>
    </i>
    <i>
      <x v="80"/>
    </i>
    <i>
      <x v="128"/>
    </i>
    <i>
      <x v="118"/>
    </i>
    <i>
      <x v="41"/>
    </i>
    <i>
      <x v="158"/>
    </i>
    <i>
      <x v="104"/>
    </i>
    <i>
      <x v="133"/>
    </i>
    <i>
      <x v="183"/>
    </i>
    <i>
      <x v="20"/>
    </i>
    <i>
      <x v="72"/>
    </i>
    <i>
      <x v="74"/>
    </i>
    <i>
      <x v="215"/>
    </i>
    <i>
      <x v="117"/>
    </i>
    <i>
      <x v="231"/>
    </i>
    <i>
      <x v="62"/>
    </i>
    <i>
      <x v="257"/>
    </i>
    <i>
      <x v="95"/>
    </i>
    <i>
      <x v="76"/>
    </i>
    <i>
      <x v="19"/>
    </i>
    <i>
      <x v="50"/>
    </i>
    <i>
      <x v="119"/>
    </i>
    <i>
      <x v="214"/>
    </i>
    <i>
      <x v="132"/>
    </i>
    <i>
      <x v="131"/>
    </i>
    <i>
      <x v="33"/>
    </i>
    <i>
      <x v="1"/>
    </i>
    <i>
      <x v="9"/>
    </i>
    <i>
      <x v="179"/>
    </i>
    <i>
      <x v="98"/>
    </i>
    <i>
      <x v="16"/>
    </i>
    <i>
      <x v="127"/>
    </i>
    <i>
      <x v="97"/>
    </i>
    <i>
      <x v="116"/>
    </i>
    <i>
      <x v="140"/>
    </i>
    <i>
      <x v="180"/>
    </i>
    <i>
      <x v="34"/>
    </i>
    <i>
      <x v="45"/>
    </i>
    <i>
      <x v="23"/>
    </i>
    <i>
      <x v="71"/>
    </i>
    <i>
      <x v="213"/>
    </i>
    <i>
      <x v="70"/>
    </i>
    <i>
      <x v="7"/>
    </i>
    <i>
      <x v="56"/>
    </i>
    <i>
      <x v="163"/>
    </i>
    <i>
      <x v="86"/>
    </i>
    <i>
      <x v="167"/>
    </i>
    <i>
      <x v="216"/>
    </i>
    <i>
      <x v="47"/>
    </i>
    <i>
      <x v="103"/>
    </i>
    <i>
      <x v="30"/>
    </i>
    <i>
      <x v="143"/>
    </i>
    <i>
      <x v="25"/>
    </i>
    <i>
      <x v="150"/>
    </i>
    <i>
      <x v="198"/>
    </i>
    <i>
      <x v="65"/>
    </i>
    <i>
      <x v="151"/>
    </i>
    <i>
      <x v="148"/>
    </i>
    <i>
      <x v="164"/>
    </i>
    <i>
      <x v="99"/>
    </i>
    <i>
      <x v="55"/>
    </i>
    <i>
      <x v="108"/>
    </i>
    <i>
      <x v="52"/>
    </i>
    <i>
      <x v="69"/>
    </i>
    <i>
      <x v="261"/>
    </i>
    <i>
      <x v="107"/>
    </i>
    <i>
      <x v="93"/>
    </i>
    <i>
      <x v="246"/>
    </i>
    <i>
      <x v="64"/>
    </i>
    <i>
      <x v="256"/>
    </i>
    <i>
      <x v="153"/>
    </i>
    <i>
      <x v="187"/>
    </i>
    <i>
      <x v="259"/>
    </i>
    <i>
      <x v="18"/>
    </i>
    <i>
      <x v="189"/>
    </i>
    <i>
      <x v="102"/>
    </i>
    <i>
      <x v="258"/>
    </i>
    <i>
      <x v="186"/>
    </i>
    <i>
      <x v="177"/>
    </i>
    <i>
      <x v="245"/>
    </i>
    <i>
      <x v="171"/>
    </i>
    <i>
      <x v="40"/>
    </i>
    <i>
      <x v="239"/>
    </i>
    <i>
      <x v="123"/>
    </i>
    <i>
      <x v="211"/>
    </i>
    <i>
      <x v="139"/>
    </i>
    <i>
      <x v="141"/>
    </i>
    <i>
      <x v="165"/>
    </i>
    <i>
      <x v="63"/>
    </i>
    <i>
      <x v="83"/>
    </i>
    <i>
      <x v="89"/>
    </i>
    <i>
      <x v="168"/>
    </i>
    <i>
      <x v="182"/>
    </i>
    <i>
      <x v="82"/>
    </i>
    <i>
      <x v="265"/>
    </i>
    <i>
      <x v="39"/>
    </i>
    <i>
      <x v="84"/>
    </i>
    <i>
      <x v="130"/>
    </i>
    <i>
      <x v="77"/>
    </i>
    <i>
      <x v="96"/>
    </i>
    <i>
      <x v="135"/>
    </i>
    <i>
      <x v="199"/>
    </i>
    <i>
      <x v="49"/>
    </i>
    <i>
      <x v="136"/>
    </i>
    <i>
      <x v="212"/>
    </i>
    <i>
      <x v="58"/>
    </i>
    <i t="grand">
      <x/>
    </i>
  </rowItems>
  <colItems count="1">
    <i/>
  </colItems>
  <dataFields count="1">
    <dataField name="Max of discount_percentage" fld="1" subtotal="max" baseField="0" baseItem="0"/>
  </dataFields>
  <chartFormats count="1">
    <chartFormat chart="0"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caption="Max of discount_percentage"/>
  </pivotHierarchies>
  <pivotTableStyleInfo name="PivotStyleLight16" showRowHeaders="1" showColHeaders="1" showRowStripes="0" showColStripes="0" showLastColumn="1"/>
  <filters count="1">
    <filter fld="0" type="valueLessThan" id="1" iMeasureHier="20">
      <autoFilter ref="A1">
        <filterColumn colId="0">
          <customFilters>
            <customFilter operator="lessThan" val="1000"/>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F3AD70-DC4E-4861-8BE4-DA4BF2561FA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3" firstHeaderRow="1" firstDataRow="1" firstDataCol="1"/>
  <pivotFields count="13">
    <pivotField showAll="0"/>
    <pivotField showAll="0"/>
    <pivotField showAll="0"/>
    <pivotField showAll="0"/>
    <pivotField showAll="0"/>
    <pivotField dataField="1" numFmtId="9" showAll="0"/>
    <pivotField numFmtId="2" showAll="0"/>
    <pivotField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10">
    <i>
      <x v="5"/>
    </i>
    <i>
      <x v="1"/>
    </i>
    <i>
      <x v="3"/>
    </i>
    <i>
      <x v="2"/>
    </i>
    <i>
      <x v="6"/>
    </i>
    <i>
      <x/>
    </i>
    <i>
      <x v="4"/>
    </i>
    <i>
      <x v="7"/>
    </i>
    <i>
      <x v="8"/>
    </i>
    <i t="grand">
      <x/>
    </i>
  </rowItems>
  <colItems count="1">
    <i/>
  </colItems>
  <dataFields count="1">
    <dataField name="Average of discount_percentage" fld="5" subtotal="average" baseField="11" baseItem="0" numFmtId="2"/>
  </dataFields>
  <formats count="2">
    <format dxfId="17">
      <pivotArea collapsedLevelsAreSubtotals="1" fieldPosition="0">
        <references count="1">
          <reference field="11" count="1">
            <x v="5"/>
          </reference>
        </references>
      </pivotArea>
    </format>
    <format dxfId="1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8A2999-75FA-488F-88C9-7DED8EC5120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M3:N1124" firstHeaderRow="1" firstDataRow="1" firstDataCol="1"/>
  <pivotFields count="13">
    <pivotField showAll="0"/>
    <pivotField showAll="0"/>
    <pivotField showAll="0"/>
    <pivotField showAll="0"/>
    <pivotField showAll="0"/>
    <pivotField numFmtId="9" showAll="0"/>
    <pivotField dataField="1" numFmtId="2" showAll="0"/>
    <pivotField showAll="0"/>
    <pivotField showAll="0"/>
    <pivotField numFmtId="164" showAll="0"/>
    <pivotField numFmtId="164" showAll="0"/>
    <pivotField showAll="0">
      <items count="10">
        <item x="7"/>
        <item x="0"/>
        <item x="1"/>
        <item x="8"/>
        <item x="4"/>
        <item x="5"/>
        <item x="2"/>
        <item x="3"/>
        <item x="6"/>
        <item t="default"/>
      </items>
    </pivotField>
    <pivotField axis="axisRow" showAll="0" sortType="descending">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autoSortScope>
        <pivotArea dataOnly="0" outline="0" fieldPosition="0">
          <references count="1">
            <reference field="4294967294" count="1" selected="0">
              <x v="0"/>
            </reference>
          </references>
        </pivotArea>
      </autoSortScope>
    </pivotField>
  </pivotFields>
  <rowFields count="1">
    <field x="12"/>
  </rowFields>
  <rowItems count="1121">
    <i>
      <x v="954"/>
    </i>
    <i>
      <x v="837"/>
    </i>
    <i>
      <x v="66"/>
    </i>
    <i>
      <x v="952"/>
    </i>
    <i>
      <x v="693"/>
    </i>
    <i>
      <x v="476"/>
    </i>
    <i>
      <x v="1118"/>
    </i>
    <i>
      <x v="912"/>
    </i>
    <i>
      <x v="651"/>
    </i>
    <i>
      <x v="350"/>
    </i>
    <i>
      <x v="225"/>
    </i>
    <i>
      <x v="921"/>
    </i>
    <i>
      <x v="1059"/>
    </i>
    <i>
      <x v="1039"/>
    </i>
    <i>
      <x v="941"/>
    </i>
    <i>
      <x v="1078"/>
    </i>
    <i>
      <x v="942"/>
    </i>
    <i>
      <x v="589"/>
    </i>
    <i>
      <x v="617"/>
    </i>
    <i>
      <x v="581"/>
    </i>
    <i>
      <x v="599"/>
    </i>
    <i>
      <x v="595"/>
    </i>
    <i>
      <x v="821"/>
    </i>
    <i>
      <x v="454"/>
    </i>
    <i>
      <x v="2"/>
    </i>
    <i>
      <x v="108"/>
    </i>
    <i>
      <x v="1000"/>
    </i>
    <i>
      <x v="891"/>
    </i>
    <i>
      <x v="940"/>
    </i>
    <i>
      <x v="943"/>
    </i>
    <i>
      <x v="999"/>
    </i>
    <i>
      <x v="945"/>
    </i>
    <i>
      <x v="1008"/>
    </i>
    <i>
      <x v="893"/>
    </i>
    <i>
      <x v="1047"/>
    </i>
    <i>
      <x v="880"/>
    </i>
    <i>
      <x v="892"/>
    </i>
    <i>
      <x v="881"/>
    </i>
    <i>
      <x v="946"/>
    </i>
    <i>
      <x v="817"/>
    </i>
    <i>
      <x v="692"/>
    </i>
    <i>
      <x v="670"/>
    </i>
    <i>
      <x v="588"/>
    </i>
    <i>
      <x v="716"/>
    </i>
    <i>
      <x v="591"/>
    </i>
    <i>
      <x v="594"/>
    </i>
    <i>
      <x v="836"/>
    </i>
    <i>
      <x v="376"/>
    </i>
    <i>
      <x v="281"/>
    </i>
    <i>
      <x v="288"/>
    </i>
    <i>
      <x v="389"/>
    </i>
    <i>
      <x v="311"/>
    </i>
    <i>
      <x v="558"/>
    </i>
    <i>
      <x v="321"/>
    </i>
    <i>
      <x v="378"/>
    </i>
    <i>
      <x v="322"/>
    </i>
    <i>
      <x v="393"/>
    </i>
    <i>
      <x v="335"/>
    </i>
    <i>
      <x v="459"/>
    </i>
    <i>
      <x v="521"/>
    </i>
    <i>
      <x v="285"/>
    </i>
    <i>
      <x v="539"/>
    </i>
    <i>
      <x v="544"/>
    </i>
    <i>
      <x v="369"/>
    </i>
    <i>
      <x v="371"/>
    </i>
    <i>
      <x v="419"/>
    </i>
    <i>
      <x v="218"/>
    </i>
    <i>
      <x v="236"/>
    </i>
    <i>
      <x v="223"/>
    </i>
    <i>
      <x v="85"/>
    </i>
    <i>
      <x v="143"/>
    </i>
    <i>
      <x v="107"/>
    </i>
    <i>
      <x v="221"/>
    </i>
    <i>
      <x v="238"/>
    </i>
    <i>
      <x v="44"/>
    </i>
    <i>
      <x v="244"/>
    </i>
    <i>
      <x v="69"/>
    </i>
    <i>
      <x v="252"/>
    </i>
    <i>
      <x v="245"/>
    </i>
    <i>
      <x/>
    </i>
    <i>
      <x v="256"/>
    </i>
    <i>
      <x v="279"/>
    </i>
    <i>
      <x v="142"/>
    </i>
    <i>
      <x v="309"/>
    </i>
    <i>
      <x v="944"/>
    </i>
    <i>
      <x v="611"/>
    </i>
    <i>
      <x v="1013"/>
    </i>
    <i>
      <x v="887"/>
    </i>
    <i>
      <x v="1079"/>
    </i>
    <i>
      <x v="888"/>
    </i>
    <i>
      <x v="989"/>
    </i>
    <i>
      <x v="907"/>
    </i>
    <i>
      <x v="1046"/>
    </i>
    <i>
      <x v="863"/>
    </i>
    <i>
      <x v="981"/>
    </i>
    <i>
      <x v="986"/>
    </i>
    <i>
      <x v="987"/>
    </i>
    <i>
      <x v="988"/>
    </i>
    <i>
      <x v="1104"/>
    </i>
    <i>
      <x v="992"/>
    </i>
    <i>
      <x v="875"/>
    </i>
    <i>
      <x v="1035"/>
    </i>
    <i>
      <x v="886"/>
    </i>
    <i>
      <x v="1062"/>
    </i>
    <i>
      <x v="878"/>
    </i>
    <i>
      <x v="975"/>
    </i>
    <i>
      <x v="1117"/>
    </i>
    <i>
      <x v="593"/>
    </i>
    <i>
      <x v="731"/>
    </i>
    <i>
      <x v="726"/>
    </i>
    <i>
      <x v="586"/>
    </i>
    <i>
      <x v="749"/>
    </i>
    <i>
      <x v="805"/>
    </i>
    <i>
      <x v="717"/>
    </i>
    <i>
      <x v="721"/>
    </i>
    <i>
      <x v="567"/>
    </i>
    <i>
      <x v="727"/>
    </i>
    <i>
      <x v="631"/>
    </i>
    <i>
      <x v="734"/>
    </i>
    <i>
      <x v="702"/>
    </i>
    <i>
      <x v="790"/>
    </i>
    <i>
      <x v="703"/>
    </i>
    <i>
      <x v="714"/>
    </i>
    <i>
      <x v="592"/>
    </i>
    <i>
      <x v="460"/>
    </i>
    <i>
      <x v="303"/>
    </i>
    <i>
      <x v="532"/>
    </i>
    <i>
      <x v="556"/>
    </i>
    <i>
      <x v="559"/>
    </i>
    <i>
      <x v="431"/>
    </i>
    <i>
      <x v="310"/>
    </i>
    <i>
      <x v="472"/>
    </i>
    <i>
      <x v="312"/>
    </i>
    <i>
      <x v="300"/>
    </i>
    <i>
      <x v="318"/>
    </i>
    <i>
      <x v="301"/>
    </i>
    <i>
      <x v="331"/>
    </i>
    <i>
      <x v="403"/>
    </i>
    <i>
      <x v="336"/>
    </i>
    <i>
      <x v="443"/>
    </i>
    <i>
      <x v="344"/>
    </i>
    <i>
      <x v="463"/>
    </i>
    <i>
      <x v="348"/>
    </i>
    <i>
      <x v="483"/>
    </i>
    <i>
      <x v="349"/>
    </i>
    <i>
      <x v="542"/>
    </i>
    <i>
      <x v="351"/>
    </i>
    <i>
      <x v="554"/>
    </i>
    <i>
      <x v="359"/>
    </i>
    <i>
      <x v="557"/>
    </i>
    <i>
      <x v="290"/>
    </i>
    <i>
      <x v="292"/>
    </i>
    <i>
      <x v="402"/>
    </i>
    <i>
      <x v="222"/>
    </i>
    <i>
      <x v="84"/>
    </i>
    <i>
      <x v="78"/>
    </i>
    <i>
      <x v="123"/>
    </i>
    <i>
      <x v="86"/>
    </i>
    <i>
      <x v="60"/>
    </i>
    <i>
      <x v="73"/>
    </i>
    <i>
      <x v="141"/>
    </i>
    <i>
      <x v="80"/>
    </i>
    <i>
      <x v="61"/>
    </i>
    <i>
      <x v="246"/>
    </i>
    <i>
      <x v="34"/>
    </i>
    <i>
      <x v="257"/>
    </i>
    <i>
      <x v="144"/>
    </i>
    <i>
      <x v="72"/>
    </i>
    <i>
      <x v="149"/>
    </i>
    <i>
      <x v="235"/>
    </i>
    <i>
      <x v="150"/>
    </i>
    <i>
      <x v="237"/>
    </i>
    <i>
      <x v="187"/>
    </i>
    <i>
      <x v="243"/>
    </i>
    <i>
      <x v="188"/>
    </i>
    <i>
      <x v="53"/>
    </i>
    <i>
      <x v="193"/>
    </i>
    <i>
      <x v="247"/>
    </i>
    <i>
      <x v="204"/>
    </i>
    <i>
      <x v="55"/>
    </i>
    <i>
      <x v="68"/>
    </i>
    <i>
      <x v="56"/>
    </i>
    <i>
      <x v="4"/>
    </i>
    <i>
      <x v="139"/>
    </i>
    <i>
      <x v="306"/>
    </i>
    <i>
      <x v="43"/>
    </i>
    <i>
      <x v="83"/>
    </i>
    <i>
      <x v="1027"/>
    </i>
    <i>
      <x v="854"/>
    </i>
    <i>
      <x v="1051"/>
    </i>
    <i>
      <x v="1113"/>
    </i>
    <i>
      <x v="1001"/>
    </i>
    <i>
      <x v="889"/>
    </i>
    <i>
      <x v="1042"/>
    </i>
    <i>
      <x v="877"/>
    </i>
    <i>
      <x v="1070"/>
    </i>
    <i>
      <x v="955"/>
    </i>
    <i>
      <x v="879"/>
    </i>
    <i>
      <x v="956"/>
    </i>
    <i>
      <x v="848"/>
    </i>
    <i>
      <x v="957"/>
    </i>
    <i>
      <x v="1036"/>
    </i>
    <i>
      <x v="958"/>
    </i>
    <i>
      <x v="866"/>
    </i>
    <i>
      <x v="959"/>
    </i>
    <i>
      <x v="884"/>
    </i>
    <i>
      <x v="1116"/>
    </i>
    <i>
      <x v="874"/>
    </i>
    <i>
      <x v="963"/>
    </i>
    <i>
      <x v="994"/>
    </i>
    <i>
      <x v="965"/>
    </i>
    <i>
      <x v="841"/>
    </i>
    <i>
      <x v="909"/>
    </i>
    <i>
      <x v="846"/>
    </i>
    <i>
      <x v="860"/>
    </i>
    <i>
      <x v="1022"/>
    </i>
    <i>
      <x v="861"/>
    </i>
    <i>
      <x v="864"/>
    </i>
    <i>
      <x v="977"/>
    </i>
    <i>
      <x v="882"/>
    </i>
    <i>
      <x v="922"/>
    </i>
    <i>
      <x v="1043"/>
    </i>
    <i>
      <x v="985"/>
    </i>
    <i>
      <x v="883"/>
    </i>
    <i>
      <x v="925"/>
    </i>
    <i>
      <x v="1054"/>
    </i>
    <i>
      <x v="928"/>
    </i>
    <i>
      <x v="852"/>
    </i>
    <i>
      <x v="930"/>
    </i>
    <i>
      <x v="885"/>
    </i>
    <i>
      <x v="935"/>
    </i>
    <i>
      <x v="1103"/>
    </i>
    <i>
      <x v="990"/>
    </i>
    <i>
      <x v="862"/>
    </i>
    <i>
      <x v="951"/>
    </i>
    <i>
      <x v="962"/>
    </i>
    <i>
      <x v="728"/>
    </i>
    <i>
      <x v="633"/>
    </i>
    <i>
      <x v="762"/>
    </i>
    <i>
      <x v="635"/>
    </i>
    <i>
      <x v="723"/>
    </i>
    <i>
      <x v="637"/>
    </i>
    <i>
      <x v="746"/>
    </i>
    <i>
      <x v="640"/>
    </i>
    <i>
      <x v="565"/>
    </i>
    <i>
      <x v="644"/>
    </i>
    <i>
      <x v="621"/>
    </i>
    <i>
      <x v="568"/>
    </i>
    <i>
      <x v="622"/>
    </i>
    <i>
      <x v="820"/>
    </i>
    <i>
      <x v="628"/>
    </i>
    <i>
      <x v="587"/>
    </i>
    <i>
      <x v="758"/>
    </i>
    <i>
      <x v="681"/>
    </i>
    <i>
      <x v="767"/>
    </i>
    <i>
      <x v="686"/>
    </i>
    <i>
      <x v="811"/>
    </i>
    <i>
      <x v="583"/>
    </i>
    <i>
      <x v="719"/>
    </i>
    <i>
      <x v="580"/>
    </i>
    <i>
      <x v="722"/>
    </i>
    <i>
      <x v="584"/>
    </i>
    <i>
      <x v="724"/>
    </i>
    <i>
      <x v="562"/>
    </i>
    <i>
      <x v="625"/>
    </i>
    <i>
      <x v="818"/>
    </i>
    <i>
      <x v="627"/>
    </i>
    <i>
      <x v="564"/>
    </i>
    <i>
      <x v="742"/>
    </i>
    <i>
      <x v="597"/>
    </i>
    <i>
      <x v="630"/>
    </i>
    <i>
      <x v="705"/>
    </i>
    <i>
      <x v="760"/>
    </i>
    <i>
      <x v="707"/>
    </i>
    <i>
      <x v="765"/>
    </i>
    <i>
      <x v="708"/>
    </i>
    <i>
      <x v="787"/>
    </i>
    <i>
      <x v="618"/>
    </i>
    <i>
      <x v="632"/>
    </i>
    <i>
      <x v="715"/>
    </i>
    <i>
      <x v="585"/>
    </i>
    <i>
      <x v="563"/>
    </i>
    <i>
      <x v="620"/>
    </i>
    <i>
      <x v="694"/>
    </i>
    <i>
      <x v="654"/>
    </i>
    <i>
      <x v="688"/>
    </i>
    <i>
      <x v="482"/>
    </i>
    <i>
      <x v="534"/>
    </i>
    <i>
      <x v="495"/>
    </i>
    <i>
      <x v="347"/>
    </i>
    <i>
      <x v="345"/>
    </i>
    <i>
      <x v="386"/>
    </i>
    <i>
      <x v="409"/>
    </i>
    <i>
      <x v="487"/>
    </i>
    <i>
      <x v="411"/>
    </i>
    <i>
      <x v="527"/>
    </i>
    <i>
      <x v="280"/>
    </i>
    <i>
      <x v="377"/>
    </i>
    <i>
      <x v="425"/>
    </i>
    <i>
      <x v="396"/>
    </i>
    <i>
      <x v="302"/>
    </i>
    <i>
      <x v="474"/>
    </i>
    <i>
      <x v="305"/>
    </i>
    <i>
      <x v="360"/>
    </i>
    <i>
      <x v="432"/>
    </i>
    <i>
      <x v="490"/>
    </i>
    <i>
      <x v="433"/>
    </i>
    <i>
      <x v="520"/>
    </i>
    <i>
      <x v="440"/>
    </i>
    <i>
      <x v="340"/>
    </i>
    <i>
      <x v="334"/>
    </i>
    <i>
      <x v="374"/>
    </i>
    <i>
      <x v="451"/>
    </i>
    <i>
      <x v="324"/>
    </i>
    <i>
      <x v="287"/>
    </i>
    <i>
      <x v="293"/>
    </i>
    <i>
      <x v="356"/>
    </i>
    <i>
      <x v="397"/>
    </i>
    <i>
      <x v="471"/>
    </i>
    <i>
      <x v="430"/>
    </i>
    <i>
      <x v="203"/>
    </i>
    <i>
      <x v="167"/>
    </i>
    <i>
      <x v="64"/>
    </i>
    <i>
      <x v="77"/>
    </i>
    <i>
      <x v="30"/>
    </i>
    <i>
      <x v="206"/>
    </i>
    <i>
      <x v="71"/>
    </i>
    <i>
      <x v="219"/>
    </i>
    <i>
      <x v="40"/>
    </i>
    <i>
      <x v="17"/>
    </i>
    <i>
      <x v="151"/>
    </i>
    <i>
      <x v="18"/>
    </i>
    <i>
      <x v="183"/>
    </i>
    <i>
      <x v="19"/>
    </i>
    <i>
      <x v="189"/>
    </i>
    <i>
      <x v="106"/>
    </i>
    <i>
      <x v="33"/>
    </i>
    <i>
      <x v="20"/>
    </i>
    <i>
      <x v="217"/>
    </i>
    <i>
      <x v="21"/>
    </i>
    <i>
      <x v="39"/>
    </i>
    <i>
      <x v="114"/>
    </i>
    <i>
      <x v="41"/>
    </i>
    <i>
      <x v="116"/>
    </i>
    <i>
      <x v="278"/>
    </i>
    <i>
      <x v="29"/>
    </i>
    <i>
      <x v="165"/>
    </i>
    <i>
      <x v="1053"/>
    </i>
    <i>
      <x v="623"/>
    </i>
    <i>
      <x v="851"/>
    </i>
    <i>
      <x v="732"/>
    </i>
    <i>
      <x v="392"/>
    </i>
    <i>
      <x v="286"/>
    </i>
    <i>
      <x v="404"/>
    </i>
    <i>
      <x v="101"/>
    </i>
    <i>
      <x v="46"/>
    </i>
    <i>
      <x v="248"/>
    </i>
    <i>
      <x v="629"/>
    </i>
    <i>
      <x v="65"/>
    </i>
    <i>
      <x v="1050"/>
    </i>
    <i>
      <x v="1057"/>
    </i>
    <i>
      <x v="1044"/>
    </i>
    <i>
      <x v="896"/>
    </i>
    <i>
      <x v="933"/>
    </i>
    <i>
      <x v="865"/>
    </i>
    <i>
      <x v="873"/>
    </i>
    <i>
      <x v="969"/>
    </i>
    <i>
      <x v="991"/>
    </i>
    <i>
      <x v="1037"/>
    </i>
    <i>
      <x v="993"/>
    </i>
    <i>
      <x v="853"/>
    </i>
    <i>
      <x v="995"/>
    </i>
    <i>
      <x v="980"/>
    </i>
    <i>
      <x v="996"/>
    </i>
    <i>
      <x v="868"/>
    </i>
    <i>
      <x v="997"/>
    </i>
    <i>
      <x v="972"/>
    </i>
    <i>
      <x v="998"/>
    </i>
    <i>
      <x v="897"/>
    </i>
    <i>
      <x v="857"/>
    </i>
    <i>
      <x v="1038"/>
    </i>
    <i>
      <x v="876"/>
    </i>
    <i>
      <x v="908"/>
    </i>
    <i>
      <x v="1002"/>
    </i>
    <i>
      <x v="931"/>
    </i>
    <i>
      <x v="1049"/>
    </i>
    <i>
      <x v="1003"/>
    </i>
    <i>
      <x v="1052"/>
    </i>
    <i>
      <x v="1005"/>
    </i>
    <i>
      <x v="961"/>
    </i>
    <i>
      <x v="1009"/>
    </i>
    <i>
      <x v="1060"/>
    </i>
    <i>
      <x v="967"/>
    </i>
    <i>
      <x v="929"/>
    </i>
    <i>
      <x v="968"/>
    </i>
    <i>
      <x v="1098"/>
    </i>
    <i>
      <x v="1020"/>
    </i>
    <i>
      <x v="1110"/>
    </i>
    <i>
      <x v="1023"/>
    </i>
    <i>
      <x v="924"/>
    </i>
    <i>
      <x v="1032"/>
    </i>
    <i>
      <x v="781"/>
    </i>
    <i>
      <x v="822"/>
    </i>
    <i>
      <x v="815"/>
    </i>
    <i>
      <x v="729"/>
    </i>
    <i>
      <x v="652"/>
    </i>
    <i>
      <x v="682"/>
    </i>
    <i>
      <x v="698"/>
    </i>
    <i>
      <x v="619"/>
    </i>
    <i>
      <x v="809"/>
    </i>
    <i>
      <x v="737"/>
    </i>
    <i>
      <x v="690"/>
    </i>
    <i>
      <x v="658"/>
    </i>
    <i>
      <x v="828"/>
    </i>
    <i>
      <x v="704"/>
    </i>
    <i>
      <x v="779"/>
    </i>
    <i>
      <x v="636"/>
    </i>
    <i>
      <x v="783"/>
    </i>
    <i>
      <x v="751"/>
    </i>
    <i>
      <x v="685"/>
    </i>
    <i>
      <x v="754"/>
    </i>
    <i>
      <x v="808"/>
    </i>
    <i>
      <x v="706"/>
    </i>
    <i>
      <x v="642"/>
    </i>
    <i>
      <x v="759"/>
    </i>
    <i>
      <x v="598"/>
    </i>
    <i>
      <x v="677"/>
    </i>
    <i>
      <x v="697"/>
    </i>
    <i>
      <x v="646"/>
    </i>
    <i>
      <x v="679"/>
    </i>
    <i>
      <x v="823"/>
    </i>
    <i>
      <x v="680"/>
    </i>
    <i>
      <x v="829"/>
    </i>
    <i>
      <x v="624"/>
    </i>
    <i>
      <x v="774"/>
    </i>
    <i>
      <x v="689"/>
    </i>
    <i>
      <x v="699"/>
    </i>
    <i>
      <x v="547"/>
    </i>
    <i>
      <x v="501"/>
    </i>
    <i>
      <x v="382"/>
    </i>
    <i>
      <x v="390"/>
    </i>
    <i>
      <x v="357"/>
    </i>
    <i>
      <x v="289"/>
    </i>
    <i>
      <x v="549"/>
    </i>
    <i>
      <x v="399"/>
    </i>
    <i>
      <x v="354"/>
    </i>
    <i>
      <x v="400"/>
    </i>
    <i>
      <x v="375"/>
    </i>
    <i>
      <x v="401"/>
    </i>
    <i>
      <x v="307"/>
    </i>
    <i>
      <x v="308"/>
    </i>
    <i>
      <x v="442"/>
    </i>
    <i>
      <x v="453"/>
    </i>
    <i>
      <x v="317"/>
    </i>
    <i>
      <x v="296"/>
    </i>
    <i>
      <x v="470"/>
    </i>
    <i>
      <x v="464"/>
    </i>
    <i>
      <x v="313"/>
    </i>
    <i>
      <x v="353"/>
    </i>
    <i>
      <x v="410"/>
    </i>
    <i>
      <x v="355"/>
    </i>
    <i>
      <x v="314"/>
    </i>
    <i>
      <x v="507"/>
    </i>
    <i>
      <x v="426"/>
    </i>
    <i>
      <x v="525"/>
    </i>
    <i>
      <x v="341"/>
    </i>
    <i>
      <x v="531"/>
    </i>
    <i>
      <x v="435"/>
    </i>
    <i>
      <x v="546"/>
    </i>
    <i>
      <x v="436"/>
    </i>
    <i>
      <x v="441"/>
    </i>
    <i>
      <x v="447"/>
    </i>
    <i>
      <x v="259"/>
    </i>
    <i>
      <x v="32"/>
    </i>
    <i>
      <x v="81"/>
    </i>
    <i>
      <x v="103"/>
    </i>
    <i>
      <x v="233"/>
    </i>
    <i>
      <x v="104"/>
    </i>
    <i>
      <x v="52"/>
    </i>
    <i>
      <x v="118"/>
    </i>
    <i>
      <x v="191"/>
    </i>
    <i>
      <x v="120"/>
    </i>
    <i>
      <x v="82"/>
    </i>
    <i>
      <x v="121"/>
    </i>
    <i>
      <x v="242"/>
    </i>
    <i>
      <x v="22"/>
    </i>
    <i>
      <x v="164"/>
    </i>
    <i>
      <x v="126"/>
    </i>
    <i>
      <x v="178"/>
    </i>
    <i>
      <x v="133"/>
    </i>
    <i>
      <x v="181"/>
    </i>
    <i>
      <x v="146"/>
    </i>
    <i>
      <x v="192"/>
    </i>
    <i>
      <x v="148"/>
    </i>
    <i>
      <x v="210"/>
    </i>
    <i>
      <x v="216"/>
    </i>
    <i>
      <x v="75"/>
    </i>
    <i>
      <x v="35"/>
    </i>
    <i>
      <x v="10"/>
    </i>
    <i>
      <x v="240"/>
    </i>
    <i>
      <x v="94"/>
    </i>
    <i>
      <x v="99"/>
    </i>
    <i>
      <x v="249"/>
    </i>
    <i>
      <x v="158"/>
    </i>
    <i>
      <x v="250"/>
    </i>
    <i>
      <x v="159"/>
    </i>
    <i>
      <x v="163"/>
    </i>
    <i>
      <x v="180"/>
    </i>
    <i>
      <x v="1115"/>
    </i>
    <i>
      <x v="352"/>
    </i>
    <i>
      <x v="755"/>
    </i>
    <i>
      <x v="1045"/>
    </i>
    <i>
      <x v="444"/>
    </i>
    <i>
      <x v="87"/>
    </i>
    <i>
      <x v="970"/>
    </i>
    <i>
      <x v="462"/>
    </i>
    <i>
      <x v="119"/>
    </i>
    <i>
      <x v="186"/>
    </i>
    <i>
      <x v="869"/>
    </i>
    <i>
      <x v="895"/>
    </i>
    <i>
      <x v="847"/>
    </i>
    <i>
      <x v="934"/>
    </i>
    <i>
      <x v="1041"/>
    </i>
    <i>
      <x v="937"/>
    </i>
    <i>
      <x v="927"/>
    </i>
    <i>
      <x v="1077"/>
    </i>
    <i>
      <x v="844"/>
    </i>
    <i>
      <x v="1097"/>
    </i>
    <i>
      <x v="938"/>
    </i>
    <i>
      <x v="1107"/>
    </i>
    <i>
      <x v="871"/>
    </i>
    <i>
      <x v="1066"/>
    </i>
    <i>
      <x v="1017"/>
    </i>
    <i>
      <x v="1071"/>
    </i>
    <i>
      <x v="976"/>
    </i>
    <i>
      <x v="902"/>
    </i>
    <i>
      <x v="1021"/>
    </i>
    <i>
      <x v="1082"/>
    </i>
    <i>
      <x v="894"/>
    </i>
    <i>
      <x v="978"/>
    </i>
    <i>
      <x v="870"/>
    </i>
    <i>
      <x v="845"/>
    </i>
    <i>
      <x v="1111"/>
    </i>
    <i>
      <x v="936"/>
    </i>
    <i>
      <x v="1114"/>
    </i>
    <i>
      <x v="842"/>
    </i>
    <i>
      <x v="915"/>
    </i>
    <i>
      <x v="898"/>
    </i>
    <i>
      <x v="1026"/>
    </i>
    <i>
      <x v="1034"/>
    </i>
    <i>
      <x v="973"/>
    </i>
    <i>
      <x v="806"/>
    </i>
    <i>
      <x v="764"/>
    </i>
    <i>
      <x v="831"/>
    </i>
    <i>
      <x v="700"/>
    </i>
    <i>
      <x v="782"/>
    </i>
    <i>
      <x v="701"/>
    </i>
    <i>
      <x v="675"/>
    </i>
    <i>
      <x v="596"/>
    </i>
    <i>
      <x v="684"/>
    </i>
    <i>
      <x v="582"/>
    </i>
    <i>
      <x v="770"/>
    </i>
    <i>
      <x v="634"/>
    </i>
    <i>
      <x v="667"/>
    </i>
    <i>
      <x v="710"/>
    </i>
    <i>
      <x v="810"/>
    </i>
    <i>
      <x v="711"/>
    </i>
    <i>
      <x v="614"/>
    </i>
    <i>
      <x v="713"/>
    </i>
    <i>
      <x v="695"/>
    </i>
    <i>
      <x v="641"/>
    </i>
    <i>
      <x v="763"/>
    </i>
    <i>
      <x v="643"/>
    </i>
    <i>
      <x v="766"/>
    </i>
    <i>
      <x v="645"/>
    </i>
    <i>
      <x v="776"/>
    </i>
    <i>
      <x v="730"/>
    </i>
    <i>
      <x v="666"/>
    </i>
    <i>
      <x v="733"/>
    </i>
    <i>
      <x v="669"/>
    </i>
    <i>
      <x v="739"/>
    </i>
    <i>
      <x v="807"/>
    </i>
    <i>
      <x v="741"/>
    </i>
    <i>
      <x v="814"/>
    </i>
    <i>
      <x v="609"/>
    </i>
    <i>
      <x v="676"/>
    </i>
    <i>
      <x v="750"/>
    </i>
    <i>
      <x v="830"/>
    </i>
    <i>
      <x v="753"/>
    </i>
    <i>
      <x v="835"/>
    </i>
    <i>
      <x v="683"/>
    </i>
    <i>
      <x v="757"/>
    </i>
    <i>
      <x v="761"/>
    </i>
    <i>
      <x v="405"/>
    </i>
    <i>
      <x v="506"/>
    </i>
    <i>
      <x v="417"/>
    </i>
    <i>
      <x v="406"/>
    </i>
    <i>
      <x v="515"/>
    </i>
    <i>
      <x v="452"/>
    </i>
    <i>
      <x v="438"/>
    </i>
    <i>
      <x v="407"/>
    </i>
    <i>
      <x v="418"/>
    </i>
    <i>
      <x v="458"/>
    </i>
    <i>
      <x v="510"/>
    </i>
    <i>
      <x v="368"/>
    </i>
    <i>
      <x v="298"/>
    </i>
    <i>
      <x v="524"/>
    </i>
    <i>
      <x v="381"/>
    </i>
    <i>
      <x v="529"/>
    </i>
    <i>
      <x v="291"/>
    </i>
    <i>
      <x v="548"/>
    </i>
    <i>
      <x v="469"/>
    </i>
    <i>
      <x v="498"/>
    </i>
    <i>
      <x v="294"/>
    </i>
    <i>
      <x v="504"/>
    </i>
    <i>
      <x v="473"/>
    </i>
    <i>
      <x v="394"/>
    </i>
    <i>
      <x v="475"/>
    </i>
    <i>
      <x v="514"/>
    </i>
    <i>
      <x v="297"/>
    </i>
    <i>
      <x v="315"/>
    </i>
    <i>
      <x v="446"/>
    </i>
    <i>
      <x v="522"/>
    </i>
    <i>
      <x v="485"/>
    </i>
    <i>
      <x v="379"/>
    </i>
    <i>
      <x v="486"/>
    </i>
    <i>
      <x v="528"/>
    </i>
    <i>
      <x v="412"/>
    </i>
    <i>
      <x v="325"/>
    </i>
    <i>
      <x v="415"/>
    </i>
    <i>
      <x v="383"/>
    </i>
    <i>
      <x v="387"/>
    </i>
    <i>
      <x v="492"/>
    </i>
    <i>
      <x v="491"/>
    </i>
    <i>
      <x v="555"/>
    </i>
    <i>
      <x v="448"/>
    </i>
    <i>
      <x v="304"/>
    </i>
    <i>
      <x v="36"/>
    </i>
    <i>
      <x v="273"/>
    </i>
    <i>
      <x v="253"/>
    </i>
    <i>
      <x v="128"/>
    </i>
    <i>
      <x v="90"/>
    </i>
    <i>
      <x v="130"/>
    </i>
    <i>
      <x v="239"/>
    </i>
    <i>
      <x v="131"/>
    </i>
    <i>
      <x v="263"/>
    </i>
    <i>
      <x v="132"/>
    </i>
    <i>
      <x v="91"/>
    </i>
    <i>
      <x v="137"/>
    </i>
    <i>
      <x v="74"/>
    </i>
    <i>
      <x v="138"/>
    </i>
    <i>
      <x v="38"/>
    </i>
    <i>
      <x v="25"/>
    </i>
    <i>
      <x v="122"/>
    </i>
    <i>
      <x v="95"/>
    </i>
    <i>
      <x v="89"/>
    </i>
    <i>
      <x v="28"/>
    </i>
    <i>
      <x v="269"/>
    </i>
    <i>
      <x v="97"/>
    </i>
    <i>
      <x v="275"/>
    </i>
    <i>
      <x v="182"/>
    </i>
    <i>
      <x v="124"/>
    </i>
    <i>
      <x v="31"/>
    </i>
    <i>
      <x v="157"/>
    </i>
    <i>
      <x v="16"/>
    </i>
    <i>
      <x v="160"/>
    </i>
    <i>
      <x v="208"/>
    </i>
    <i>
      <x v="161"/>
    </i>
    <i>
      <x v="3"/>
    </i>
    <i>
      <x v="162"/>
    </i>
    <i>
      <x v="224"/>
    </i>
    <i>
      <x v="168"/>
    </i>
    <i>
      <x v="234"/>
    </i>
    <i>
      <x v="170"/>
    </i>
    <i>
      <x v="79"/>
    </i>
    <i>
      <x v="171"/>
    </i>
    <i>
      <x v="251"/>
    </i>
    <i>
      <x v="172"/>
    </i>
    <i>
      <x v="254"/>
    </i>
    <i>
      <x v="173"/>
    </i>
    <i>
      <x v="262"/>
    </i>
    <i>
      <x v="175"/>
    </i>
    <i>
      <x v="264"/>
    </i>
    <i>
      <x v="176"/>
    </i>
    <i>
      <x v="270"/>
    </i>
    <i>
      <x v="177"/>
    </i>
    <i>
      <x v="274"/>
    </i>
    <i>
      <x v="59"/>
    </i>
    <i>
      <x v="179"/>
    </i>
    <i>
      <x v="62"/>
    </i>
    <i>
      <x v="533"/>
    </i>
    <i>
      <x v="232"/>
    </i>
    <i>
      <x v="538"/>
    </i>
    <i>
      <x v="834"/>
    </i>
    <i>
      <x v="947"/>
    </i>
    <i>
      <x v="859"/>
    </i>
    <i>
      <x v="1075"/>
    </i>
    <i>
      <x v="856"/>
    </i>
    <i>
      <x v="1108"/>
    </i>
    <i>
      <x v="932"/>
    </i>
    <i>
      <x v="1064"/>
    </i>
    <i>
      <x v="960"/>
    </i>
    <i>
      <x v="1015"/>
    </i>
    <i>
      <x v="911"/>
    </i>
    <i>
      <x v="1019"/>
    </i>
    <i>
      <x v="867"/>
    </i>
    <i>
      <x v="1029"/>
    </i>
    <i>
      <x v="1040"/>
    </i>
    <i>
      <x v="1010"/>
    </i>
    <i>
      <x v="843"/>
    </i>
    <i>
      <x v="1014"/>
    </i>
    <i>
      <x v="916"/>
    </i>
    <i>
      <x v="1076"/>
    </i>
    <i>
      <x v="919"/>
    </i>
    <i>
      <x v="1016"/>
    </i>
    <i>
      <x v="920"/>
    </i>
    <i>
      <x v="1085"/>
    </i>
    <i>
      <x v="1048"/>
    </i>
    <i>
      <x v="1100"/>
    </i>
    <i>
      <x v="1007"/>
    </i>
    <i>
      <x v="905"/>
    </i>
    <i>
      <x v="1056"/>
    </i>
    <i>
      <x v="901"/>
    </i>
    <i>
      <x v="1012"/>
    </i>
    <i>
      <x v="671"/>
    </i>
    <i>
      <x v="678"/>
    </i>
    <i>
      <x v="813"/>
    </i>
    <i>
      <x v="649"/>
    </i>
    <i>
      <x v="832"/>
    </i>
    <i>
      <x v="560"/>
    </i>
    <i>
      <x v="672"/>
    </i>
    <i>
      <x v="743"/>
    </i>
    <i>
      <x v="720"/>
    </i>
    <i>
      <x v="655"/>
    </i>
    <i>
      <x v="825"/>
    </i>
    <i>
      <x v="752"/>
    </i>
    <i>
      <x v="803"/>
    </i>
    <i>
      <x v="659"/>
    </i>
    <i>
      <x v="718"/>
    </i>
    <i>
      <x v="590"/>
    </i>
    <i>
      <x v="812"/>
    </i>
    <i>
      <x v="709"/>
    </i>
    <i>
      <x v="816"/>
    </i>
    <i>
      <x v="691"/>
    </i>
    <i>
      <x v="819"/>
    </i>
    <i>
      <x v="775"/>
    </i>
    <i>
      <x v="824"/>
    </i>
    <i>
      <x v="665"/>
    </i>
    <i>
      <x v="826"/>
    </i>
    <i>
      <x v="788"/>
    </i>
    <i>
      <x v="648"/>
    </i>
    <i>
      <x v="833"/>
    </i>
    <i>
      <x v="793"/>
    </i>
    <i>
      <x v="577"/>
    </i>
    <i>
      <x v="434"/>
    </i>
    <i>
      <x v="543"/>
    </i>
    <i>
      <x v="358"/>
    </i>
    <i>
      <x v="284"/>
    </i>
    <i>
      <x v="550"/>
    </i>
    <i>
      <x v="337"/>
    </i>
    <i>
      <x v="526"/>
    </i>
    <i>
      <x v="479"/>
    </i>
    <i>
      <x v="414"/>
    </i>
    <i>
      <x v="484"/>
    </i>
    <i>
      <x v="408"/>
    </i>
    <i>
      <x v="422"/>
    </i>
    <i>
      <x v="363"/>
    </i>
    <i>
      <x v="423"/>
    </i>
    <i>
      <x v="333"/>
    </i>
    <i>
      <x v="489"/>
    </i>
    <i>
      <x v="327"/>
    </i>
    <i>
      <x v="338"/>
    </i>
    <i>
      <x v="346"/>
    </i>
    <i>
      <x v="537"/>
    </i>
    <i>
      <x v="299"/>
    </i>
    <i>
      <x v="427"/>
    </i>
    <i>
      <x v="541"/>
    </i>
    <i>
      <x v="497"/>
    </i>
    <i>
      <x v="361"/>
    </i>
    <i>
      <x v="499"/>
    </i>
    <i>
      <x v="449"/>
    </i>
    <i>
      <x v="366"/>
    </i>
    <i>
      <x v="362"/>
    </i>
    <i>
      <x v="508"/>
    </i>
    <i>
      <x v="509"/>
    </i>
    <i>
      <x v="365"/>
    </i>
    <i>
      <x v="268"/>
    </i>
    <i>
      <x v="96"/>
    </i>
    <i>
      <x v="134"/>
    </i>
    <i>
      <x v="100"/>
    </i>
    <i>
      <x v="98"/>
    </i>
    <i>
      <x v="51"/>
    </i>
    <i>
      <x v="76"/>
    </i>
    <i>
      <x v="58"/>
    </i>
    <i>
      <x v="174"/>
    </i>
    <i>
      <x v="202"/>
    </i>
    <i>
      <x v="255"/>
    </i>
    <i>
      <x v="54"/>
    </i>
    <i>
      <x v="265"/>
    </i>
    <i>
      <x v="102"/>
    </i>
    <i>
      <x v="190"/>
    </i>
    <i>
      <x v="209"/>
    </i>
    <i>
      <x v="42"/>
    </i>
    <i>
      <x v="109"/>
    </i>
    <i>
      <x v="241"/>
    </i>
    <i>
      <x v="213"/>
    </i>
    <i>
      <x v="88"/>
    </i>
    <i>
      <x v="166"/>
    </i>
    <i>
      <x v="135"/>
    </i>
    <i>
      <x v="129"/>
    </i>
    <i>
      <x v="261"/>
    </i>
    <i>
      <x v="220"/>
    </i>
    <i>
      <x v="92"/>
    </i>
    <i>
      <x v="37"/>
    </i>
    <i>
      <x v="266"/>
    </i>
    <i>
      <x v="27"/>
    </i>
    <i>
      <x v="277"/>
    </i>
    <i>
      <x v="271"/>
    </i>
    <i>
      <x v="736"/>
    </i>
    <i>
      <x v="983"/>
    </i>
    <i>
      <x v="855"/>
    </i>
    <i>
      <x v="1018"/>
    </i>
    <i>
      <x v="872"/>
    </i>
    <i>
      <x v="1096"/>
    </i>
    <i>
      <x v="1033"/>
    </i>
    <i>
      <x v="953"/>
    </i>
    <i>
      <x v="949"/>
    </i>
    <i>
      <x v="1083"/>
    </i>
    <i>
      <x v="1004"/>
    </i>
    <i>
      <x v="1093"/>
    </i>
    <i>
      <x v="1074"/>
    </i>
    <i>
      <x v="917"/>
    </i>
    <i>
      <x v="918"/>
    </i>
    <i>
      <x v="984"/>
    </i>
    <i>
      <x v="910"/>
    </i>
    <i>
      <x v="1081"/>
    </i>
    <i>
      <x v="1088"/>
    </i>
    <i>
      <x v="612"/>
    </i>
    <i>
      <x v="661"/>
    </i>
    <i>
      <x v="610"/>
    </i>
    <i>
      <x v="578"/>
    </i>
    <i>
      <x v="797"/>
    </i>
    <i>
      <x v="800"/>
    </i>
    <i>
      <x v="768"/>
    </i>
    <i>
      <x v="747"/>
    </i>
    <i>
      <x v="771"/>
    </i>
    <i>
      <x v="604"/>
    </i>
    <i>
      <x v="772"/>
    </i>
    <i>
      <x v="725"/>
    </i>
    <i>
      <x v="663"/>
    </i>
    <i>
      <x v="799"/>
    </i>
    <i>
      <x v="738"/>
    </i>
    <i>
      <x v="802"/>
    </i>
    <i>
      <x v="576"/>
    </i>
    <i>
      <x v="744"/>
    </i>
    <i>
      <x v="664"/>
    </i>
    <i>
      <x v="673"/>
    </i>
    <i>
      <x v="626"/>
    </i>
    <i>
      <x v="561"/>
    </i>
    <i>
      <x v="696"/>
    </i>
    <i>
      <x v="647"/>
    </i>
    <i>
      <x v="668"/>
    </i>
    <i>
      <x v="827"/>
    </i>
    <i>
      <x v="795"/>
    </i>
    <i>
      <x v="606"/>
    </i>
    <i>
      <x v="796"/>
    </i>
    <i>
      <x v="798"/>
    </i>
    <i>
      <x v="450"/>
    </i>
    <i>
      <x v="467"/>
    </i>
    <i>
      <x v="329"/>
    </i>
    <i>
      <x v="478"/>
    </i>
    <i>
      <x v="416"/>
    </i>
    <i>
      <x v="493"/>
    </i>
    <i>
      <x v="295"/>
    </i>
    <i>
      <x v="494"/>
    </i>
    <i>
      <x v="388"/>
    </i>
    <i>
      <x v="323"/>
    </i>
    <i>
      <x v="342"/>
    </i>
    <i>
      <x v="465"/>
    </i>
    <i>
      <x v="319"/>
    </i>
    <i>
      <x v="421"/>
    </i>
    <i>
      <x v="424"/>
    </i>
    <i>
      <x v="502"/>
    </i>
    <i>
      <x v="367"/>
    </i>
    <i>
      <x v="540"/>
    </i>
    <i>
      <x v="364"/>
    </i>
    <i>
      <x v="503"/>
    </i>
    <i>
      <x v="370"/>
    </i>
    <i>
      <x v="505"/>
    </i>
    <i>
      <x v="169"/>
    </i>
    <i>
      <x v="211"/>
    </i>
    <i>
      <x v="185"/>
    </i>
    <i>
      <x v="145"/>
    </i>
    <i>
      <x v="105"/>
    </i>
    <i>
      <x v="5"/>
    </i>
    <i>
      <x v="267"/>
    </i>
    <i>
      <x v="226"/>
    </i>
    <i>
      <x v="260"/>
    </i>
    <i>
      <x v="228"/>
    </i>
    <i>
      <x v="212"/>
    </i>
    <i>
      <x v="230"/>
    </i>
    <i>
      <x v="14"/>
    </i>
    <i>
      <x v="153"/>
    </i>
    <i>
      <x v="214"/>
    </i>
    <i>
      <x v="154"/>
    </i>
    <i>
      <x v="63"/>
    </i>
    <i>
      <x v="125"/>
    </i>
    <i>
      <x v="110"/>
    </i>
    <i>
      <x v="136"/>
    </i>
    <i>
      <x v="23"/>
    </i>
    <i>
      <x v="70"/>
    </i>
    <i>
      <x v="113"/>
    </i>
    <i>
      <x v="276"/>
    </i>
    <i>
      <x v="93"/>
    </i>
    <i>
      <x v="195"/>
    </i>
    <i>
      <x v="196"/>
    </i>
    <i>
      <x v="784"/>
    </i>
    <i>
      <x v="9"/>
    </i>
    <i>
      <x v="926"/>
    </i>
    <i>
      <x v="500"/>
    </i>
    <i>
      <x v="1061"/>
    </i>
    <i>
      <x v="913"/>
    </i>
    <i>
      <x v="1024"/>
    </i>
    <i>
      <x v="1011"/>
    </i>
    <i>
      <x v="1106"/>
    </i>
    <i>
      <x v="1055"/>
    </i>
    <i>
      <x v="858"/>
    </i>
    <i>
      <x v="1109"/>
    </i>
    <i>
      <x v="1102"/>
    </i>
    <i>
      <x v="1025"/>
    </i>
    <i>
      <x v="923"/>
    </i>
    <i>
      <x v="1006"/>
    </i>
    <i>
      <x v="900"/>
    </i>
    <i>
      <x v="1065"/>
    </i>
    <i>
      <x v="1091"/>
    </i>
    <i>
      <x v="1067"/>
    </i>
    <i>
      <x v="974"/>
    </i>
    <i>
      <x v="756"/>
    </i>
    <i>
      <x v="579"/>
    </i>
    <i>
      <x v="608"/>
    </i>
    <i>
      <x v="838"/>
    </i>
    <i>
      <x v="791"/>
    </i>
    <i>
      <x v="616"/>
    </i>
    <i>
      <x v="573"/>
    </i>
    <i>
      <x v="601"/>
    </i>
    <i>
      <x v="773"/>
    </i>
    <i>
      <x v="613"/>
    </i>
    <i>
      <x v="687"/>
    </i>
    <i>
      <x v="785"/>
    </i>
    <i>
      <x v="804"/>
    </i>
    <i>
      <x v="574"/>
    </i>
    <i>
      <x v="602"/>
    </i>
    <i>
      <x v="572"/>
    </i>
    <i>
      <x v="777"/>
    </i>
    <i>
      <x v="575"/>
    </i>
    <i>
      <x v="745"/>
    </i>
    <i>
      <x v="571"/>
    </i>
    <i>
      <x v="662"/>
    </i>
    <i>
      <x v="769"/>
    </i>
    <i>
      <x v="639"/>
    </i>
    <i>
      <x v="535"/>
    </i>
    <i>
      <x v="552"/>
    </i>
    <i>
      <x v="461"/>
    </i>
    <i>
      <x v="511"/>
    </i>
    <i>
      <x v="398"/>
    </i>
    <i>
      <x v="512"/>
    </i>
    <i>
      <x v="332"/>
    </i>
    <i>
      <x v="466"/>
    </i>
    <i>
      <x v="282"/>
    </i>
    <i>
      <x v="420"/>
    </i>
    <i>
      <x v="343"/>
    </i>
    <i>
      <x v="328"/>
    </i>
    <i>
      <x v="316"/>
    </i>
    <i>
      <x v="481"/>
    </i>
    <i>
      <x v="395"/>
    </i>
    <i>
      <x v="272"/>
    </i>
    <i>
      <x v="229"/>
    </i>
    <i>
      <x v="199"/>
    </i>
    <i>
      <x v="201"/>
    </i>
    <i>
      <x v="45"/>
    </i>
    <i>
      <x v="152"/>
    </i>
    <i>
      <x v="205"/>
    </i>
    <i>
      <x v="258"/>
    </i>
    <i>
      <x v="184"/>
    </i>
    <i>
      <x v="26"/>
    </i>
    <i>
      <x v="48"/>
    </i>
    <i>
      <x v="147"/>
    </i>
    <i>
      <x v="155"/>
    </i>
    <i>
      <x v="24"/>
    </i>
    <i>
      <x v="197"/>
    </i>
    <i>
      <x v="320"/>
    </i>
    <i>
      <x v="112"/>
    </i>
    <i>
      <x v="67"/>
    </i>
    <i>
      <x v="890"/>
    </i>
    <i>
      <x v="939"/>
    </i>
    <i>
      <x v="1086"/>
    </i>
    <i>
      <x v="903"/>
    </i>
    <i>
      <x v="1073"/>
    </i>
    <i>
      <x v="1068"/>
    </i>
    <i>
      <x v="850"/>
    </i>
    <i>
      <x v="950"/>
    </i>
    <i>
      <x v="1105"/>
    </i>
    <i>
      <x v="1080"/>
    </i>
    <i>
      <x v="840"/>
    </i>
    <i>
      <x v="979"/>
    </i>
    <i>
      <x v="778"/>
    </i>
    <i>
      <x v="615"/>
    </i>
    <i>
      <x v="839"/>
    </i>
    <i>
      <x v="789"/>
    </i>
    <i>
      <x v="605"/>
    </i>
    <i>
      <x v="780"/>
    </i>
    <i>
      <x v="653"/>
    </i>
    <i>
      <x v="660"/>
    </i>
    <i>
      <x v="735"/>
    </i>
    <i>
      <x v="496"/>
    </i>
    <i>
      <x v="553"/>
    </i>
    <i>
      <x v="373"/>
    </i>
    <i>
      <x v="437"/>
    </i>
    <i>
      <x v="516"/>
    </i>
    <i>
      <x v="536"/>
    </i>
    <i>
      <x v="47"/>
    </i>
    <i>
      <x v="198"/>
    </i>
    <i>
      <x v="156"/>
    </i>
    <i>
      <x v="215"/>
    </i>
    <i>
      <x v="117"/>
    </i>
    <i>
      <x v="140"/>
    </i>
    <i>
      <x v="12"/>
    </i>
    <i>
      <x v="50"/>
    </i>
    <i>
      <x v="194"/>
    </i>
    <i>
      <x v="966"/>
    </i>
    <i>
      <x v="283"/>
    </i>
    <i>
      <x v="1119"/>
    </i>
    <i>
      <x v="1090"/>
    </i>
    <i>
      <x v="914"/>
    </i>
    <i>
      <x v="948"/>
    </i>
    <i>
      <x v="1072"/>
    </i>
    <i>
      <x v="971"/>
    </i>
    <i>
      <x v="1030"/>
    </i>
    <i>
      <x v="1095"/>
    </i>
    <i>
      <x v="1031"/>
    </i>
    <i>
      <x v="1069"/>
    </i>
    <i>
      <x v="1099"/>
    </i>
    <i>
      <x v="1028"/>
    </i>
    <i>
      <x v="566"/>
    </i>
    <i>
      <x v="638"/>
    </i>
    <i>
      <x v="792"/>
    </i>
    <i>
      <x v="569"/>
    </i>
    <i>
      <x v="570"/>
    </i>
    <i>
      <x v="380"/>
    </i>
    <i>
      <x v="551"/>
    </i>
    <i>
      <x v="477"/>
    </i>
    <i>
      <x v="326"/>
    </i>
    <i>
      <x v="457"/>
    </i>
    <i>
      <x v="513"/>
    </i>
    <i>
      <x v="385"/>
    </i>
    <i>
      <x v="429"/>
    </i>
    <i>
      <x v="111"/>
    </i>
    <i>
      <x v="127"/>
    </i>
    <i>
      <x v="115"/>
    </i>
    <i>
      <x v="200"/>
    </i>
    <i>
      <x v="1101"/>
    </i>
    <i>
      <x v="1089"/>
    </i>
    <i>
      <x v="964"/>
    </i>
    <i>
      <x v="904"/>
    </i>
    <i>
      <x v="1094"/>
    </i>
    <i>
      <x v="1112"/>
    </i>
    <i>
      <x v="1092"/>
    </i>
    <i>
      <x v="801"/>
    </i>
    <i>
      <x v="674"/>
    </i>
    <i>
      <x v="748"/>
    </i>
    <i>
      <x v="600"/>
    </i>
    <i>
      <x v="384"/>
    </i>
    <i>
      <x v="439"/>
    </i>
    <i>
      <x v="456"/>
    </i>
    <i>
      <x v="517"/>
    </i>
    <i>
      <x v="519"/>
    </i>
    <i>
      <x v="488"/>
    </i>
    <i>
      <x v="413"/>
    </i>
    <i>
      <x v="545"/>
    </i>
    <i>
      <x v="428"/>
    </i>
    <i>
      <x v="11"/>
    </i>
    <i>
      <x v="207"/>
    </i>
    <i>
      <x v="227"/>
    </i>
    <i>
      <x v="1084"/>
    </i>
    <i>
      <x v="1087"/>
    </i>
    <i>
      <x v="906"/>
    </i>
    <i>
      <x v="740"/>
    </i>
    <i>
      <x v="468"/>
    </i>
    <i>
      <x v="523"/>
    </i>
    <i>
      <x v="372"/>
    </i>
    <i>
      <x v="231"/>
    </i>
    <i>
      <x v="15"/>
    </i>
    <i>
      <x v="1"/>
    </i>
    <i>
      <x v="1063"/>
    </i>
    <i>
      <x v="1058"/>
    </i>
    <i>
      <x v="603"/>
    </i>
    <i>
      <x v="786"/>
    </i>
    <i>
      <x v="445"/>
    </i>
    <i>
      <x v="530"/>
    </i>
    <i>
      <x v="455"/>
    </i>
    <i>
      <x v="330"/>
    </i>
    <i>
      <x v="13"/>
    </i>
    <i>
      <x v="49"/>
    </i>
    <i>
      <x v="8"/>
    </i>
    <i>
      <x v="794"/>
    </i>
    <i>
      <x v="607"/>
    </i>
    <i>
      <x v="6"/>
    </i>
    <i>
      <x v="849"/>
    </i>
    <i>
      <x v="656"/>
    </i>
    <i>
      <x v="57"/>
    </i>
    <i>
      <x v="982"/>
    </i>
    <i>
      <x v="657"/>
    </i>
    <i>
      <x v="7"/>
    </i>
    <i>
      <x v="480"/>
    </i>
    <i>
      <x v="899"/>
    </i>
    <i>
      <x v="650"/>
    </i>
    <i>
      <x v="391"/>
    </i>
    <i>
      <x v="712"/>
    </i>
    <i>
      <x v="518"/>
    </i>
    <i>
      <x v="339"/>
    </i>
    <i t="grand">
      <x/>
    </i>
  </rowItems>
  <colItems count="1">
    <i/>
  </colItems>
  <dataFields count="1">
    <dataField name="Average of rating" fld="6"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D0EE034-8E81-493C-A4D7-638403ABF2F2}" name="PivotTable1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B4:BC10"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4"/>
    </i>
    <i>
      <x/>
    </i>
    <i>
      <x v="1"/>
    </i>
    <i>
      <x v="3"/>
    </i>
    <i t="grand">
      <x/>
    </i>
  </rowItems>
  <colItems count="1">
    <i/>
  </colItems>
  <dataFields count="1">
    <dataField name="Sum of Combined_score" fld="1" baseField="0" baseItem="0" numFmtId="3"/>
  </dataFields>
  <formats count="1">
    <format dxfId="18">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caption="Max of discount_percentage"/>
  </pivotHierarchies>
  <pivotTableStyleInfo name="PivotStyleLight16" showRowHeaders="1" showColHeaders="1" showRowStripes="0" showColStripes="0" showLastColumn="1"/>
  <filters count="1">
    <filter fld="0" type="count" id="2" iMeasureHier="21">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85E0A00-E4FF-476E-AE94-92ABF9829CB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V4:W1125" firstHeaderRow="1" firstDataRow="1" firstDataCol="1"/>
  <pivotFields count="13">
    <pivotField showAll="0"/>
    <pivotField showAll="0"/>
    <pivotField showAll="0"/>
    <pivotField showAll="0"/>
    <pivotField showAll="0"/>
    <pivotField numFmtId="9" showAll="0"/>
    <pivotField numFmtId="2" showAll="0"/>
    <pivotField dataField="1" showAll="0"/>
    <pivotField showAll="0"/>
    <pivotField numFmtId="164" showAll="0"/>
    <pivotField numFmtId="164" showAll="0"/>
    <pivotField showAll="0">
      <items count="10">
        <item x="7"/>
        <item x="0"/>
        <item x="1"/>
        <item x="8"/>
        <item x="4"/>
        <item x="5"/>
        <item x="2"/>
        <item x="3"/>
        <item x="6"/>
        <item t="default"/>
      </items>
    </pivotField>
    <pivotField axis="axisRow" showAll="0" sortType="descending">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autoSortScope>
        <pivotArea dataOnly="0" outline="0" fieldPosition="0">
          <references count="1">
            <reference field="4294967294" count="1" selected="0">
              <x v="0"/>
            </reference>
          </references>
        </pivotArea>
      </autoSortScope>
    </pivotField>
  </pivotFields>
  <rowFields count="1">
    <field x="12"/>
  </rowFields>
  <rowItems count="1121">
    <i>
      <x v="157"/>
    </i>
    <i>
      <x v="831"/>
    </i>
    <i>
      <x v="61"/>
    </i>
    <i>
      <x v="78"/>
    </i>
    <i>
      <x v="491"/>
    </i>
    <i>
      <x v="866"/>
    </i>
    <i>
      <x v="85"/>
    </i>
    <i>
      <x v="162"/>
    </i>
    <i>
      <x v="830"/>
    </i>
    <i>
      <x v="164"/>
    </i>
    <i>
      <x v="178"/>
    </i>
    <i>
      <x v="834"/>
    </i>
    <i>
      <x v="161"/>
    </i>
    <i>
      <x v="65"/>
    </i>
    <i>
      <x v="739"/>
    </i>
    <i>
      <x v="888"/>
    </i>
    <i>
      <x v="884"/>
    </i>
    <i>
      <x v="672"/>
    </i>
    <i>
      <x v="671"/>
    </i>
    <i>
      <x v="879"/>
    </i>
    <i>
      <x v="186"/>
    </i>
    <i>
      <x v="665"/>
    </i>
    <i>
      <x v="736"/>
    </i>
    <i>
      <x v="881"/>
    </i>
    <i>
      <x v="175"/>
    </i>
    <i>
      <x v="664"/>
    </i>
    <i>
      <x v="82"/>
    </i>
    <i>
      <x v="1049"/>
    </i>
    <i>
      <x v="152"/>
    </i>
    <i>
      <x v="995"/>
    </i>
    <i>
      <x v="1003"/>
    </i>
    <i>
      <x v="1002"/>
    </i>
    <i>
      <x v="632"/>
    </i>
    <i>
      <x v="620"/>
    </i>
    <i>
      <x v="621"/>
    </i>
    <i>
      <x v="98"/>
    </i>
    <i>
      <x v="997"/>
    </i>
    <i>
      <x v="869"/>
    </i>
    <i>
      <x v="172"/>
    </i>
    <i>
      <x v="153"/>
    </i>
    <i>
      <x v="886"/>
    </i>
    <i>
      <x v="352"/>
    </i>
    <i>
      <x v="993"/>
    </i>
    <i>
      <x v="1077"/>
    </i>
    <i>
      <x v="356"/>
    </i>
    <i>
      <x v="173"/>
    </i>
    <i>
      <x v="176"/>
    </i>
    <i>
      <x v="199"/>
    </i>
    <i>
      <x v="1062"/>
    </i>
    <i>
      <x v="894"/>
    </i>
    <i>
      <x v="835"/>
    </i>
    <i>
      <x v="1001"/>
    </i>
    <i>
      <x v="666"/>
    </i>
    <i>
      <x v="629"/>
    </i>
    <i>
      <x v="996"/>
    </i>
    <i>
      <x v="493"/>
    </i>
    <i>
      <x v="279"/>
    </i>
    <i>
      <x v="160"/>
    </i>
    <i>
      <x v="163"/>
    </i>
    <i>
      <x v="353"/>
    </i>
    <i>
      <x v="829"/>
    </i>
    <i>
      <x v="184"/>
    </i>
    <i>
      <x v="496"/>
    </i>
    <i>
      <x v="185"/>
    </i>
    <i>
      <x v="801"/>
    </i>
    <i>
      <x v="883"/>
    </i>
    <i>
      <x v="623"/>
    </i>
    <i>
      <x v="196"/>
    </i>
    <i>
      <x v="485"/>
    </i>
    <i>
      <x v="158"/>
    </i>
    <i>
      <x v="87"/>
    </i>
    <i>
      <x v="814"/>
    </i>
    <i>
      <x v="685"/>
    </i>
    <i>
      <x v="354"/>
    </i>
    <i>
      <x v="887"/>
    </i>
    <i>
      <x v="72"/>
    </i>
    <i>
      <x v="202"/>
    </i>
    <i>
      <x v="990"/>
    </i>
    <i>
      <x v="871"/>
    </i>
    <i>
      <x v="690"/>
    </i>
    <i>
      <x v="619"/>
    </i>
    <i>
      <x v="1093"/>
    </i>
    <i>
      <x v="436"/>
    </i>
    <i>
      <x v="484"/>
    </i>
    <i>
      <x v="495"/>
    </i>
    <i>
      <x v="771"/>
    </i>
    <i>
      <x v="586"/>
    </i>
    <i>
      <x v="148"/>
    </i>
    <i>
      <x v="1102"/>
    </i>
    <i>
      <x v="689"/>
    </i>
    <i>
      <x v="802"/>
    </i>
    <i>
      <x v="150"/>
    </i>
    <i>
      <x v="870"/>
    </i>
    <i>
      <x v="83"/>
    </i>
    <i>
      <x v="882"/>
    </i>
    <i>
      <x v="469"/>
    </i>
    <i>
      <x v="177"/>
    </i>
    <i>
      <x v="594"/>
    </i>
    <i>
      <x v="440"/>
    </i>
    <i>
      <x v="952"/>
    </i>
    <i>
      <x v="492"/>
    </i>
    <i>
      <x v="686"/>
    </i>
    <i>
      <x v="360"/>
    </i>
    <i>
      <x v="892"/>
    </i>
    <i>
      <x v="194"/>
    </i>
    <i>
      <x v="893"/>
    </i>
    <i>
      <x v="800"/>
    </i>
    <i>
      <x v="797"/>
    </i>
    <i>
      <x v="991"/>
    </i>
    <i>
      <x v="309"/>
    </i>
    <i>
      <x v="154"/>
    </i>
    <i>
      <x v="121"/>
    </i>
    <i>
      <x v="323"/>
    </i>
    <i>
      <x v="755"/>
    </i>
    <i>
      <x v="828"/>
    </i>
    <i>
      <x v="823"/>
    </i>
    <i>
      <x v="388"/>
    </i>
    <i>
      <x v="1015"/>
    </i>
    <i>
      <x v="628"/>
    </i>
    <i>
      <x v="149"/>
    </i>
    <i>
      <x v="571"/>
    </i>
    <i>
      <x v="306"/>
    </i>
    <i>
      <x v="772"/>
    </i>
    <i>
      <x v="470"/>
    </i>
    <i>
      <x v="935"/>
    </i>
    <i>
      <x v="732"/>
    </i>
    <i>
      <x v="679"/>
    </i>
    <i>
      <x v="357"/>
    </i>
    <i>
      <x v="878"/>
    </i>
    <i>
      <x v="133"/>
    </i>
    <i>
      <x v="181"/>
    </i>
    <i>
      <x v="328"/>
    </i>
    <i>
      <x v="921"/>
    </i>
    <i>
      <x v="781"/>
    </i>
    <i>
      <x v="486"/>
    </i>
    <i>
      <x v="165"/>
    </i>
    <i>
      <x v="723"/>
    </i>
    <i>
      <x v="813"/>
    </i>
    <i>
      <x v="1021"/>
    </i>
    <i>
      <x v="1014"/>
    </i>
    <i>
      <x v="124"/>
    </i>
    <i>
      <x v="80"/>
    </i>
    <i>
      <x v="210"/>
    </i>
    <i>
      <x v="1074"/>
    </i>
    <i>
      <x v="992"/>
    </i>
    <i>
      <x v="593"/>
    </i>
    <i>
      <x v="1099"/>
    </i>
    <i>
      <x v="289"/>
    </i>
    <i>
      <x v="174"/>
    </i>
    <i>
      <x v="821"/>
    </i>
    <i>
      <x v="288"/>
    </i>
    <i>
      <x v="1006"/>
    </i>
    <i>
      <x v="342"/>
    </i>
    <i>
      <x v="423"/>
    </i>
    <i>
      <x v="864"/>
    </i>
    <i>
      <x v="768"/>
    </i>
    <i>
      <x v="876"/>
    </i>
    <i>
      <x v="865"/>
    </i>
    <i>
      <x v="585"/>
    </i>
    <i>
      <x v="776"/>
    </i>
    <i>
      <x v="355"/>
    </i>
    <i>
      <x v="43"/>
    </i>
    <i>
      <x v="816"/>
    </i>
    <i>
      <x v="635"/>
    </i>
    <i>
      <x v="637"/>
    </i>
    <i>
      <x v="170"/>
    </i>
    <i>
      <x v="52"/>
    </i>
    <i>
      <x v="885"/>
    </i>
    <i>
      <x v="322"/>
    </i>
    <i>
      <x v="321"/>
    </i>
    <i>
      <x v="444"/>
    </i>
    <i>
      <x v="287"/>
    </i>
    <i>
      <x v="691"/>
    </i>
    <i>
      <x v="74"/>
    </i>
    <i>
      <x v="114"/>
    </i>
    <i>
      <x v="793"/>
    </i>
    <i>
      <x v="487"/>
    </i>
    <i>
      <x v="365"/>
    </i>
    <i>
      <x v="873"/>
    </i>
    <i>
      <x v="1110"/>
    </i>
    <i>
      <x v="1103"/>
    </i>
    <i>
      <x v="305"/>
    </i>
    <i>
      <x v="959"/>
    </i>
    <i>
      <x v="86"/>
    </i>
    <i>
      <x v="166"/>
    </i>
    <i>
      <x v="702"/>
    </i>
    <i>
      <x v="730"/>
    </i>
    <i>
      <x v="678"/>
    </i>
    <i>
      <x v="281"/>
    </i>
    <i>
      <x v="703"/>
    </i>
    <i>
      <x v="798"/>
    </i>
    <i>
      <x v="200"/>
    </i>
    <i>
      <x v="618"/>
    </i>
    <i>
      <x v="556"/>
    </i>
    <i>
      <x v="596"/>
    </i>
    <i>
      <x v="381"/>
    </i>
    <i>
      <x v="822"/>
    </i>
    <i>
      <x v="212"/>
    </i>
    <i>
      <x v="73"/>
    </i>
    <i>
      <x v="1053"/>
    </i>
    <i>
      <x v="930"/>
    </i>
    <i>
      <x v="987"/>
    </i>
    <i>
      <x v="989"/>
    </i>
    <i>
      <x v="382"/>
    </i>
    <i>
      <x v="980"/>
    </i>
    <i>
      <x v="1052"/>
    </i>
    <i>
      <x v="126"/>
    </i>
    <i>
      <x v="393"/>
    </i>
    <i>
      <x v="120"/>
    </i>
    <i>
      <x v="442"/>
    </i>
    <i>
      <x v="988"/>
    </i>
    <i>
      <x v="375"/>
    </i>
    <i>
      <x v="592"/>
    </i>
    <i>
      <x v="1000"/>
    </i>
    <i>
      <x v="999"/>
    </i>
    <i>
      <x v="297"/>
    </i>
    <i>
      <x v="624"/>
    </i>
    <i>
      <x v="137"/>
    </i>
    <i>
      <x v="1089"/>
    </i>
    <i>
      <x v="428"/>
    </i>
    <i>
      <x v="669"/>
    </i>
    <i>
      <x v="295"/>
    </i>
    <i>
      <x v="625"/>
    </i>
    <i>
      <x v="44"/>
    </i>
    <i>
      <x v="213"/>
    </i>
    <i>
      <x v="167"/>
    </i>
    <i>
      <x v="183"/>
    </i>
    <i>
      <x v="151"/>
    </i>
    <i>
      <x v="142"/>
    </i>
    <i>
      <x v="220"/>
    </i>
    <i>
      <x v="587"/>
    </i>
    <i>
      <x v="841"/>
    </i>
    <i>
      <x v="483"/>
    </i>
    <i>
      <x v="616"/>
    </i>
    <i>
      <x v="695"/>
    </i>
    <i>
      <x v="336"/>
    </i>
    <i>
      <x v="880"/>
    </i>
    <i>
      <x v="1038"/>
    </i>
    <i>
      <x v="60"/>
    </i>
    <i>
      <x v="67"/>
    </i>
    <i>
      <x v="631"/>
    </i>
    <i>
      <x v="649"/>
    </i>
    <i>
      <x v="362"/>
    </i>
    <i>
      <x v="366"/>
    </i>
    <i>
      <x v="90"/>
    </i>
    <i>
      <x v="522"/>
    </i>
    <i>
      <x v="752"/>
    </i>
    <i>
      <x v="141"/>
    </i>
    <i>
      <x v="110"/>
    </i>
    <i>
      <x v="699"/>
    </i>
    <i>
      <x v="179"/>
    </i>
    <i>
      <x v="792"/>
    </i>
    <i>
      <x v="1104"/>
    </i>
    <i>
      <x v="731"/>
    </i>
    <i>
      <x v="598"/>
    </i>
    <i>
      <x v="760"/>
    </i>
    <i>
      <x v="1083"/>
    </i>
    <i>
      <x v="645"/>
    </i>
    <i>
      <x v="401"/>
    </i>
    <i>
      <x v="520"/>
    </i>
    <i>
      <x v="757"/>
    </i>
    <i>
      <x v="335"/>
    </i>
    <i>
      <x v="182"/>
    </i>
    <i>
      <x v="998"/>
    </i>
    <i>
      <x v="1018"/>
    </i>
    <i>
      <x v="591"/>
    </i>
    <i>
      <x v="947"/>
    </i>
    <i>
      <x v="622"/>
    </i>
    <i>
      <x v="347"/>
    </i>
    <i>
      <x v="917"/>
    </i>
    <i>
      <x v="406"/>
    </i>
    <i>
      <x v="818"/>
    </i>
    <i>
      <x v="105"/>
    </i>
    <i>
      <x v="901"/>
    </i>
    <i>
      <x v="833"/>
    </i>
    <i>
      <x v="777"/>
    </i>
    <i>
      <x v="743"/>
    </i>
    <i>
      <x v="722"/>
    </i>
    <i>
      <x v="268"/>
    </i>
    <i>
      <x v="1092"/>
    </i>
    <i>
      <x v="409"/>
    </i>
    <i>
      <x v="464"/>
    </i>
    <i>
      <x v="384"/>
    </i>
    <i>
      <x v="668"/>
    </i>
    <i>
      <x v="292"/>
    </i>
    <i>
      <x v="775"/>
    </i>
    <i>
      <x v="377"/>
    </i>
    <i>
      <x v="538"/>
    </i>
    <i>
      <x v="494"/>
    </i>
    <i>
      <x v="201"/>
    </i>
    <i>
      <x v="274"/>
    </i>
    <i>
      <x v="5"/>
    </i>
    <i>
      <x v="738"/>
    </i>
    <i>
      <x v="1055"/>
    </i>
    <i>
      <x v="662"/>
    </i>
    <i>
      <x v="641"/>
    </i>
    <i>
      <x v="88"/>
    </i>
    <i>
      <x v="1016"/>
    </i>
    <i>
      <x v="264"/>
    </i>
    <i>
      <x v="294"/>
    </i>
    <i>
      <x v="37"/>
    </i>
    <i>
      <x v="729"/>
    </i>
    <i>
      <x v="673"/>
    </i>
    <i>
      <x v="820"/>
    </i>
    <i>
      <x v="861"/>
    </i>
    <i>
      <x v="860"/>
    </i>
    <i>
      <x v="29"/>
    </i>
    <i>
      <x v="30"/>
    </i>
    <i>
      <x v="507"/>
    </i>
    <i>
      <x v="700"/>
    </i>
    <i>
      <x v="773"/>
    </i>
    <i>
      <x v="508"/>
    </i>
    <i>
      <x v="329"/>
    </i>
    <i>
      <x v="1050"/>
    </i>
    <i>
      <x v="694"/>
    </i>
    <i>
      <x v="590"/>
    </i>
    <i>
      <x v="477"/>
    </i>
    <i>
      <x v="378"/>
    </i>
    <i>
      <x v="84"/>
    </i>
    <i>
      <x v="1046"/>
    </i>
    <i>
      <x v="778"/>
    </i>
    <i>
      <x v="1028"/>
    </i>
    <i>
      <x v="462"/>
    </i>
    <i>
      <x v="1027"/>
    </i>
    <i>
      <x v="815"/>
    </i>
    <i>
      <x v="794"/>
    </i>
    <i>
      <x v="819"/>
    </i>
    <i>
      <x v="269"/>
    </i>
    <i>
      <x v="984"/>
    </i>
    <i>
      <x v="195"/>
    </i>
    <i>
      <x v="252"/>
    </i>
    <i>
      <x v="697"/>
    </i>
    <i>
      <x v="565"/>
    </i>
    <i>
      <x v="609"/>
    </i>
    <i>
      <x v="1011"/>
    </i>
    <i>
      <x v="214"/>
    </i>
    <i>
      <x v="71"/>
    </i>
    <i>
      <x v="825"/>
    </i>
    <i>
      <x v="824"/>
    </i>
    <i>
      <x v="826"/>
    </i>
    <i>
      <x v="986"/>
    </i>
    <i>
      <x v="404"/>
    </i>
    <i>
      <x v="661"/>
    </i>
    <i>
      <x v="595"/>
    </i>
    <i>
      <x v="168"/>
    </i>
    <i>
      <x v="130"/>
    </i>
    <i>
      <x v="392"/>
    </i>
    <i>
      <x v="231"/>
    </i>
    <i>
      <x v="235"/>
    </i>
    <i>
      <x v="994"/>
    </i>
    <i>
      <x v="55"/>
    </i>
    <i>
      <x v="104"/>
    </i>
    <i>
      <x v="75"/>
    </i>
    <i>
      <x v="611"/>
    </i>
    <i>
      <x v="766"/>
    </i>
    <i>
      <x v="1094"/>
    </i>
    <i>
      <x v="676"/>
    </i>
    <i>
      <x v="193"/>
    </i>
    <i>
      <x v="513"/>
    </i>
    <i>
      <x v="389"/>
    </i>
    <i>
      <x v="379"/>
    </i>
    <i>
      <x v="1073"/>
    </i>
    <i>
      <x v="45"/>
    </i>
    <i>
      <x v="109"/>
    </i>
    <i>
      <x v="1020"/>
    </i>
    <i>
      <x v="463"/>
    </i>
    <i>
      <x v="1076"/>
    </i>
    <i>
      <x v="962"/>
    </i>
    <i>
      <x v="680"/>
    </i>
    <i>
      <x v="155"/>
    </i>
    <i>
      <x v="787"/>
    </i>
    <i>
      <x v="211"/>
    </i>
    <i>
      <x v="555"/>
    </i>
    <i>
      <x v="979"/>
    </i>
    <i>
      <x v="1045"/>
    </i>
    <i>
      <x v="77"/>
    </i>
    <i>
      <x v="583"/>
    </i>
    <i>
      <x v="907"/>
    </i>
    <i>
      <x v="589"/>
    </i>
    <i>
      <x v="1106"/>
    </i>
    <i>
      <x v="1111"/>
    </i>
    <i>
      <x v="247"/>
    </i>
    <i>
      <x v="599"/>
    </i>
    <i>
      <x v="533"/>
    </i>
    <i>
      <x v="588"/>
    </i>
    <i>
      <x v="319"/>
    </i>
    <i>
      <x v="753"/>
    </i>
    <i>
      <x v="501"/>
    </i>
    <i>
      <x v="266"/>
    </i>
    <i>
      <x v="263"/>
    </i>
    <i>
      <x v="222"/>
    </i>
    <i>
      <x v="385"/>
    </i>
    <i>
      <x v="490"/>
    </i>
    <i>
      <x v="1058"/>
    </i>
    <i>
      <x v="118"/>
    </i>
    <i>
      <x v="726"/>
    </i>
    <i>
      <x v="411"/>
    </i>
    <i>
      <x v="1112"/>
    </i>
    <i>
      <x v="223"/>
    </i>
    <i>
      <x v="1087"/>
    </i>
    <i>
      <x v="361"/>
    </i>
    <i>
      <x v="363"/>
    </i>
    <i>
      <x v="122"/>
    </i>
    <i>
      <x v="253"/>
    </i>
    <i>
      <x v="937"/>
    </i>
    <i>
      <x v="116"/>
    </i>
    <i>
      <x v="316"/>
    </i>
    <i>
      <x v="842"/>
    </i>
    <i>
      <x v="290"/>
    </i>
    <i>
      <x v="1095"/>
    </i>
    <i>
      <x v="358"/>
    </i>
    <i>
      <x v="276"/>
    </i>
    <i>
      <x v="443"/>
    </i>
    <i>
      <x v="250"/>
    </i>
    <i>
      <x v="863"/>
    </i>
    <i>
      <x v="688"/>
    </i>
    <i>
      <x v="36"/>
    </i>
    <i>
      <x v="872"/>
    </i>
    <i>
      <x v="254"/>
    </i>
    <i>
      <x v="548"/>
    </i>
    <i>
      <x v="68"/>
    </i>
    <i>
      <x v="285"/>
    </i>
    <i>
      <x v="331"/>
    </i>
    <i>
      <x v="238"/>
    </i>
    <i>
      <x v="750"/>
    </i>
    <i>
      <x v="1086"/>
    </i>
    <i>
      <x v="103"/>
    </i>
    <i>
      <x v="786"/>
    </i>
    <i>
      <x v="248"/>
    </i>
    <i>
      <x v="482"/>
    </i>
    <i>
      <x v="119"/>
    </i>
    <i>
      <x v="805"/>
    </i>
    <i>
      <x v="747"/>
    </i>
    <i>
      <x v="230"/>
    </i>
    <i>
      <x v="441"/>
    </i>
    <i>
      <x v="851"/>
    </i>
    <i>
      <x v="92"/>
    </i>
    <i>
      <x v="298"/>
    </i>
    <i>
      <x v="467"/>
    </i>
    <i>
      <x v="349"/>
    </i>
    <i>
      <x v="579"/>
    </i>
    <i>
      <x v="809"/>
    </i>
    <i>
      <x v="716"/>
    </i>
    <i>
      <x v="187"/>
    </i>
    <i>
      <x v="536"/>
    </i>
    <i>
      <x v="944"/>
    </i>
    <i>
      <x v="832"/>
    </i>
    <i>
      <x v="514"/>
    </i>
    <i>
      <x v="203"/>
    </i>
    <i>
      <x v="111"/>
    </i>
    <i>
      <x v="724"/>
    </i>
    <i>
      <x v="965"/>
    </i>
    <i>
      <x v="275"/>
    </i>
    <i>
      <x v="1108"/>
    </i>
    <i>
      <x v="875"/>
    </i>
    <i>
      <x v="4"/>
    </i>
    <i>
      <x v="923"/>
    </i>
    <i>
      <x v="1085"/>
    </i>
    <i>
      <x v="234"/>
    </i>
    <i>
      <x v="891"/>
    </i>
    <i>
      <x v="682"/>
    </i>
    <i>
      <x v="240"/>
    </i>
    <i>
      <x v="943"/>
    </i>
    <i>
      <x v="597"/>
    </i>
    <i>
      <x v="1026"/>
    </i>
    <i>
      <x v="728"/>
    </i>
    <i>
      <x v="439"/>
    </i>
    <i>
      <x v="734"/>
    </i>
    <i>
      <x v="427"/>
    </i>
    <i>
      <x v="667"/>
    </i>
    <i>
      <x v="397"/>
    </i>
    <i>
      <x v="434"/>
    </i>
    <i>
      <x v="189"/>
    </i>
    <i>
      <x v="774"/>
    </i>
    <i>
      <x v="784"/>
    </i>
    <i>
      <x v="21"/>
    </i>
    <i>
      <x v="683"/>
    </i>
    <i>
      <x v="684"/>
    </i>
    <i>
      <x v="1096"/>
    </i>
    <i>
      <x v="296"/>
    </i>
    <i>
      <x v="973"/>
    </i>
    <i>
      <x v="968"/>
    </i>
    <i>
      <x v="812"/>
    </i>
    <i>
      <x v="941"/>
    </i>
    <i>
      <x v="64"/>
    </i>
    <i>
      <x v="243"/>
    </i>
    <i>
      <x v="123"/>
    </i>
    <i>
      <x v="261"/>
    </i>
    <i>
      <x v="918"/>
    </i>
    <i>
      <x v="380"/>
    </i>
    <i>
      <x v="396"/>
    </i>
    <i>
      <x v="506"/>
    </i>
    <i>
      <x v="20"/>
    </i>
    <i>
      <x v="557"/>
    </i>
    <i>
      <x v="1009"/>
    </i>
    <i>
      <x v="741"/>
    </i>
    <i>
      <x v="293"/>
    </i>
    <i>
      <x v="707"/>
    </i>
    <i>
      <x v="698"/>
    </i>
    <i>
      <x v="460"/>
    </i>
    <i>
      <x v="383"/>
    </i>
    <i>
      <x v="376"/>
    </i>
    <i>
      <x v="779"/>
    </i>
    <i>
      <x v="912"/>
    </i>
    <i>
      <x v="334"/>
    </i>
    <i>
      <x v="23"/>
    </i>
    <i>
      <x v="1036"/>
    </i>
    <i>
      <x v="221"/>
    </i>
    <i>
      <x v="79"/>
    </i>
    <i>
      <x v="1035"/>
    </i>
    <i>
      <x v="608"/>
    </i>
    <i>
      <x v="236"/>
    </i>
    <i>
      <x v="847"/>
    </i>
    <i>
      <x v="705"/>
    </i>
    <i>
      <x v="846"/>
    </i>
    <i>
      <x v="458"/>
    </i>
    <i>
      <x v="746"/>
    </i>
    <i>
      <x v="318"/>
    </i>
    <i>
      <x v="577"/>
    </i>
    <i>
      <x v="1029"/>
    </i>
    <i>
      <x v="1107"/>
    </i>
    <i>
      <x v="981"/>
    </i>
    <i>
      <x v="277"/>
    </i>
    <i>
      <x v="1007"/>
    </i>
    <i>
      <x v="270"/>
    </i>
    <i>
      <x v="1100"/>
    </i>
    <i>
      <x v="106"/>
    </i>
    <i>
      <x v="134"/>
    </i>
    <i>
      <x v="313"/>
    </i>
    <i>
      <x v="314"/>
    </i>
    <i>
      <x v="751"/>
    </i>
    <i>
      <x v="435"/>
    </i>
    <i>
      <x v="244"/>
    </i>
    <i>
      <x v="675"/>
    </i>
    <i>
      <x v="1030"/>
    </i>
    <i>
      <x v="369"/>
    </i>
    <i>
      <x v="1019"/>
    </i>
    <i>
      <x v="898"/>
    </i>
    <i>
      <x v="844"/>
    </i>
    <i>
      <x v="224"/>
    </i>
    <i>
      <x v="874"/>
    </i>
    <i>
      <x v="919"/>
    </i>
    <i>
      <x v="312"/>
    </i>
    <i>
      <x v="49"/>
    </i>
    <i>
      <x v="432"/>
    </i>
    <i>
      <x v="504"/>
    </i>
    <i>
      <x v="18"/>
    </i>
    <i>
      <x v="19"/>
    </i>
    <i>
      <x v="17"/>
    </i>
    <i>
      <x v="646"/>
    </i>
    <i>
      <x v="286"/>
    </i>
    <i>
      <x v="372"/>
    </i>
    <i>
      <x v="559"/>
    </i>
    <i>
      <x v="113"/>
    </i>
    <i>
      <x v="1023"/>
    </i>
    <i>
      <x v="767"/>
    </i>
    <i>
      <x v="426"/>
    </i>
    <i>
      <x v="1098"/>
    </i>
    <i>
      <x v="754"/>
    </i>
    <i>
      <x v="852"/>
    </i>
    <i>
      <x v="237"/>
    </i>
    <i>
      <x v="473"/>
    </i>
    <i>
      <x v="867"/>
    </i>
    <i>
      <x v="573"/>
    </i>
    <i>
      <x v="132"/>
    </i>
    <i>
      <x v="827"/>
    </i>
    <i>
      <x v="343"/>
    </i>
    <i>
      <x v="711"/>
    </i>
    <i>
      <x v="216"/>
    </i>
    <i>
      <x v="719"/>
    </i>
    <i>
      <x v="524"/>
    </i>
    <i>
      <x v="1008"/>
    </i>
    <i>
      <x v="615"/>
    </i>
    <i>
      <x v="429"/>
    </i>
    <i>
      <x v="400"/>
    </i>
    <i>
      <x v="713"/>
    </i>
    <i>
      <x v="770"/>
    </i>
    <i>
      <x v="101"/>
    </i>
    <i>
      <x v="558"/>
    </i>
    <i>
      <x v="16"/>
    </i>
    <i>
      <x v="630"/>
    </i>
    <i>
      <x v="1022"/>
    </i>
    <i>
      <x v="422"/>
    </i>
    <i>
      <x v="1044"/>
    </i>
    <i>
      <x v="51"/>
    </i>
    <i>
      <x v="476"/>
    </i>
    <i>
      <x v="929"/>
    </i>
    <i>
      <x v="242"/>
    </i>
    <i>
      <x v="926"/>
    </i>
    <i>
      <x v="783"/>
    </i>
    <i>
      <x v="26"/>
    </i>
    <i>
      <x v="257"/>
    </i>
    <i>
      <x v="647"/>
    </i>
    <i>
      <x v="704"/>
    </i>
    <i>
      <x v="233"/>
    </i>
    <i>
      <x v="709"/>
    </i>
    <i>
      <x v="2"/>
    </i>
    <i>
      <x v="299"/>
    </i>
    <i>
      <x v="1115"/>
    </i>
    <i>
      <x v="229"/>
    </i>
    <i>
      <x v="1056"/>
    </i>
    <i>
      <x v="806"/>
    </i>
    <i>
      <x v="46"/>
    </i>
    <i>
      <x v="1042"/>
    </i>
    <i>
      <x v="1043"/>
    </i>
    <i>
      <x v="47"/>
    </i>
    <i>
      <x v="125"/>
    </i>
    <i>
      <x v="938"/>
    </i>
    <i>
      <x v="76"/>
    </i>
    <i>
      <x v="28"/>
    </i>
    <i>
      <x v="721"/>
    </i>
    <i>
      <x v="762"/>
    </i>
    <i>
      <x v="849"/>
    </i>
    <i>
      <x v="643"/>
    </i>
    <i>
      <x v="70"/>
    </i>
    <i>
      <x v="663"/>
    </i>
    <i>
      <x v="652"/>
    </i>
    <i>
      <x v="554"/>
    </i>
    <i>
      <x v="1084"/>
    </i>
    <i>
      <x v="438"/>
    </i>
    <i>
      <x v="725"/>
    </i>
    <i>
      <x v="197"/>
    </i>
    <i>
      <x v="1012"/>
    </i>
    <i>
      <x v="437"/>
    </i>
    <i>
      <x v="138"/>
    </i>
    <i>
      <x v="966"/>
    </i>
    <i>
      <x v="856"/>
    </i>
    <i>
      <x v="265"/>
    </i>
    <i>
      <x v="338"/>
    </i>
    <i>
      <x v="27"/>
    </i>
    <i>
      <x v="950"/>
    </i>
    <i>
      <x v="562"/>
    </i>
    <i>
      <x v="100"/>
    </i>
    <i>
      <x v="431"/>
    </i>
    <i>
      <x v="759"/>
    </i>
    <i>
      <x v="803"/>
    </i>
    <i>
      <x v="808"/>
    </i>
    <i>
      <x v="332"/>
    </i>
    <i>
      <x v="459"/>
    </i>
    <i>
      <x v="246"/>
    </i>
    <i>
      <x v="967"/>
    </i>
    <i>
      <x v="720"/>
    </i>
    <i>
      <x v="91"/>
    </i>
    <i>
      <x v="974"/>
    </i>
    <i>
      <x v="909"/>
    </i>
    <i>
      <x v="681"/>
    </i>
    <i>
      <x v="804"/>
    </i>
    <i>
      <x v="99"/>
    </i>
    <i>
      <x v="957"/>
    </i>
    <i>
      <x v="1091"/>
    </i>
    <i>
      <x v="859"/>
    </i>
    <i>
      <x v="717"/>
    </i>
    <i>
      <x v="648"/>
    </i>
    <i>
      <x v="927"/>
    </i>
    <i>
      <x v="969"/>
    </i>
    <i>
      <x v="180"/>
    </i>
    <i>
      <x v="414"/>
    </i>
    <i>
      <x v="32"/>
    </i>
    <i>
      <x v="1078"/>
    </i>
    <i>
      <x v="327"/>
    </i>
    <i>
      <x v="961"/>
    </i>
    <i>
      <x v="301"/>
    </i>
    <i>
      <x v="505"/>
    </i>
    <i>
      <x v="1097"/>
    </i>
    <i>
      <x v="1051"/>
    </i>
    <i>
      <x v="445"/>
    </i>
    <i>
      <x v="454"/>
    </i>
    <i>
      <x v="96"/>
    </i>
    <i>
      <x v="942"/>
    </i>
    <i>
      <x v="710"/>
    </i>
    <i>
      <x v="1032"/>
    </i>
    <i>
      <x v="395"/>
    </i>
    <i>
      <x v="642"/>
    </i>
    <i>
      <x v="1114"/>
    </i>
    <i>
      <x v="908"/>
    </i>
    <i>
      <x v="340"/>
    </i>
    <i>
      <x v="1013"/>
    </i>
    <i>
      <x v="862"/>
    </i>
    <i>
      <x v="136"/>
    </i>
    <i>
      <x v="769"/>
    </i>
    <i>
      <x v="225"/>
    </i>
    <i>
      <x v="425"/>
    </i>
    <i>
      <x v="333"/>
    </i>
    <i>
      <x v="262"/>
    </i>
    <i>
      <x v="226"/>
    </i>
    <i>
      <x v="634"/>
    </i>
    <i>
      <x v="368"/>
    </i>
    <i>
      <x v="545"/>
    </i>
    <i>
      <x v="727"/>
    </i>
    <i>
      <x v="280"/>
    </i>
    <i>
      <x v="708"/>
    </i>
    <i>
      <x v="1090"/>
    </i>
    <i>
      <x v="639"/>
    </i>
    <i>
      <x v="934"/>
    </i>
    <i>
      <x v="936"/>
    </i>
    <i>
      <x v="742"/>
    </i>
    <i>
      <x v="129"/>
    </i>
    <i>
      <x v="232"/>
    </i>
    <i>
      <x v="190"/>
    </i>
    <i>
      <x v="677"/>
    </i>
    <i>
      <x v="552"/>
    </i>
    <i>
      <x v="324"/>
    </i>
    <i>
      <x v="471"/>
    </i>
    <i>
      <x v="902"/>
    </i>
    <i>
      <x v="433"/>
    </i>
    <i>
      <x v="651"/>
    </i>
    <i>
      <x v="34"/>
    </i>
    <i>
      <x v="1057"/>
    </i>
    <i>
      <x v="940"/>
    </i>
    <i>
      <x v="914"/>
    </i>
    <i>
      <x v="653"/>
    </i>
    <i>
      <x v="1010"/>
    </i>
    <i>
      <x v="205"/>
    </i>
    <i>
      <x v="449"/>
    </i>
    <i>
      <x v="53"/>
    </i>
    <i>
      <x v="910"/>
    </i>
    <i>
      <x v="208"/>
    </i>
    <i>
      <x v="367"/>
    </i>
    <i>
      <x v="364"/>
    </i>
    <i>
      <x v="733"/>
    </i>
    <i>
      <x v="758"/>
    </i>
    <i>
      <x v="924"/>
    </i>
    <i>
      <x v="139"/>
    </i>
    <i>
      <x v="932"/>
    </i>
    <i>
      <x v="1065"/>
    </i>
    <i>
      <x v="140"/>
    </i>
    <i>
      <x v="715"/>
    </i>
    <i>
      <x v="22"/>
    </i>
    <i>
      <x v="412"/>
    </i>
    <i>
      <x v="638"/>
    </i>
    <i>
      <x v="198"/>
    </i>
    <i>
      <x v="1105"/>
    </i>
    <i>
      <x v="714"/>
    </i>
    <i>
      <x v="606"/>
    </i>
    <i>
      <x v="706"/>
    </i>
    <i>
      <x v="1101"/>
    </i>
    <i>
      <x v="928"/>
    </i>
    <i>
      <x v="146"/>
    </i>
    <i>
      <x v="613"/>
    </i>
    <i>
      <x v="503"/>
    </i>
    <i>
      <x v="258"/>
    </i>
    <i>
      <x v="958"/>
    </i>
    <i>
      <x v="572"/>
    </i>
    <i>
      <x v="640"/>
    </i>
    <i>
      <x v="568"/>
    </i>
    <i>
      <x v="922"/>
    </i>
    <i>
      <x v="948"/>
    </i>
    <i>
      <x v="95"/>
    </i>
    <i>
      <x v="1088"/>
    </i>
    <i>
      <x v="763"/>
    </i>
    <i>
      <x v="627"/>
    </i>
    <i>
      <x v="448"/>
    </i>
    <i>
      <x v="402"/>
    </i>
    <i>
      <x v="509"/>
    </i>
    <i>
      <x v="350"/>
    </i>
    <i>
      <x v="510"/>
    </i>
    <i>
      <x v="128"/>
    </i>
    <i>
      <x v="532"/>
    </i>
    <i>
      <x v="963"/>
    </i>
    <i>
      <x v="602"/>
    </i>
    <i>
      <x v="300"/>
    </i>
    <i>
      <x v="843"/>
    </i>
    <i>
      <x v="245"/>
    </i>
    <i>
      <x v="576"/>
    </i>
    <i>
      <x v="1079"/>
    </i>
    <i>
      <x v="1034"/>
    </i>
    <i>
      <x v="780"/>
    </i>
    <i>
      <x v="582"/>
    </i>
    <i>
      <x v="985"/>
    </i>
    <i>
      <x v="475"/>
    </i>
    <i>
      <x v="479"/>
    </i>
    <i>
      <x v="674"/>
    </i>
    <i>
      <x v="764"/>
    </i>
    <i>
      <x v="489"/>
    </i>
    <i>
      <x v="474"/>
    </i>
    <i>
      <x v="259"/>
    </i>
    <i>
      <x v="1025"/>
    </i>
    <i>
      <x v="204"/>
    </i>
    <i>
      <x v="418"/>
    </i>
    <i>
      <x v="951"/>
    </i>
    <i>
      <x v="499"/>
    </i>
    <i>
      <x v="547"/>
    </i>
    <i>
      <x v="191"/>
    </i>
    <i>
      <x v="521"/>
    </i>
    <i>
      <x v="531"/>
    </i>
    <i>
      <x v="905"/>
    </i>
    <i>
      <x v="915"/>
    </i>
    <i>
      <x v="145"/>
    </i>
    <i>
      <x v="701"/>
    </i>
    <i>
      <x v="534"/>
    </i>
    <i>
      <x v="945"/>
    </i>
    <i>
      <x v="1070"/>
    </i>
    <i>
      <x v="920"/>
    </i>
    <i>
      <x v="147"/>
    </i>
    <i>
      <x v="315"/>
    </i>
    <i>
      <x v="564"/>
    </i>
    <i>
      <x v="563"/>
    </i>
    <i>
      <x v="633"/>
    </i>
    <i>
      <x v="811"/>
    </i>
    <i>
      <x v="207"/>
    </i>
    <i>
      <x v="399"/>
    </i>
    <i>
      <x v="636"/>
    </i>
    <i>
      <x v="960"/>
    </i>
    <i>
      <x v="541"/>
    </i>
    <i>
      <x v="543"/>
    </i>
    <i>
      <x v="478"/>
    </i>
    <i>
      <x v="1037"/>
    </i>
    <i>
      <x v="836"/>
    </i>
    <i>
      <x v="453"/>
    </i>
    <i>
      <x v="251"/>
    </i>
    <i>
      <x v="417"/>
    </i>
    <i>
      <x v="550"/>
    </i>
    <i>
      <x v="976"/>
    </i>
    <i>
      <x v="765"/>
    </i>
    <i>
      <x v="578"/>
    </i>
    <i>
      <x v="1054"/>
    </i>
    <i>
      <x v="341"/>
    </i>
    <i>
      <x v="1109"/>
    </i>
    <i>
      <x v="1061"/>
    </i>
    <i>
      <x v="574"/>
    </i>
    <i>
      <x v="916"/>
    </i>
    <i>
      <x v="112"/>
    </i>
    <i>
      <x v="320"/>
    </i>
    <i>
      <x v="1017"/>
    </i>
    <i>
      <x v="519"/>
    </i>
    <i>
      <x v="838"/>
    </i>
    <i>
      <x v="1066"/>
    </i>
    <i>
      <x v="373"/>
    </i>
    <i>
      <x v="659"/>
    </i>
    <i>
      <x v="63"/>
    </i>
    <i>
      <x v="1004"/>
    </i>
    <i>
      <x v="9"/>
    </i>
    <i>
      <x v="601"/>
    </i>
    <i>
      <x v="796"/>
    </i>
    <i>
      <x v="795"/>
    </i>
    <i>
      <x v="799"/>
    </i>
    <i>
      <x v="569"/>
    </i>
    <i>
      <x v="50"/>
    </i>
    <i>
      <x v="523"/>
    </i>
    <i>
      <x v="218"/>
    </i>
    <i>
      <x v="782"/>
    </i>
    <i>
      <x v="143"/>
    </i>
    <i>
      <x v="452"/>
    </i>
    <i>
      <x v="472"/>
    </i>
    <i>
      <x v="69"/>
    </i>
    <i>
      <x v="291"/>
    </i>
    <i>
      <x v="41"/>
    </i>
    <i>
      <x v="131"/>
    </i>
    <i>
      <x v="421"/>
    </i>
    <i>
      <x v="612"/>
    </i>
    <i>
      <x v="1040"/>
    </i>
    <i>
      <x v="339"/>
    </i>
    <i>
      <x v="345"/>
    </i>
    <i>
      <x v="735"/>
    </i>
    <i>
      <x v="1116"/>
    </i>
    <i>
      <x v="283"/>
    </i>
    <i>
      <x v="416"/>
    </i>
    <i>
      <x v="282"/>
    </i>
    <i>
      <x v="446"/>
    </i>
    <i>
      <x v="94"/>
    </i>
    <i>
      <x v="853"/>
    </i>
    <i>
      <x v="931"/>
    </i>
    <i>
      <x v="906"/>
    </i>
    <i>
      <x v="35"/>
    </i>
    <i>
      <x v="267"/>
    </i>
    <i>
      <x v="284"/>
    </i>
    <i>
      <x v="868"/>
    </i>
    <i>
      <x v="255"/>
    </i>
    <i>
      <x v="956"/>
    </i>
    <i>
      <x v="955"/>
    </i>
    <i>
      <x v="497"/>
    </i>
    <i>
      <x v="660"/>
    </i>
    <i>
      <x v="387"/>
    </i>
    <i>
      <x v="311"/>
    </i>
    <i>
      <x v="978"/>
    </i>
    <i>
      <x v="117"/>
    </i>
    <i>
      <x v="81"/>
    </i>
    <i>
      <x v="135"/>
    </i>
    <i>
      <x v="1069"/>
    </i>
    <i>
      <x v="359"/>
    </i>
    <i>
      <x v="278"/>
    </i>
    <i>
      <x v="687"/>
    </i>
    <i>
      <x v="337"/>
    </i>
    <i>
      <x v="655"/>
    </i>
    <i>
      <x v="450"/>
    </i>
    <i>
      <x v="810"/>
    </i>
    <i>
      <x v="904"/>
    </i>
    <i>
      <x v="466"/>
    </i>
    <i>
      <x v="982"/>
    </i>
    <i>
      <x v="156"/>
    </i>
    <i>
      <x v="845"/>
    </i>
    <i>
      <x v="1060"/>
    </i>
    <i>
      <x v="403"/>
    </i>
    <i>
      <x v="344"/>
    </i>
    <i>
      <x v="975"/>
    </i>
    <i>
      <x v="374"/>
    </i>
    <i>
      <x v="488"/>
    </i>
    <i>
      <x v="59"/>
    </i>
    <i>
      <x v="657"/>
    </i>
    <i>
      <x v="903"/>
    </i>
    <i>
      <x v="390"/>
    </i>
    <i>
      <x v="854"/>
    </i>
    <i>
      <x v="209"/>
    </i>
    <i>
      <x v="89"/>
    </i>
    <i>
      <x v="539"/>
    </i>
    <i>
      <x v="900"/>
    </i>
    <i>
      <x v="857"/>
    </i>
    <i>
      <x v="696"/>
    </i>
    <i>
      <x v="1033"/>
    </i>
    <i>
      <x v="8"/>
    </i>
    <i>
      <x v="889"/>
    </i>
    <i>
      <x v="451"/>
    </i>
    <i>
      <x v="31"/>
    </i>
    <i>
      <x v="566"/>
    </i>
    <i>
      <x v="498"/>
    </i>
    <i>
      <x v="791"/>
    </i>
    <i>
      <x v="949"/>
    </i>
    <i>
      <x v="790"/>
    </i>
    <i>
      <x v="40"/>
    </i>
    <i>
      <x v="977"/>
    </i>
    <i>
      <x v="561"/>
    </i>
    <i>
      <x v="256"/>
    </i>
    <i>
      <x v="933"/>
    </i>
    <i>
      <x v="304"/>
    </i>
    <i>
      <x v="515"/>
    </i>
    <i>
      <x v="302"/>
    </i>
    <i>
      <x v="911"/>
    </i>
    <i>
      <x v="455"/>
    </i>
    <i>
      <x v="127"/>
    </i>
    <i>
      <x v="600"/>
    </i>
    <i>
      <x v="789"/>
    </i>
    <i>
      <x v="953"/>
    </i>
    <i>
      <x v="970"/>
    </i>
    <i>
      <x v="307"/>
    </i>
    <i>
      <x v="188"/>
    </i>
    <i>
      <x v="500"/>
    </i>
    <i>
      <x v="457"/>
    </i>
    <i>
      <x v="415"/>
    </i>
    <i>
      <x v="516"/>
    </i>
    <i>
      <x v="512"/>
    </i>
    <i>
      <x v="946"/>
    </i>
    <i>
      <x v="15"/>
    </i>
    <i>
      <x v="424"/>
    </i>
    <i>
      <x v="740"/>
    </i>
    <i>
      <x v="249"/>
    </i>
    <i>
      <x v="1080"/>
    </i>
    <i>
      <x v="3"/>
    </i>
    <i>
      <x v="430"/>
    </i>
    <i>
      <x v="219"/>
    </i>
    <i>
      <x v="62"/>
    </i>
    <i>
      <x v="398"/>
    </i>
    <i>
      <x v="144"/>
    </i>
    <i>
      <x v="567"/>
    </i>
    <i>
      <x v="206"/>
    </i>
    <i>
      <x v="308"/>
    </i>
    <i>
      <x v="410"/>
    </i>
    <i>
      <x v="546"/>
    </i>
    <i>
      <x v="303"/>
    </i>
    <i>
      <x v="644"/>
    </i>
    <i>
      <x v="169"/>
    </i>
    <i>
      <x v="877"/>
    </i>
    <i>
      <x v="761"/>
    </i>
    <i>
      <x v="1068"/>
    </i>
    <i>
      <x v="517"/>
    </i>
    <i>
      <x v="537"/>
    </i>
    <i>
      <x v="465"/>
    </i>
    <i>
      <x v="560"/>
    </i>
    <i>
      <x v="405"/>
    </i>
    <i>
      <x v="97"/>
    </i>
    <i>
      <x v="241"/>
    </i>
    <i>
      <x v="913"/>
    </i>
    <i>
      <x v="228"/>
    </i>
    <i>
      <x v="1067"/>
    </i>
    <i>
      <x v="171"/>
    </i>
    <i>
      <x v="542"/>
    </i>
    <i>
      <x v="511"/>
    </i>
    <i>
      <x v="407"/>
    </i>
    <i>
      <x v="895"/>
    </i>
    <i>
      <x v="983"/>
    </i>
    <i>
      <x v="260"/>
    </i>
    <i>
      <x v="570"/>
    </i>
    <i>
      <x v="348"/>
    </i>
    <i>
      <x v="38"/>
    </i>
    <i>
      <x v="785"/>
    </i>
    <i>
      <x v="107"/>
    </i>
    <i>
      <x v="607"/>
    </i>
    <i>
      <x v="10"/>
    </i>
    <i>
      <x v="1071"/>
    </i>
    <i>
      <x v="535"/>
    </i>
    <i>
      <x v="744"/>
    </i>
    <i>
      <x v="370"/>
    </i>
    <i>
      <x v="807"/>
    </i>
    <i>
      <x v="386"/>
    </i>
    <i>
      <x v="468"/>
    </i>
    <i>
      <x v="839"/>
    </i>
    <i>
      <x v="1059"/>
    </i>
    <i>
      <x v="1048"/>
    </i>
    <i>
      <x v="317"/>
    </i>
    <i>
      <x v="654"/>
    </i>
    <i>
      <x v="271"/>
    </i>
    <i>
      <x v="580"/>
    </i>
    <i>
      <x v="1117"/>
    </i>
    <i>
      <x v="13"/>
    </i>
    <i>
      <x v="817"/>
    </i>
    <i>
      <x v="529"/>
    </i>
    <i>
      <x v="14"/>
    </i>
    <i>
      <x v="325"/>
    </i>
    <i>
      <x v="551"/>
    </i>
    <i>
      <x v="1041"/>
    </i>
    <i>
      <x v="239"/>
    </i>
    <i>
      <x v="159"/>
    </i>
    <i>
      <x v="614"/>
    </i>
    <i>
      <x v="610"/>
    </i>
    <i>
      <x v="11"/>
    </i>
    <i>
      <x v="1024"/>
    </i>
    <i>
      <x v="456"/>
    </i>
    <i>
      <x v="25"/>
    </i>
    <i>
      <x v="12"/>
    </i>
    <i>
      <x v="788"/>
    </i>
    <i>
      <x v="310"/>
    </i>
    <i>
      <x v="718"/>
    </i>
    <i>
      <x v="42"/>
    </i>
    <i>
      <x v="896"/>
    </i>
    <i>
      <x v="33"/>
    </i>
    <i>
      <x v="461"/>
    </i>
    <i>
      <x v="658"/>
    </i>
    <i>
      <x v="480"/>
    </i>
    <i>
      <x v="855"/>
    </i>
    <i>
      <x v="447"/>
    </i>
    <i>
      <x v="346"/>
    </i>
    <i>
      <x v="692"/>
    </i>
    <i>
      <x v="858"/>
    </i>
    <i>
      <x v="502"/>
    </i>
    <i>
      <x v="897"/>
    </i>
    <i>
      <x v="737"/>
    </i>
    <i>
      <x v="48"/>
    </i>
    <i>
      <x v="24"/>
    </i>
    <i>
      <x v="748"/>
    </i>
    <i>
      <x v="756"/>
    </i>
    <i>
      <x v="890"/>
    </i>
    <i>
      <x v="544"/>
    </i>
    <i>
      <x v="745"/>
    </i>
    <i>
      <x v="581"/>
    </i>
    <i>
      <x v="108"/>
    </i>
    <i>
      <x v="1081"/>
    </i>
    <i>
      <x v="964"/>
    </i>
    <i>
      <x v="481"/>
    </i>
    <i>
      <x v="54"/>
    </i>
    <i>
      <x v="6"/>
    </i>
    <i>
      <x v="925"/>
    </i>
    <i>
      <x v="57"/>
    </i>
    <i>
      <x v="650"/>
    </i>
    <i>
      <x v="1113"/>
    </i>
    <i>
      <x v="1119"/>
    </i>
    <i>
      <x v="326"/>
    </i>
    <i>
      <x v="7"/>
    </i>
    <i>
      <x v="1072"/>
    </i>
    <i>
      <x v="584"/>
    </i>
    <i>
      <x v="526"/>
    </i>
    <i>
      <x v="58"/>
    </i>
    <i>
      <x v="272"/>
    </i>
    <i>
      <x v="102"/>
    </i>
    <i>
      <x v="899"/>
    </i>
    <i>
      <x v="549"/>
    </i>
    <i>
      <x v="540"/>
    </i>
    <i>
      <x v="626"/>
    </i>
    <i>
      <x v="1039"/>
    </i>
    <i>
      <x v="192"/>
    </i>
    <i>
      <x v="408"/>
    </i>
    <i>
      <x v="939"/>
    </i>
    <i>
      <x v="217"/>
    </i>
    <i>
      <x v="351"/>
    </i>
    <i>
      <x v="848"/>
    </i>
    <i>
      <x v="604"/>
    </i>
    <i>
      <x v="971"/>
    </i>
    <i>
      <x v="371"/>
    </i>
    <i>
      <x v="273"/>
    </i>
    <i>
      <x v="93"/>
    </i>
    <i>
      <x v="227"/>
    </i>
    <i>
      <x v="39"/>
    </i>
    <i>
      <x v="1118"/>
    </i>
    <i>
      <x v="850"/>
    </i>
    <i>
      <x v="420"/>
    </i>
    <i>
      <x v="1005"/>
    </i>
    <i>
      <x v="1064"/>
    </i>
    <i>
      <x v="553"/>
    </i>
    <i>
      <x v="525"/>
    </i>
    <i>
      <x v="670"/>
    </i>
    <i>
      <x v="840"/>
    </i>
    <i>
      <x v="115"/>
    </i>
    <i>
      <x v="330"/>
    </i>
    <i>
      <x v="693"/>
    </i>
    <i>
      <x v="1075"/>
    </i>
    <i>
      <x v="972"/>
    </i>
    <i>
      <x v="394"/>
    </i>
    <i>
      <x v="1082"/>
    </i>
    <i>
      <x v="413"/>
    </i>
    <i>
      <x v="391"/>
    </i>
    <i>
      <x v="603"/>
    </i>
    <i>
      <x v="66"/>
    </i>
    <i>
      <x v="528"/>
    </i>
    <i>
      <x v="419"/>
    </i>
    <i>
      <x v="749"/>
    </i>
    <i>
      <x v="1"/>
    </i>
    <i>
      <x v="56"/>
    </i>
    <i>
      <x v="712"/>
    </i>
    <i>
      <x v="1063"/>
    </i>
    <i>
      <x/>
    </i>
    <i>
      <x v="617"/>
    </i>
    <i>
      <x v="530"/>
    </i>
    <i>
      <x v="1047"/>
    </i>
    <i>
      <x v="527"/>
    </i>
    <i>
      <x v="215"/>
    </i>
    <i>
      <x v="954"/>
    </i>
    <i>
      <x v="1031"/>
    </i>
    <i>
      <x v="575"/>
    </i>
    <i>
      <x v="605"/>
    </i>
    <i>
      <x v="656"/>
    </i>
    <i>
      <x v="518"/>
    </i>
    <i>
      <x v="837"/>
    </i>
    <i t="grand">
      <x/>
    </i>
  </rowItems>
  <colItems count="1">
    <i/>
  </colItems>
  <dataFields count="1">
    <dataField name="Sum of rating_count" fld="7" baseField="0" baseItem="0"/>
  </dataFields>
  <formats count="1">
    <format dxfId="19">
      <pivotArea collapsedLevelsAreSubtotals="1" fieldPosition="0">
        <references count="1">
          <reference field="12" count="111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07C3287-C122-45E9-81E1-36AAAFC3EF9E}"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I4:AJ14" firstHeaderRow="1" firstDataRow="1" firstDataCol="1"/>
  <pivotFields count="13">
    <pivotField showAll="0"/>
    <pivotField showAll="0"/>
    <pivotField showAll="0"/>
    <pivotField showAll="0"/>
    <pivotField showAll="0"/>
    <pivotField numFmtId="9" showAll="0"/>
    <pivotField numFmtId="2"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dataField="1"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11"/>
  </rowFields>
  <rowItems count="10">
    <i>
      <x v="2"/>
    </i>
    <i>
      <x v="4"/>
    </i>
    <i>
      <x v="1"/>
    </i>
    <i>
      <x v="6"/>
    </i>
    <i>
      <x v="7"/>
    </i>
    <i>
      <x v="3"/>
    </i>
    <i>
      <x/>
    </i>
    <i>
      <x v="5"/>
    </i>
    <i>
      <x v="8"/>
    </i>
    <i t="grand">
      <x/>
    </i>
  </rowItems>
  <colItems count="1">
    <i/>
  </colItems>
  <dataFields count="1">
    <dataField name="Sum of potential_revenue" fld="9" baseField="0" baseItem="0" numFmtId="3"/>
  </dataFields>
  <formats count="1">
    <format dxfId="2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3EB98A-0E3C-4FF4-95DE-D25128F7550D}" name="PivotTable16"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8:F14"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4"/>
    </i>
    <i>
      <x/>
    </i>
    <i>
      <x v="1"/>
    </i>
    <i>
      <x v="3"/>
    </i>
    <i t="grand">
      <x/>
    </i>
  </rowItems>
  <colItems count="1">
    <i/>
  </colItems>
  <dataFields count="1">
    <dataField name="Sum of Combined_score" fld="1" baseField="0" baseItem="0" numFmtId="3"/>
  </dataFields>
  <formats count="1">
    <format dxfId="14">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caption="Max of discount_percentage"/>
  </pivotHierarchies>
  <pivotTableStyleInfo name="PivotStyleLight16" showRowHeaders="1" showColHeaders="1" showRowStripes="0" showColStripes="0" showLastColumn="1"/>
  <filters count="1">
    <filter fld="0" type="count" id="2" iMeasureHier="21">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5D5E1D5-81EB-4486-9017-48A2ED3C4D50}" name="PivotTable1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E6:F276" firstHeaderRow="1" firstDataRow="1" firstDataCol="1"/>
  <pivotFields count="2">
    <pivotField axis="axisRow" allDrilled="1" subtotalTop="0" showAll="0" measureFilter="1" sortType="descending" defaultSubtotal="0" defaultAttributeDrillState="1">
      <items count="2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70">
    <i>
      <x v="219"/>
    </i>
    <i>
      <x v="144"/>
    </i>
    <i>
      <x v="206"/>
    </i>
    <i>
      <x v="227"/>
    </i>
    <i>
      <x v="61"/>
    </i>
    <i>
      <x v="218"/>
    </i>
    <i>
      <x v="53"/>
    </i>
    <i>
      <x v="146"/>
    </i>
    <i>
      <x v="197"/>
    </i>
    <i>
      <x v="147"/>
    </i>
    <i>
      <x v="36"/>
    </i>
    <i>
      <x v="60"/>
    </i>
    <i>
      <x v="101"/>
    </i>
    <i>
      <x v="122"/>
    </i>
    <i>
      <x v="226"/>
    </i>
    <i>
      <x v="232"/>
    </i>
    <i>
      <x v="37"/>
    </i>
    <i>
      <x v="145"/>
    </i>
    <i>
      <x v="172"/>
    </i>
    <i>
      <x v="247"/>
    </i>
    <i>
      <x v="174"/>
    </i>
    <i>
      <x v="188"/>
    </i>
    <i>
      <x v="260"/>
    </i>
    <i>
      <x v="263"/>
    </i>
    <i>
      <x v="253"/>
    </i>
    <i>
      <x v="92"/>
    </i>
    <i>
      <x v="205"/>
    </i>
    <i>
      <x v="169"/>
    </i>
    <i>
      <x v="170"/>
    </i>
    <i>
      <x v="190"/>
    </i>
    <i>
      <x v="225"/>
    </i>
    <i>
      <x v="176"/>
    </i>
    <i>
      <x v="200"/>
    </i>
    <i>
      <x v="203"/>
    </i>
    <i>
      <x v="142"/>
    </i>
    <i>
      <x v="88"/>
    </i>
    <i>
      <x v="159"/>
    </i>
    <i>
      <x v="242"/>
    </i>
    <i>
      <x v="255"/>
    </i>
    <i>
      <x v="3"/>
    </i>
    <i>
      <x v="195"/>
    </i>
    <i>
      <x v="90"/>
    </i>
    <i>
      <x v="194"/>
    </i>
    <i>
      <x v="121"/>
    </i>
    <i>
      <x v="237"/>
    </i>
    <i>
      <x v="91"/>
    </i>
    <i>
      <x v="149"/>
    </i>
    <i>
      <x v="28"/>
    </i>
    <i>
      <x v="51"/>
    </i>
    <i>
      <x v="244"/>
    </i>
    <i>
      <x v="67"/>
    </i>
    <i>
      <x v="66"/>
    </i>
    <i>
      <x v="228"/>
    </i>
    <i>
      <x v="191"/>
    </i>
    <i>
      <x v="44"/>
    </i>
    <i>
      <x v="46"/>
    </i>
    <i>
      <x v="266"/>
    </i>
    <i>
      <x v="166"/>
    </i>
    <i>
      <x v="236"/>
    </i>
    <i>
      <x v="59"/>
    </i>
    <i>
      <x v="233"/>
    </i>
    <i>
      <x v="137"/>
    </i>
    <i>
      <x v="125"/>
    </i>
    <i>
      <x v="54"/>
    </i>
    <i>
      <x v="2"/>
    </i>
    <i>
      <x v="42"/>
    </i>
    <i>
      <x v="202"/>
    </i>
    <i>
      <x v="238"/>
    </i>
    <i>
      <x v="85"/>
    </i>
    <i>
      <x v="32"/>
    </i>
    <i>
      <x v="240"/>
    </i>
    <i>
      <x v="161"/>
    </i>
    <i>
      <x v="120"/>
    </i>
    <i>
      <x v="35"/>
    </i>
    <i>
      <x v="268"/>
    </i>
    <i>
      <x v="229"/>
    </i>
    <i>
      <x v="94"/>
    </i>
    <i>
      <x v="222"/>
    </i>
    <i>
      <x v="221"/>
    </i>
    <i>
      <x v="22"/>
    </i>
    <i>
      <x v="243"/>
    </i>
    <i>
      <x v="178"/>
    </i>
    <i>
      <x v="234"/>
    </i>
    <i>
      <x v="8"/>
    </i>
    <i>
      <x v="87"/>
    </i>
    <i>
      <x v="204"/>
    </i>
    <i>
      <x v="254"/>
    </i>
    <i>
      <x v="13"/>
    </i>
    <i>
      <x v="5"/>
    </i>
    <i>
      <x v="160"/>
    </i>
    <i>
      <x v="31"/>
    </i>
    <i>
      <x v="262"/>
    </i>
    <i>
      <x v="6"/>
    </i>
    <i>
      <x v="220"/>
    </i>
    <i>
      <x v="196"/>
    </i>
    <i>
      <x v="111"/>
    </i>
    <i>
      <x v="152"/>
    </i>
    <i>
      <x v="217"/>
    </i>
    <i>
      <x v="112"/>
    </i>
    <i>
      <x v="4"/>
    </i>
    <i>
      <x v="251"/>
    </i>
    <i>
      <x v="126"/>
    </i>
    <i>
      <x v="224"/>
    </i>
    <i>
      <x v="193"/>
    </i>
    <i>
      <x v="79"/>
    </i>
    <i>
      <x v="162"/>
    </i>
    <i>
      <x v="264"/>
    </i>
    <i>
      <x v="223"/>
    </i>
    <i>
      <x v="267"/>
    </i>
    <i>
      <x v="68"/>
    </i>
    <i>
      <x v="230"/>
    </i>
    <i>
      <x v="175"/>
    </i>
    <i>
      <x v="157"/>
    </i>
    <i>
      <x v="78"/>
    </i>
    <i>
      <x v="173"/>
    </i>
    <i>
      <x v="109"/>
    </i>
    <i>
      <x v="138"/>
    </i>
    <i>
      <x v="100"/>
    </i>
    <i>
      <x v="235"/>
    </i>
    <i>
      <x v="201"/>
    </i>
    <i>
      <x v="24"/>
    </i>
    <i>
      <x v="12"/>
    </i>
    <i>
      <x v="207"/>
    </i>
    <i>
      <x v="181"/>
    </i>
    <i>
      <x v="154"/>
    </i>
    <i>
      <x v="15"/>
    </i>
    <i>
      <x v="81"/>
    </i>
    <i>
      <x v="17"/>
    </i>
    <i>
      <x v="129"/>
    </i>
    <i>
      <x v="241"/>
    </i>
    <i>
      <x v="156"/>
    </i>
    <i>
      <x v="110"/>
    </i>
    <i>
      <x v="14"/>
    </i>
    <i>
      <x v="124"/>
    </i>
    <i>
      <x v="184"/>
    </i>
    <i>
      <x v="252"/>
    </i>
    <i>
      <x v="113"/>
    </i>
    <i>
      <x v="134"/>
    </i>
    <i>
      <x v="115"/>
    </i>
    <i>
      <x v="209"/>
    </i>
    <i>
      <x v="249"/>
    </i>
    <i>
      <x v="155"/>
    </i>
    <i>
      <x v="210"/>
    </i>
    <i>
      <x v="43"/>
    </i>
    <i>
      <x v="10"/>
    </i>
    <i>
      <x v="26"/>
    </i>
    <i>
      <x v="185"/>
    </i>
    <i>
      <x v="106"/>
    </i>
    <i>
      <x v="250"/>
    </i>
    <i>
      <x v="38"/>
    </i>
    <i>
      <x v="114"/>
    </i>
    <i>
      <x v="192"/>
    </i>
    <i>
      <x v="73"/>
    </i>
    <i>
      <x v="105"/>
    </i>
    <i>
      <x v="75"/>
    </i>
    <i>
      <x/>
    </i>
    <i>
      <x v="208"/>
    </i>
    <i>
      <x v="11"/>
    </i>
    <i>
      <x v="248"/>
    </i>
    <i>
      <x v="29"/>
    </i>
    <i>
      <x v="21"/>
    </i>
    <i>
      <x v="57"/>
    </i>
    <i>
      <x v="48"/>
    </i>
    <i>
      <x v="27"/>
    </i>
    <i>
      <x v="80"/>
    </i>
    <i>
      <x v="128"/>
    </i>
    <i>
      <x v="118"/>
    </i>
    <i>
      <x v="41"/>
    </i>
    <i>
      <x v="158"/>
    </i>
    <i>
      <x v="104"/>
    </i>
    <i>
      <x v="133"/>
    </i>
    <i>
      <x v="183"/>
    </i>
    <i>
      <x v="20"/>
    </i>
    <i>
      <x v="72"/>
    </i>
    <i>
      <x v="74"/>
    </i>
    <i>
      <x v="215"/>
    </i>
    <i>
      <x v="117"/>
    </i>
    <i>
      <x v="231"/>
    </i>
    <i>
      <x v="62"/>
    </i>
    <i>
      <x v="257"/>
    </i>
    <i>
      <x v="95"/>
    </i>
    <i>
      <x v="76"/>
    </i>
    <i>
      <x v="19"/>
    </i>
    <i>
      <x v="50"/>
    </i>
    <i>
      <x v="119"/>
    </i>
    <i>
      <x v="214"/>
    </i>
    <i>
      <x v="132"/>
    </i>
    <i>
      <x v="131"/>
    </i>
    <i>
      <x v="33"/>
    </i>
    <i>
      <x v="1"/>
    </i>
    <i>
      <x v="9"/>
    </i>
    <i>
      <x v="179"/>
    </i>
    <i>
      <x v="98"/>
    </i>
    <i>
      <x v="16"/>
    </i>
    <i>
      <x v="127"/>
    </i>
    <i>
      <x v="97"/>
    </i>
    <i>
      <x v="116"/>
    </i>
    <i>
      <x v="140"/>
    </i>
    <i>
      <x v="180"/>
    </i>
    <i>
      <x v="34"/>
    </i>
    <i>
      <x v="45"/>
    </i>
    <i>
      <x v="23"/>
    </i>
    <i>
      <x v="71"/>
    </i>
    <i>
      <x v="213"/>
    </i>
    <i>
      <x v="70"/>
    </i>
    <i>
      <x v="7"/>
    </i>
    <i>
      <x v="56"/>
    </i>
    <i>
      <x v="163"/>
    </i>
    <i>
      <x v="86"/>
    </i>
    <i>
      <x v="167"/>
    </i>
    <i>
      <x v="216"/>
    </i>
    <i>
      <x v="47"/>
    </i>
    <i>
      <x v="103"/>
    </i>
    <i>
      <x v="30"/>
    </i>
    <i>
      <x v="143"/>
    </i>
    <i>
      <x v="25"/>
    </i>
    <i>
      <x v="150"/>
    </i>
    <i>
      <x v="198"/>
    </i>
    <i>
      <x v="65"/>
    </i>
    <i>
      <x v="151"/>
    </i>
    <i>
      <x v="148"/>
    </i>
    <i>
      <x v="164"/>
    </i>
    <i>
      <x v="99"/>
    </i>
    <i>
      <x v="55"/>
    </i>
    <i>
      <x v="108"/>
    </i>
    <i>
      <x v="52"/>
    </i>
    <i>
      <x v="69"/>
    </i>
    <i>
      <x v="261"/>
    </i>
    <i>
      <x v="107"/>
    </i>
    <i>
      <x v="93"/>
    </i>
    <i>
      <x v="246"/>
    </i>
    <i>
      <x v="64"/>
    </i>
    <i>
      <x v="256"/>
    </i>
    <i>
      <x v="153"/>
    </i>
    <i>
      <x v="187"/>
    </i>
    <i>
      <x v="259"/>
    </i>
    <i>
      <x v="18"/>
    </i>
    <i>
      <x v="189"/>
    </i>
    <i>
      <x v="102"/>
    </i>
    <i>
      <x v="258"/>
    </i>
    <i>
      <x v="186"/>
    </i>
    <i>
      <x v="177"/>
    </i>
    <i>
      <x v="245"/>
    </i>
    <i>
      <x v="171"/>
    </i>
    <i>
      <x v="40"/>
    </i>
    <i>
      <x v="239"/>
    </i>
    <i>
      <x v="123"/>
    </i>
    <i>
      <x v="211"/>
    </i>
    <i>
      <x v="139"/>
    </i>
    <i>
      <x v="141"/>
    </i>
    <i>
      <x v="165"/>
    </i>
    <i>
      <x v="63"/>
    </i>
    <i>
      <x v="83"/>
    </i>
    <i>
      <x v="89"/>
    </i>
    <i>
      <x v="168"/>
    </i>
    <i>
      <x v="182"/>
    </i>
    <i>
      <x v="82"/>
    </i>
    <i>
      <x v="265"/>
    </i>
    <i>
      <x v="39"/>
    </i>
    <i>
      <x v="84"/>
    </i>
    <i>
      <x v="130"/>
    </i>
    <i>
      <x v="77"/>
    </i>
    <i>
      <x v="96"/>
    </i>
    <i>
      <x v="135"/>
    </i>
    <i>
      <x v="199"/>
    </i>
    <i>
      <x v="49"/>
    </i>
    <i>
      <x v="136"/>
    </i>
    <i>
      <x v="212"/>
    </i>
    <i>
      <x v="58"/>
    </i>
    <i t="grand">
      <x/>
    </i>
  </rowItems>
  <colItems count="1">
    <i/>
  </colItems>
  <dataFields count="1">
    <dataField name="Max of discount_percentage" fld="1" subtotal="max"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caption="Max of discount_percentage"/>
  </pivotHierarchies>
  <pivotTableStyleInfo name="PivotStyleLight16" showRowHeaders="1" showColHeaders="1" showRowStripes="0" showColStripes="0" showLastColumn="1"/>
  <filters count="1">
    <filter fld="0" type="valueLessThan" id="1" iMeasureHier="20">
      <autoFilter ref="A1">
        <filterColumn colId="0">
          <customFilters>
            <customFilter operator="lessThan" val="1000"/>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BAA4073-C29D-4EBC-A5FD-05EB9CBDF60C}" name="PivotTable1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E7:F276" firstHeaderRow="1" firstDataRow="1" firstDataCol="1"/>
  <pivotFields count="2">
    <pivotField axis="axisRow" allDrilled="1" subtotalTop="0" showAll="0" measureFilter="1" sortType="descending" defaultSubtotal="0" defaultAttributeDrillState="1">
      <items count="2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69">
    <i>
      <x v="82"/>
    </i>
    <i>
      <x v="84"/>
    </i>
    <i>
      <x v="183"/>
    </i>
    <i>
      <x v="265"/>
    </i>
    <i>
      <x v="68"/>
    </i>
    <i>
      <x v="105"/>
    </i>
    <i>
      <x v="67"/>
    </i>
    <i>
      <x v="110"/>
    </i>
    <i>
      <x v="33"/>
    </i>
    <i>
      <x v="205"/>
    </i>
    <i>
      <x v="225"/>
    </i>
    <i>
      <x v="221"/>
    </i>
    <i>
      <x v="17"/>
    </i>
    <i>
      <x v="62"/>
    </i>
    <i>
      <x v="69"/>
    </i>
    <i>
      <x v="210"/>
    </i>
    <i>
      <x v="59"/>
    </i>
    <i>
      <x v="233"/>
    </i>
    <i>
      <x v="232"/>
    </i>
    <i>
      <x v="124"/>
    </i>
    <i>
      <x v="175"/>
    </i>
    <i>
      <x v="93"/>
    </i>
    <i>
      <x v="76"/>
    </i>
    <i>
      <x v="240"/>
    </i>
    <i>
      <x v="39"/>
    </i>
    <i>
      <x v="30"/>
    </i>
    <i>
      <x v="41"/>
    </i>
    <i>
      <x v="257"/>
    </i>
    <i>
      <x v="88"/>
    </i>
    <i>
      <x v="66"/>
    </i>
    <i>
      <x v="177"/>
    </i>
    <i>
      <x v="81"/>
    </i>
    <i>
      <x v="171"/>
    </i>
    <i>
      <x v="112"/>
    </i>
    <i>
      <x v="198"/>
    </i>
    <i>
      <x v="220"/>
    </i>
    <i>
      <x v="119"/>
    </i>
    <i>
      <x v="241"/>
    </i>
    <i>
      <x v="43"/>
    </i>
    <i>
      <x v="202"/>
    </i>
    <i>
      <x v="252"/>
    </i>
    <i>
      <x v="98"/>
    </i>
    <i>
      <x v="83"/>
    </i>
    <i>
      <x v="238"/>
    </i>
    <i>
      <x v="91"/>
    </i>
    <i>
      <x v="123"/>
    </i>
    <i>
      <x v="27"/>
    </i>
    <i>
      <x v="173"/>
    </i>
    <i>
      <x v="219"/>
    </i>
    <i>
      <x v="94"/>
    </i>
    <i>
      <x v="206"/>
    </i>
    <i>
      <x v="50"/>
    </i>
    <i>
      <x v="31"/>
    </i>
    <i>
      <x v="142"/>
    </i>
    <i>
      <x v="218"/>
    </i>
    <i>
      <x v="208"/>
    </i>
    <i>
      <x v="180"/>
    </i>
    <i>
      <x v="246"/>
    </i>
    <i>
      <x v="6"/>
    </i>
    <i>
      <x v="212"/>
    </i>
    <i>
      <x v="113"/>
    </i>
    <i>
      <x v="15"/>
    </i>
    <i>
      <x v="125"/>
    </i>
    <i>
      <x v="152"/>
    </i>
    <i>
      <x v="196"/>
    </i>
    <i>
      <x v="229"/>
    </i>
    <i>
      <x v="195"/>
    </i>
    <i>
      <x v="20"/>
    </i>
    <i>
      <x v="239"/>
    </i>
    <i>
      <x v="151"/>
    </i>
    <i>
      <x v="60"/>
    </i>
    <i>
      <x v="226"/>
    </i>
    <i>
      <x v="72"/>
    </i>
    <i>
      <x v="130"/>
    </i>
    <i>
      <x v="70"/>
    </i>
    <i>
      <x v="222"/>
    </i>
    <i>
      <x v="114"/>
    </i>
    <i>
      <x v="40"/>
    </i>
    <i>
      <x v="159"/>
    </i>
    <i>
      <x v="194"/>
    </i>
    <i>
      <x v="230"/>
    </i>
    <i>
      <x v="235"/>
    </i>
    <i>
      <x v="73"/>
    </i>
    <i>
      <x v="47"/>
    </i>
    <i>
      <x v="126"/>
    </i>
    <i>
      <x v="116"/>
    </i>
    <i>
      <x v="104"/>
    </i>
    <i>
      <x v="131"/>
    </i>
    <i>
      <x v="129"/>
    </i>
    <i>
      <x v="228"/>
    </i>
    <i>
      <x v="12"/>
    </i>
    <i>
      <x v="108"/>
    </i>
    <i>
      <x v="185"/>
    </i>
    <i>
      <x v="58"/>
    </i>
    <i>
      <x v="261"/>
    </i>
    <i>
      <x v="3"/>
    </i>
    <i>
      <x v="109"/>
    </i>
    <i>
      <x v="53"/>
    </i>
    <i>
      <x v="28"/>
    </i>
    <i>
      <x v="97"/>
    </i>
    <i>
      <x v="42"/>
    </i>
    <i>
      <x v="49"/>
    </i>
    <i>
      <x v="153"/>
    </i>
    <i>
      <x v="74"/>
    </i>
    <i>
      <x v="102"/>
    </i>
    <i>
      <x v="146"/>
    </i>
    <i>
      <x v="71"/>
    </i>
    <i>
      <x v="45"/>
    </i>
    <i>
      <x v="168"/>
    </i>
    <i>
      <x v="211"/>
    </i>
    <i>
      <x v="191"/>
    </i>
    <i>
      <x v="256"/>
    </i>
    <i>
      <x v="132"/>
    </i>
    <i>
      <x v="141"/>
    </i>
    <i>
      <x v="118"/>
    </i>
    <i>
      <x v="150"/>
    </i>
    <i>
      <x v="99"/>
    </i>
    <i>
      <x v="57"/>
    </i>
    <i>
      <x v="34"/>
    </i>
    <i>
      <x v="55"/>
    </i>
    <i>
      <x v="223"/>
    </i>
    <i>
      <x v="255"/>
    </i>
    <i>
      <x v="46"/>
    </i>
    <i>
      <x v="144"/>
    </i>
    <i>
      <x v="128"/>
    </i>
    <i>
      <x v="100"/>
    </i>
    <i>
      <x v="214"/>
    </i>
    <i>
      <x v="242"/>
    </i>
    <i>
      <x v="61"/>
    </i>
    <i>
      <x v="154"/>
    </i>
    <i>
      <x v="18"/>
    </i>
    <i>
      <x v="86"/>
    </i>
    <i>
      <x v="36"/>
    </i>
    <i>
      <x v="192"/>
    </i>
    <i>
      <x v="163"/>
    </i>
    <i>
      <x v="7"/>
    </i>
    <i>
      <x v="140"/>
    </i>
    <i>
      <x v="258"/>
    </i>
    <i>
      <x v="186"/>
    </i>
    <i>
      <x v="89"/>
    </i>
    <i>
      <x v="197"/>
    </i>
    <i>
      <x v="92"/>
    </i>
    <i>
      <x v="120"/>
    </i>
    <i>
      <x v="200"/>
    </i>
    <i>
      <x v="251"/>
    </i>
    <i>
      <x v="250"/>
    </i>
    <i>
      <x v="77"/>
    </i>
    <i>
      <x v="170"/>
    </i>
    <i>
      <x v="63"/>
    </i>
    <i>
      <x v="156"/>
    </i>
    <i>
      <x v="266"/>
    </i>
    <i>
      <x v="10"/>
    </i>
    <i>
      <x v="199"/>
    </i>
    <i>
      <x v="138"/>
    </i>
    <i>
      <x v="11"/>
    </i>
    <i>
      <x v="78"/>
    </i>
    <i>
      <x v="148"/>
    </i>
    <i>
      <x v="248"/>
    </i>
    <i>
      <x v="56"/>
    </i>
    <i>
      <x v="44"/>
    </i>
    <i>
      <x v="165"/>
    </i>
    <i>
      <x v="164"/>
    </i>
    <i>
      <x v="8"/>
    </i>
    <i>
      <x v="244"/>
    </i>
    <i>
      <x v="14"/>
    </i>
    <i>
      <x v="9"/>
    </i>
    <i>
      <x v="115"/>
    </i>
    <i>
      <x v="193"/>
    </i>
    <i>
      <x v="75"/>
    </i>
    <i>
      <x v="182"/>
    </i>
    <i>
      <x v="21"/>
    </i>
    <i>
      <x v="215"/>
    </i>
    <i>
      <x v="16"/>
    </i>
    <i>
      <x v="117"/>
    </i>
    <i>
      <x v="174"/>
    </i>
    <i>
      <x v="121"/>
    </i>
    <i>
      <x v="207"/>
    </i>
    <i>
      <x v="111"/>
    </i>
    <i>
      <x v="85"/>
    </i>
    <i>
      <x v="178"/>
    </i>
    <i>
      <x v="127"/>
    </i>
    <i>
      <x v="209"/>
    </i>
    <i>
      <x v="216"/>
    </i>
    <i>
      <x v="184"/>
    </i>
    <i>
      <x v="22"/>
    </i>
    <i>
      <x v="13"/>
    </i>
    <i>
      <x v="190"/>
    </i>
    <i>
      <x v="188"/>
    </i>
    <i>
      <x v="213"/>
    </i>
    <i>
      <x v="145"/>
    </i>
    <i>
      <x v="187"/>
    </i>
    <i>
      <x v="157"/>
    </i>
    <i>
      <x v="37"/>
    </i>
    <i>
      <x v="262"/>
    </i>
    <i>
      <x v="234"/>
    </i>
    <i>
      <x v="122"/>
    </i>
    <i>
      <x v="23"/>
    </i>
    <i>
      <x v="4"/>
    </i>
    <i>
      <x v="224"/>
    </i>
    <i>
      <x v="25"/>
    </i>
    <i>
      <x v="169"/>
    </i>
    <i>
      <x v="264"/>
    </i>
    <i>
      <x v="2"/>
    </i>
    <i>
      <x v="79"/>
    </i>
    <i>
      <x v="5"/>
    </i>
    <i>
      <x v="259"/>
    </i>
    <i>
      <x v="158"/>
    </i>
    <i>
      <x v="26"/>
    </i>
    <i>
      <x v="135"/>
    </i>
    <i>
      <x v="64"/>
    </i>
    <i>
      <x v="35"/>
    </i>
    <i>
      <x v="217"/>
    </i>
    <i>
      <x v="147"/>
    </i>
    <i>
      <x v="143"/>
    </i>
    <i>
      <x v="167"/>
    </i>
    <i>
      <x v="247"/>
    </i>
    <i>
      <x v="48"/>
    </i>
    <i>
      <x v="101"/>
    </i>
    <i>
      <x v="227"/>
    </i>
    <i>
      <x v="52"/>
    </i>
    <i>
      <x v="87"/>
    </i>
    <i>
      <x v="203"/>
    </i>
    <i>
      <x v="161"/>
    </i>
    <i>
      <x v="65"/>
    </i>
    <i>
      <x v="236"/>
    </i>
    <i>
      <x v="90"/>
    </i>
    <i>
      <x v="54"/>
    </i>
    <i>
      <x v="32"/>
    </i>
    <i>
      <x v="19"/>
    </i>
    <i>
      <x v="267"/>
    </i>
    <i>
      <x v="204"/>
    </i>
    <i>
      <x v="107"/>
    </i>
    <i>
      <x v="243"/>
    </i>
    <i>
      <x v="254"/>
    </i>
    <i>
      <x v="149"/>
    </i>
    <i>
      <x v="134"/>
    </i>
    <i>
      <x v="176"/>
    </i>
    <i>
      <x v="201"/>
    </i>
    <i>
      <x v="38"/>
    </i>
    <i>
      <x v="80"/>
    </i>
    <i>
      <x v="179"/>
    </i>
    <i>
      <x v="260"/>
    </i>
    <i>
      <x v="96"/>
    </i>
    <i>
      <x v="237"/>
    </i>
    <i>
      <x v="103"/>
    </i>
    <i>
      <x v="263"/>
    </i>
    <i>
      <x v="95"/>
    </i>
    <i>
      <x v="29"/>
    </i>
    <i>
      <x v="160"/>
    </i>
    <i>
      <x v="137"/>
    </i>
    <i>
      <x v="106"/>
    </i>
    <i>
      <x v="189"/>
    </i>
    <i>
      <x v="1"/>
    </i>
    <i>
      <x v="24"/>
    </i>
    <i>
      <x v="181"/>
    </i>
    <i>
      <x v="253"/>
    </i>
    <i>
      <x/>
    </i>
    <i>
      <x v="166"/>
    </i>
    <i>
      <x v="139"/>
    </i>
    <i>
      <x v="249"/>
    </i>
    <i>
      <x v="136"/>
    </i>
    <i>
      <x v="51"/>
    </i>
    <i>
      <x v="231"/>
    </i>
    <i>
      <x v="245"/>
    </i>
    <i>
      <x v="162"/>
    </i>
    <i>
      <x v="155"/>
    </i>
    <i>
      <x v="172"/>
    </i>
    <i>
      <x v="133"/>
    </i>
    <i t="grand">
      <x/>
    </i>
  </rowItems>
  <colItems count="1">
    <i/>
  </colItems>
  <dataFields count="1">
    <dataField name="Sum of rating_count" fld="1"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pivotHierarchies>
  <pivotTableStyleInfo name="PivotStyleLight16" showRowHeaders="1" showColHeaders="1" showRowStripes="0" showColStripes="0" showLastColumn="1"/>
  <filters count="1">
    <filter fld="0" type="valueLessThan" id="1" iMeasureHier="20">
      <autoFilter ref="A1">
        <filterColumn colId="0">
          <customFilters>
            <customFilter operator="lessThan" val="1000"/>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C4DF188-383E-4584-8E6C-4B9A2B20818C}" name="PivotTable1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8:F35"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_percentag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caption="Distinct Count of New Product_Name"/>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9D16162-50B8-496E-89D2-18E404903255}" name="PivotTable1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9:G13"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New Product_Name"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ew Product_Name"/>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95F2120-00E7-4E2D-BCCE-60A2CE50C1E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10:G20" firstHeaderRow="1" firstDataRow="1" firstDataCol="1"/>
  <pivotFields count="13">
    <pivotField showAll="0"/>
    <pivotField showAll="0"/>
    <pivotField showAll="0"/>
    <pivotField showAll="0"/>
    <pivotField showAll="0"/>
    <pivotField numFmtId="9" showAll="0"/>
    <pivotField numFmtId="2"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dataField="1"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11"/>
  </rowFields>
  <rowItems count="10">
    <i>
      <x v="2"/>
    </i>
    <i>
      <x v="4"/>
    </i>
    <i>
      <x v="1"/>
    </i>
    <i>
      <x v="6"/>
    </i>
    <i>
      <x v="7"/>
    </i>
    <i>
      <x v="3"/>
    </i>
    <i>
      <x/>
    </i>
    <i>
      <x v="5"/>
    </i>
    <i>
      <x v="8"/>
    </i>
    <i t="grand">
      <x/>
    </i>
  </rowItems>
  <colItems count="1">
    <i/>
  </colItems>
  <dataFields count="1">
    <dataField name="Sum of potential_revenue" fld="9" baseField="0" baseItem="0" numFmtId="3"/>
  </dataFields>
  <formats count="1">
    <format dxfId="1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CBEE036-BDE2-4A5D-82C3-B0CB1252C5B1}"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9:F36" firstHeaderRow="1" firstDataRow="1" firstDataCol="1"/>
  <pivotFields count="13">
    <pivotField showAll="0"/>
    <pivotField showAll="0"/>
    <pivotField showAll="0"/>
    <pivotField showAll="0"/>
    <pivotField showAll="0"/>
    <pivotField numFmtId="9" showAll="0"/>
    <pivotField axis="axisRow" numFmtId="2"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numFmtId="164" showAll="0"/>
    <pivotField numFmtId="164" showAll="0"/>
    <pivotField showAll="0">
      <items count="10">
        <item x="7"/>
        <item x="0"/>
        <item x="1"/>
        <item x="8"/>
        <item x="4"/>
        <item x="5"/>
        <item x="2"/>
        <item x="3"/>
        <item x="6"/>
        <item t="default"/>
      </items>
    </pivotField>
    <pivotField dataField="1" showAll="0">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New Product_Name" fld="1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B961D42-F685-44D1-A9F9-ACEC2EA8CC42}"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E10:G554" firstHeaderRow="0" firstDataRow="1" firstDataCol="1"/>
  <pivotFields count="13">
    <pivotField showAll="0"/>
    <pivotField showAll="0"/>
    <pivotField showAll="0"/>
    <pivotField showAll="0"/>
    <pivotField showAll="0"/>
    <pivotField dataField="1" numFmtId="9" showAll="0"/>
    <pivotField numFmtId="2" showAll="0"/>
    <pivotField showAll="0"/>
    <pivotField showAll="0"/>
    <pivotField numFmtId="164" showAll="0"/>
    <pivotField numFmtId="164" showAll="0"/>
    <pivotField showAll="0">
      <items count="10">
        <item x="7"/>
        <item x="0"/>
        <item x="1"/>
        <item x="8"/>
        <item x="4"/>
        <item x="5"/>
        <item x="2"/>
        <item x="3"/>
        <item x="6"/>
        <item t="default"/>
      </items>
    </pivotField>
    <pivotField axis="axisRow" dataField="1" showAll="0" measureFilter="1">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12"/>
  </rowFields>
  <rowItems count="544">
    <i>
      <x/>
    </i>
    <i>
      <x v="2"/>
    </i>
    <i>
      <x v="3"/>
    </i>
    <i>
      <x v="6"/>
    </i>
    <i>
      <x v="7"/>
    </i>
    <i>
      <x v="8"/>
    </i>
    <i>
      <x v="9"/>
    </i>
    <i>
      <x v="11"/>
    </i>
    <i>
      <x v="13"/>
    </i>
    <i>
      <x v="14"/>
    </i>
    <i>
      <x v="15"/>
    </i>
    <i>
      <x v="16"/>
    </i>
    <i>
      <x v="22"/>
    </i>
    <i>
      <x v="24"/>
    </i>
    <i>
      <x v="25"/>
    </i>
    <i>
      <x v="26"/>
    </i>
    <i>
      <x v="29"/>
    </i>
    <i>
      <x v="30"/>
    </i>
    <i>
      <x v="31"/>
    </i>
    <i>
      <x v="35"/>
    </i>
    <i>
      <x v="42"/>
    </i>
    <i>
      <x v="43"/>
    </i>
    <i>
      <x v="46"/>
    </i>
    <i>
      <x v="47"/>
    </i>
    <i>
      <x v="48"/>
    </i>
    <i>
      <x v="49"/>
    </i>
    <i>
      <x v="55"/>
    </i>
    <i>
      <x v="56"/>
    </i>
    <i>
      <x v="58"/>
    </i>
    <i>
      <x v="59"/>
    </i>
    <i>
      <x v="60"/>
    </i>
    <i>
      <x v="61"/>
    </i>
    <i>
      <x v="62"/>
    </i>
    <i>
      <x v="63"/>
    </i>
    <i>
      <x v="64"/>
    </i>
    <i>
      <x v="65"/>
    </i>
    <i>
      <x v="66"/>
    </i>
    <i>
      <x v="67"/>
    </i>
    <i>
      <x v="68"/>
    </i>
    <i>
      <x v="69"/>
    </i>
    <i>
      <x v="70"/>
    </i>
    <i>
      <x v="71"/>
    </i>
    <i>
      <x v="72"/>
    </i>
    <i>
      <x v="73"/>
    </i>
    <i>
      <x v="74"/>
    </i>
    <i>
      <x v="77"/>
    </i>
    <i>
      <x v="78"/>
    </i>
    <i>
      <x v="80"/>
    </i>
    <i>
      <x v="82"/>
    </i>
    <i>
      <x v="83"/>
    </i>
    <i>
      <x v="84"/>
    </i>
    <i>
      <x v="85"/>
    </i>
    <i>
      <x v="86"/>
    </i>
    <i>
      <x v="87"/>
    </i>
    <i>
      <x v="89"/>
    </i>
    <i>
      <x v="92"/>
    </i>
    <i>
      <x v="93"/>
    </i>
    <i>
      <x v="95"/>
    </i>
    <i>
      <x v="101"/>
    </i>
    <i>
      <x v="102"/>
    </i>
    <i>
      <x v="103"/>
    </i>
    <i>
      <x v="107"/>
    </i>
    <i>
      <x v="108"/>
    </i>
    <i>
      <x v="111"/>
    </i>
    <i>
      <x v="112"/>
    </i>
    <i>
      <x v="115"/>
    </i>
    <i>
      <x v="120"/>
    </i>
    <i>
      <x v="130"/>
    </i>
    <i>
      <x v="137"/>
    </i>
    <i>
      <x v="140"/>
    </i>
    <i>
      <x v="144"/>
    </i>
    <i>
      <x v="145"/>
    </i>
    <i>
      <x v="148"/>
    </i>
    <i>
      <x v="150"/>
    </i>
    <i>
      <x v="151"/>
    </i>
    <i>
      <x v="152"/>
    </i>
    <i>
      <x v="153"/>
    </i>
    <i>
      <x v="154"/>
    </i>
    <i>
      <x v="156"/>
    </i>
    <i>
      <x v="157"/>
    </i>
    <i>
      <x v="158"/>
    </i>
    <i>
      <x v="159"/>
    </i>
    <i>
      <x v="160"/>
    </i>
    <i>
      <x v="162"/>
    </i>
    <i>
      <x v="163"/>
    </i>
    <i>
      <x v="164"/>
    </i>
    <i>
      <x v="166"/>
    </i>
    <i>
      <x v="167"/>
    </i>
    <i>
      <x v="168"/>
    </i>
    <i>
      <x v="170"/>
    </i>
    <i>
      <x v="171"/>
    </i>
    <i>
      <x v="172"/>
    </i>
    <i>
      <x v="173"/>
    </i>
    <i>
      <x v="174"/>
    </i>
    <i>
      <x v="175"/>
    </i>
    <i>
      <x v="176"/>
    </i>
    <i>
      <x v="177"/>
    </i>
    <i>
      <x v="178"/>
    </i>
    <i>
      <x v="179"/>
    </i>
    <i>
      <x v="180"/>
    </i>
    <i>
      <x v="181"/>
    </i>
    <i>
      <x v="182"/>
    </i>
    <i>
      <x v="183"/>
    </i>
    <i>
      <x v="184"/>
    </i>
    <i>
      <x v="185"/>
    </i>
    <i>
      <x v="186"/>
    </i>
    <i>
      <x v="192"/>
    </i>
    <i>
      <x v="194"/>
    </i>
    <i>
      <x v="195"/>
    </i>
    <i>
      <x v="196"/>
    </i>
    <i>
      <x v="197"/>
    </i>
    <i>
      <x v="198"/>
    </i>
    <i>
      <x v="199"/>
    </i>
    <i>
      <x v="200"/>
    </i>
    <i>
      <x v="201"/>
    </i>
    <i>
      <x v="202"/>
    </i>
    <i>
      <x v="207"/>
    </i>
    <i>
      <x v="208"/>
    </i>
    <i>
      <x v="215"/>
    </i>
    <i>
      <x v="219"/>
    </i>
    <i>
      <x v="220"/>
    </i>
    <i>
      <x v="225"/>
    </i>
    <i>
      <x v="227"/>
    </i>
    <i>
      <x v="232"/>
    </i>
    <i>
      <x v="234"/>
    </i>
    <i>
      <x v="241"/>
    </i>
    <i>
      <x v="253"/>
    </i>
    <i>
      <x v="254"/>
    </i>
    <i>
      <x v="255"/>
    </i>
    <i>
      <x v="256"/>
    </i>
    <i>
      <x v="257"/>
    </i>
    <i>
      <x v="258"/>
    </i>
    <i>
      <x v="259"/>
    </i>
    <i>
      <x v="260"/>
    </i>
    <i>
      <x v="262"/>
    </i>
    <i>
      <x v="266"/>
    </i>
    <i>
      <x v="278"/>
    </i>
    <i>
      <x v="282"/>
    </i>
    <i>
      <x v="283"/>
    </i>
    <i>
      <x v="285"/>
    </i>
    <i>
      <x v="286"/>
    </i>
    <i>
      <x v="287"/>
    </i>
    <i>
      <x v="288"/>
    </i>
    <i>
      <x v="290"/>
    </i>
    <i>
      <x v="291"/>
    </i>
    <i>
      <x v="294"/>
    </i>
    <i>
      <x v="295"/>
    </i>
    <i>
      <x v="296"/>
    </i>
    <i>
      <x v="297"/>
    </i>
    <i>
      <x v="298"/>
    </i>
    <i>
      <x v="299"/>
    </i>
    <i>
      <x v="307"/>
    </i>
    <i>
      <x v="310"/>
    </i>
    <i>
      <x v="312"/>
    </i>
    <i>
      <x v="313"/>
    </i>
    <i>
      <x v="314"/>
    </i>
    <i>
      <x v="315"/>
    </i>
    <i>
      <x v="318"/>
    </i>
    <i>
      <x v="320"/>
    </i>
    <i>
      <x v="321"/>
    </i>
    <i>
      <x v="322"/>
    </i>
    <i>
      <x v="323"/>
    </i>
    <i>
      <x v="324"/>
    </i>
    <i>
      <x v="325"/>
    </i>
    <i>
      <x v="326"/>
    </i>
    <i>
      <x v="333"/>
    </i>
    <i>
      <x v="337"/>
    </i>
    <i>
      <x v="346"/>
    </i>
    <i>
      <x v="350"/>
    </i>
    <i>
      <x v="351"/>
    </i>
    <i>
      <x v="352"/>
    </i>
    <i>
      <x v="353"/>
    </i>
    <i>
      <x v="354"/>
    </i>
    <i>
      <x v="355"/>
    </i>
    <i>
      <x v="356"/>
    </i>
    <i>
      <x v="357"/>
    </i>
    <i>
      <x v="358"/>
    </i>
    <i>
      <x v="359"/>
    </i>
    <i>
      <x v="360"/>
    </i>
    <i>
      <x v="361"/>
    </i>
    <i>
      <x v="362"/>
    </i>
    <i>
      <x v="363"/>
    </i>
    <i>
      <x v="364"/>
    </i>
    <i>
      <x v="366"/>
    </i>
    <i>
      <x v="367"/>
    </i>
    <i>
      <x v="371"/>
    </i>
    <i>
      <x v="373"/>
    </i>
    <i>
      <x v="374"/>
    </i>
    <i>
      <x v="375"/>
    </i>
    <i>
      <x v="376"/>
    </i>
    <i>
      <x v="377"/>
    </i>
    <i>
      <x v="378"/>
    </i>
    <i>
      <x v="379"/>
    </i>
    <i>
      <x v="380"/>
    </i>
    <i>
      <x v="381"/>
    </i>
    <i>
      <x v="383"/>
    </i>
    <i>
      <x v="384"/>
    </i>
    <i>
      <x v="385"/>
    </i>
    <i>
      <x v="386"/>
    </i>
    <i>
      <x v="390"/>
    </i>
    <i>
      <x v="399"/>
    </i>
    <i>
      <x v="402"/>
    </i>
    <i>
      <x v="407"/>
    </i>
    <i>
      <x v="408"/>
    </i>
    <i>
      <x v="412"/>
    </i>
    <i>
      <x v="414"/>
    </i>
    <i>
      <x v="416"/>
    </i>
    <i>
      <x v="417"/>
    </i>
    <i>
      <x v="419"/>
    </i>
    <i>
      <x v="423"/>
    </i>
    <i>
      <x v="425"/>
    </i>
    <i>
      <x v="430"/>
    </i>
    <i>
      <x v="435"/>
    </i>
    <i>
      <x v="436"/>
    </i>
    <i>
      <x v="437"/>
    </i>
    <i>
      <x v="440"/>
    </i>
    <i>
      <x v="445"/>
    </i>
    <i>
      <x v="446"/>
    </i>
    <i>
      <x v="447"/>
    </i>
    <i>
      <x v="448"/>
    </i>
    <i>
      <x v="449"/>
    </i>
    <i>
      <x v="450"/>
    </i>
    <i>
      <x v="451"/>
    </i>
    <i>
      <x v="452"/>
    </i>
    <i>
      <x v="453"/>
    </i>
    <i>
      <x v="455"/>
    </i>
    <i>
      <x v="456"/>
    </i>
    <i>
      <x v="458"/>
    </i>
    <i>
      <x v="462"/>
    </i>
    <i>
      <x v="467"/>
    </i>
    <i>
      <x v="468"/>
    </i>
    <i>
      <x v="469"/>
    </i>
    <i>
      <x v="470"/>
    </i>
    <i>
      <x v="471"/>
    </i>
    <i>
      <x v="472"/>
    </i>
    <i>
      <x v="476"/>
    </i>
    <i>
      <x v="478"/>
    </i>
    <i>
      <x v="479"/>
    </i>
    <i>
      <x v="480"/>
    </i>
    <i>
      <x v="481"/>
    </i>
    <i>
      <x v="489"/>
    </i>
    <i>
      <x v="490"/>
    </i>
    <i>
      <x v="491"/>
    </i>
    <i>
      <x v="493"/>
    </i>
    <i>
      <x v="494"/>
    </i>
    <i>
      <x v="496"/>
    </i>
    <i>
      <x v="497"/>
    </i>
    <i>
      <x v="498"/>
    </i>
    <i>
      <x v="499"/>
    </i>
    <i>
      <x v="500"/>
    </i>
    <i>
      <x v="510"/>
    </i>
    <i>
      <x v="512"/>
    </i>
    <i>
      <x v="519"/>
    </i>
    <i>
      <x v="520"/>
    </i>
    <i>
      <x v="521"/>
    </i>
    <i>
      <x v="523"/>
    </i>
    <i>
      <x v="525"/>
    </i>
    <i>
      <x v="528"/>
    </i>
    <i>
      <x v="529"/>
    </i>
    <i>
      <x v="533"/>
    </i>
    <i>
      <x v="534"/>
    </i>
    <i>
      <x v="536"/>
    </i>
    <i>
      <x v="538"/>
    </i>
    <i>
      <x v="539"/>
    </i>
    <i>
      <x v="541"/>
    </i>
    <i>
      <x v="542"/>
    </i>
    <i>
      <x v="543"/>
    </i>
    <i>
      <x v="544"/>
    </i>
    <i>
      <x v="545"/>
    </i>
    <i>
      <x v="546"/>
    </i>
    <i>
      <x v="547"/>
    </i>
    <i>
      <x v="548"/>
    </i>
    <i>
      <x v="549"/>
    </i>
    <i>
      <x v="550"/>
    </i>
    <i>
      <x v="553"/>
    </i>
    <i>
      <x v="555"/>
    </i>
    <i>
      <x v="556"/>
    </i>
    <i>
      <x v="557"/>
    </i>
    <i>
      <x v="558"/>
    </i>
    <i>
      <x v="559"/>
    </i>
    <i>
      <x v="566"/>
    </i>
    <i>
      <x v="568"/>
    </i>
    <i>
      <x v="570"/>
    </i>
    <i>
      <x v="571"/>
    </i>
    <i>
      <x v="573"/>
    </i>
    <i>
      <x v="574"/>
    </i>
    <i>
      <x v="575"/>
    </i>
    <i>
      <x v="577"/>
    </i>
    <i>
      <x v="578"/>
    </i>
    <i>
      <x v="579"/>
    </i>
    <i>
      <x v="580"/>
    </i>
    <i>
      <x v="581"/>
    </i>
    <i>
      <x v="600"/>
    </i>
    <i>
      <x v="601"/>
    </i>
    <i>
      <x v="602"/>
    </i>
    <i>
      <x v="603"/>
    </i>
    <i>
      <x v="604"/>
    </i>
    <i>
      <x v="605"/>
    </i>
    <i>
      <x v="608"/>
    </i>
    <i>
      <x v="612"/>
    </i>
    <i>
      <x v="613"/>
    </i>
    <i>
      <x v="617"/>
    </i>
    <i>
      <x v="618"/>
    </i>
    <i>
      <x v="627"/>
    </i>
    <i>
      <x v="637"/>
    </i>
    <i>
      <x v="638"/>
    </i>
    <i>
      <x v="641"/>
    </i>
    <i>
      <x v="643"/>
    </i>
    <i>
      <x v="646"/>
    </i>
    <i>
      <x v="648"/>
    </i>
    <i>
      <x v="650"/>
    </i>
    <i>
      <x v="651"/>
    </i>
    <i>
      <x v="652"/>
    </i>
    <i>
      <x v="653"/>
    </i>
    <i>
      <x v="654"/>
    </i>
    <i>
      <x v="656"/>
    </i>
    <i>
      <x v="657"/>
    </i>
    <i>
      <x v="658"/>
    </i>
    <i>
      <x v="659"/>
    </i>
    <i>
      <x v="660"/>
    </i>
    <i>
      <x v="661"/>
    </i>
    <i>
      <x v="662"/>
    </i>
    <i>
      <x v="663"/>
    </i>
    <i>
      <x v="664"/>
    </i>
    <i>
      <x v="665"/>
    </i>
    <i>
      <x v="666"/>
    </i>
    <i>
      <x v="667"/>
    </i>
    <i>
      <x v="668"/>
    </i>
    <i>
      <x v="669"/>
    </i>
    <i>
      <x v="670"/>
    </i>
    <i>
      <x v="675"/>
    </i>
    <i>
      <x v="676"/>
    </i>
    <i>
      <x v="688"/>
    </i>
    <i>
      <x v="692"/>
    </i>
    <i>
      <x v="697"/>
    </i>
    <i>
      <x v="710"/>
    </i>
    <i>
      <x v="712"/>
    </i>
    <i>
      <x v="736"/>
    </i>
    <i>
      <x v="737"/>
    </i>
    <i>
      <x v="739"/>
    </i>
    <i>
      <x v="740"/>
    </i>
    <i>
      <x v="743"/>
    </i>
    <i>
      <x v="746"/>
    </i>
    <i>
      <x v="748"/>
    </i>
    <i>
      <x v="750"/>
    </i>
    <i>
      <x v="751"/>
    </i>
    <i>
      <x v="754"/>
    </i>
    <i>
      <x v="755"/>
    </i>
    <i>
      <x v="756"/>
    </i>
    <i>
      <x v="757"/>
    </i>
    <i>
      <x v="761"/>
    </i>
    <i>
      <x v="762"/>
    </i>
    <i>
      <x v="763"/>
    </i>
    <i>
      <x v="764"/>
    </i>
    <i>
      <x v="765"/>
    </i>
    <i>
      <x v="766"/>
    </i>
    <i>
      <x v="782"/>
    </i>
    <i>
      <x v="783"/>
    </i>
    <i>
      <x v="784"/>
    </i>
    <i>
      <x v="785"/>
    </i>
    <i>
      <x v="786"/>
    </i>
    <i>
      <x v="787"/>
    </i>
    <i>
      <x v="788"/>
    </i>
    <i>
      <x v="789"/>
    </i>
    <i>
      <x v="790"/>
    </i>
    <i>
      <x v="791"/>
    </i>
    <i>
      <x v="792"/>
    </i>
    <i>
      <x v="793"/>
    </i>
    <i>
      <x v="794"/>
    </i>
    <i>
      <x v="795"/>
    </i>
    <i>
      <x v="796"/>
    </i>
    <i>
      <x v="797"/>
    </i>
    <i>
      <x v="798"/>
    </i>
    <i>
      <x v="799"/>
    </i>
    <i>
      <x v="800"/>
    </i>
    <i>
      <x v="801"/>
    </i>
    <i>
      <x v="802"/>
    </i>
    <i>
      <x v="803"/>
    </i>
    <i>
      <x v="804"/>
    </i>
    <i>
      <x v="805"/>
    </i>
    <i>
      <x v="807"/>
    </i>
    <i>
      <x v="811"/>
    </i>
    <i>
      <x v="819"/>
    </i>
    <i>
      <x v="822"/>
    </i>
    <i>
      <x v="837"/>
    </i>
    <i>
      <x v="839"/>
    </i>
    <i>
      <x v="840"/>
    </i>
    <i>
      <x v="843"/>
    </i>
    <i>
      <x v="844"/>
    </i>
    <i>
      <x v="845"/>
    </i>
    <i>
      <x v="846"/>
    </i>
    <i>
      <x v="847"/>
    </i>
    <i>
      <x v="848"/>
    </i>
    <i>
      <x v="849"/>
    </i>
    <i>
      <x v="850"/>
    </i>
    <i>
      <x v="851"/>
    </i>
    <i>
      <x v="852"/>
    </i>
    <i>
      <x v="853"/>
    </i>
    <i>
      <x v="854"/>
    </i>
    <i>
      <x v="855"/>
    </i>
    <i>
      <x v="856"/>
    </i>
    <i>
      <x v="857"/>
    </i>
    <i>
      <x v="858"/>
    </i>
    <i>
      <x v="859"/>
    </i>
    <i>
      <x v="866"/>
    </i>
    <i>
      <x v="867"/>
    </i>
    <i>
      <x v="874"/>
    </i>
    <i>
      <x v="878"/>
    </i>
    <i>
      <x v="879"/>
    </i>
    <i>
      <x v="880"/>
    </i>
    <i>
      <x v="882"/>
    </i>
    <i>
      <x v="883"/>
    </i>
    <i>
      <x v="884"/>
    </i>
    <i>
      <x v="885"/>
    </i>
    <i>
      <x v="886"/>
    </i>
    <i>
      <x v="891"/>
    </i>
    <i>
      <x v="897"/>
    </i>
    <i>
      <x v="898"/>
    </i>
    <i>
      <x v="899"/>
    </i>
    <i>
      <x v="900"/>
    </i>
    <i>
      <x v="901"/>
    </i>
    <i>
      <x v="902"/>
    </i>
    <i>
      <x v="903"/>
    </i>
    <i>
      <x v="904"/>
    </i>
    <i>
      <x v="906"/>
    </i>
    <i>
      <x v="907"/>
    </i>
    <i>
      <x v="908"/>
    </i>
    <i>
      <x v="909"/>
    </i>
    <i>
      <x v="911"/>
    </i>
    <i>
      <x v="913"/>
    </i>
    <i>
      <x v="915"/>
    </i>
    <i>
      <x v="916"/>
    </i>
    <i>
      <x v="917"/>
    </i>
    <i>
      <x v="918"/>
    </i>
    <i>
      <x v="919"/>
    </i>
    <i>
      <x v="920"/>
    </i>
    <i>
      <x v="921"/>
    </i>
    <i>
      <x v="924"/>
    </i>
    <i>
      <x v="925"/>
    </i>
    <i>
      <x v="926"/>
    </i>
    <i>
      <x v="927"/>
    </i>
    <i>
      <x v="928"/>
    </i>
    <i>
      <x v="929"/>
    </i>
    <i>
      <x v="930"/>
    </i>
    <i>
      <x v="931"/>
    </i>
    <i>
      <x v="932"/>
    </i>
    <i>
      <x v="933"/>
    </i>
    <i>
      <x v="934"/>
    </i>
    <i>
      <x v="935"/>
    </i>
    <i>
      <x v="936"/>
    </i>
    <i>
      <x v="937"/>
    </i>
    <i>
      <x v="938"/>
    </i>
    <i>
      <x v="939"/>
    </i>
    <i>
      <x v="946"/>
    </i>
    <i>
      <x v="948"/>
    </i>
    <i>
      <x v="949"/>
    </i>
    <i>
      <x v="950"/>
    </i>
    <i>
      <x v="951"/>
    </i>
    <i>
      <x v="954"/>
    </i>
    <i>
      <x v="955"/>
    </i>
    <i>
      <x v="956"/>
    </i>
    <i>
      <x v="957"/>
    </i>
    <i>
      <x v="959"/>
    </i>
    <i>
      <x v="961"/>
    </i>
    <i>
      <x v="963"/>
    </i>
    <i>
      <x v="964"/>
    </i>
    <i>
      <x v="966"/>
    </i>
    <i>
      <x v="968"/>
    </i>
    <i>
      <x v="969"/>
    </i>
    <i>
      <x v="970"/>
    </i>
    <i>
      <x v="971"/>
    </i>
    <i>
      <x v="972"/>
    </i>
    <i>
      <x v="977"/>
    </i>
    <i>
      <x v="978"/>
    </i>
    <i>
      <x v="980"/>
    </i>
    <i>
      <x v="982"/>
    </i>
    <i>
      <x v="983"/>
    </i>
    <i>
      <x v="991"/>
    </i>
    <i>
      <x v="992"/>
    </i>
    <i>
      <x v="998"/>
    </i>
    <i>
      <x v="1002"/>
    </i>
    <i>
      <x v="1003"/>
    </i>
    <i>
      <x v="1005"/>
    </i>
    <i>
      <x v="1006"/>
    </i>
    <i>
      <x v="1007"/>
    </i>
    <i>
      <x v="1008"/>
    </i>
    <i>
      <x v="1009"/>
    </i>
    <i>
      <x v="1010"/>
    </i>
    <i>
      <x v="1011"/>
    </i>
    <i>
      <x v="1012"/>
    </i>
    <i>
      <x v="1013"/>
    </i>
    <i>
      <x v="1014"/>
    </i>
    <i>
      <x v="1015"/>
    </i>
    <i>
      <x v="1016"/>
    </i>
    <i>
      <x v="1033"/>
    </i>
    <i>
      <x v="1039"/>
    </i>
    <i>
      <x v="1041"/>
    </i>
    <i>
      <x v="1045"/>
    </i>
    <i>
      <x v="1047"/>
    </i>
    <i>
      <x v="1048"/>
    </i>
    <i>
      <x v="1049"/>
    </i>
    <i>
      <x v="1050"/>
    </i>
    <i>
      <x v="1051"/>
    </i>
    <i>
      <x v="1052"/>
    </i>
    <i>
      <x v="1053"/>
    </i>
    <i>
      <x v="1054"/>
    </i>
    <i>
      <x v="1055"/>
    </i>
    <i>
      <x v="1056"/>
    </i>
    <i>
      <x v="1057"/>
    </i>
    <i>
      <x v="1058"/>
    </i>
    <i>
      <x v="1059"/>
    </i>
    <i>
      <x v="1060"/>
    </i>
    <i>
      <x v="1061"/>
    </i>
    <i>
      <x v="1062"/>
    </i>
    <i>
      <x v="1063"/>
    </i>
    <i>
      <x v="1064"/>
    </i>
    <i>
      <x v="1065"/>
    </i>
    <i>
      <x v="1072"/>
    </i>
    <i>
      <x v="1079"/>
    </i>
    <i>
      <x v="1080"/>
    </i>
    <i>
      <x v="1081"/>
    </i>
    <i>
      <x v="1082"/>
    </i>
    <i>
      <x v="1087"/>
    </i>
    <i>
      <x v="1088"/>
    </i>
    <i>
      <x v="1089"/>
    </i>
    <i>
      <x v="1090"/>
    </i>
    <i>
      <x v="1091"/>
    </i>
    <i>
      <x v="1095"/>
    </i>
    <i>
      <x v="1097"/>
    </i>
    <i>
      <x v="1098"/>
    </i>
    <i>
      <x v="1101"/>
    </i>
    <i>
      <x v="1102"/>
    </i>
    <i>
      <x v="1107"/>
    </i>
    <i>
      <x v="1109"/>
    </i>
    <i>
      <x v="1110"/>
    </i>
    <i>
      <x v="1111"/>
    </i>
    <i>
      <x v="1112"/>
    </i>
    <i>
      <x v="1114"/>
    </i>
    <i>
      <x v="1115"/>
    </i>
    <i>
      <x v="1116"/>
    </i>
    <i>
      <x v="1117"/>
    </i>
    <i>
      <x v="1118"/>
    </i>
    <i>
      <x v="1119"/>
    </i>
    <i t="grand">
      <x/>
    </i>
  </rowItems>
  <colFields count="1">
    <field x="-2"/>
  </colFields>
  <colItems count="2">
    <i>
      <x/>
    </i>
    <i i="1">
      <x v="1"/>
    </i>
  </colItems>
  <dataFields count="2">
    <dataField name="Max of discount_percentage" fld="5" subtotal="max" baseField="12" baseItem="0" numFmtId="9"/>
    <dataField name="Count of New Product_Name" fld="12"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2" type="valueGreaterThanOrEqual" evalOrder="-1" id="2"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601AFF4-DC11-47BB-B551-A202BEABA0D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8:E1129" firstHeaderRow="1" firstDataRow="1" firstDataCol="1"/>
  <pivotFields count="13">
    <pivotField showAll="0"/>
    <pivotField showAll="0"/>
    <pivotField showAll="0"/>
    <pivotField showAll="0"/>
    <pivotField showAll="0"/>
    <pivotField numFmtId="9" showAll="0"/>
    <pivotField numFmtId="2" showAll="0"/>
    <pivotField dataField="1" showAll="0"/>
    <pivotField showAll="0"/>
    <pivotField numFmtId="164" showAll="0"/>
    <pivotField numFmtId="164" showAll="0"/>
    <pivotField showAll="0">
      <items count="10">
        <item x="7"/>
        <item x="0"/>
        <item x="1"/>
        <item x="8"/>
        <item x="4"/>
        <item x="5"/>
        <item x="2"/>
        <item x="3"/>
        <item x="6"/>
        <item t="default"/>
      </items>
    </pivotField>
    <pivotField axis="axisRow" showAll="0" sortType="descending">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autoSortScope>
        <pivotArea dataOnly="0" outline="0" fieldPosition="0">
          <references count="1">
            <reference field="4294967294" count="1" selected="0">
              <x v="0"/>
            </reference>
          </references>
        </pivotArea>
      </autoSortScope>
    </pivotField>
  </pivotFields>
  <rowFields count="1">
    <field x="12"/>
  </rowFields>
  <rowItems count="1121">
    <i>
      <x v="157"/>
    </i>
    <i>
      <x v="831"/>
    </i>
    <i>
      <x v="61"/>
    </i>
    <i>
      <x v="78"/>
    </i>
    <i>
      <x v="491"/>
    </i>
    <i>
      <x v="866"/>
    </i>
    <i>
      <x v="85"/>
    </i>
    <i>
      <x v="162"/>
    </i>
    <i>
      <x v="830"/>
    </i>
    <i>
      <x v="164"/>
    </i>
    <i>
      <x v="178"/>
    </i>
    <i>
      <x v="834"/>
    </i>
    <i>
      <x v="161"/>
    </i>
    <i>
      <x v="65"/>
    </i>
    <i>
      <x v="739"/>
    </i>
    <i>
      <x v="888"/>
    </i>
    <i>
      <x v="884"/>
    </i>
    <i>
      <x v="672"/>
    </i>
    <i>
      <x v="671"/>
    </i>
    <i>
      <x v="879"/>
    </i>
    <i>
      <x v="186"/>
    </i>
    <i>
      <x v="665"/>
    </i>
    <i>
      <x v="736"/>
    </i>
    <i>
      <x v="881"/>
    </i>
    <i>
      <x v="175"/>
    </i>
    <i>
      <x v="664"/>
    </i>
    <i>
      <x v="82"/>
    </i>
    <i>
      <x v="1049"/>
    </i>
    <i>
      <x v="152"/>
    </i>
    <i>
      <x v="995"/>
    </i>
    <i>
      <x v="1003"/>
    </i>
    <i>
      <x v="1002"/>
    </i>
    <i>
      <x v="632"/>
    </i>
    <i>
      <x v="620"/>
    </i>
    <i>
      <x v="621"/>
    </i>
    <i>
      <x v="98"/>
    </i>
    <i>
      <x v="997"/>
    </i>
    <i>
      <x v="869"/>
    </i>
    <i>
      <x v="172"/>
    </i>
    <i>
      <x v="153"/>
    </i>
    <i>
      <x v="886"/>
    </i>
    <i>
      <x v="352"/>
    </i>
    <i>
      <x v="993"/>
    </i>
    <i>
      <x v="1077"/>
    </i>
    <i>
      <x v="356"/>
    </i>
    <i>
      <x v="173"/>
    </i>
    <i>
      <x v="176"/>
    </i>
    <i>
      <x v="199"/>
    </i>
    <i>
      <x v="1062"/>
    </i>
    <i>
      <x v="894"/>
    </i>
    <i>
      <x v="835"/>
    </i>
    <i>
      <x v="1001"/>
    </i>
    <i>
      <x v="666"/>
    </i>
    <i>
      <x v="629"/>
    </i>
    <i>
      <x v="996"/>
    </i>
    <i>
      <x v="493"/>
    </i>
    <i>
      <x v="279"/>
    </i>
    <i>
      <x v="160"/>
    </i>
    <i>
      <x v="163"/>
    </i>
    <i>
      <x v="353"/>
    </i>
    <i>
      <x v="829"/>
    </i>
    <i>
      <x v="184"/>
    </i>
    <i>
      <x v="496"/>
    </i>
    <i>
      <x v="185"/>
    </i>
    <i>
      <x v="801"/>
    </i>
    <i>
      <x v="883"/>
    </i>
    <i>
      <x v="623"/>
    </i>
    <i>
      <x v="196"/>
    </i>
    <i>
      <x v="485"/>
    </i>
    <i>
      <x v="158"/>
    </i>
    <i>
      <x v="87"/>
    </i>
    <i>
      <x v="814"/>
    </i>
    <i>
      <x v="685"/>
    </i>
    <i>
      <x v="354"/>
    </i>
    <i>
      <x v="887"/>
    </i>
    <i>
      <x v="72"/>
    </i>
    <i>
      <x v="202"/>
    </i>
    <i>
      <x v="990"/>
    </i>
    <i>
      <x v="871"/>
    </i>
    <i>
      <x v="690"/>
    </i>
    <i>
      <x v="619"/>
    </i>
    <i>
      <x v="1093"/>
    </i>
    <i>
      <x v="436"/>
    </i>
    <i>
      <x v="484"/>
    </i>
    <i>
      <x v="495"/>
    </i>
    <i>
      <x v="771"/>
    </i>
    <i>
      <x v="586"/>
    </i>
    <i>
      <x v="148"/>
    </i>
    <i>
      <x v="1102"/>
    </i>
    <i>
      <x v="689"/>
    </i>
    <i>
      <x v="802"/>
    </i>
    <i>
      <x v="150"/>
    </i>
    <i>
      <x v="870"/>
    </i>
    <i>
      <x v="83"/>
    </i>
    <i>
      <x v="882"/>
    </i>
    <i>
      <x v="469"/>
    </i>
    <i>
      <x v="177"/>
    </i>
    <i>
      <x v="594"/>
    </i>
    <i>
      <x v="440"/>
    </i>
    <i>
      <x v="952"/>
    </i>
    <i>
      <x v="492"/>
    </i>
    <i>
      <x v="686"/>
    </i>
    <i>
      <x v="360"/>
    </i>
    <i>
      <x v="892"/>
    </i>
    <i>
      <x v="194"/>
    </i>
    <i>
      <x v="893"/>
    </i>
    <i>
      <x v="800"/>
    </i>
    <i>
      <x v="797"/>
    </i>
    <i>
      <x v="991"/>
    </i>
    <i>
      <x v="309"/>
    </i>
    <i>
      <x v="154"/>
    </i>
    <i>
      <x v="121"/>
    </i>
    <i>
      <x v="323"/>
    </i>
    <i>
      <x v="755"/>
    </i>
    <i>
      <x v="828"/>
    </i>
    <i>
      <x v="823"/>
    </i>
    <i>
      <x v="388"/>
    </i>
    <i>
      <x v="1015"/>
    </i>
    <i>
      <x v="628"/>
    </i>
    <i>
      <x v="149"/>
    </i>
    <i>
      <x v="571"/>
    </i>
    <i>
      <x v="306"/>
    </i>
    <i>
      <x v="772"/>
    </i>
    <i>
      <x v="470"/>
    </i>
    <i>
      <x v="935"/>
    </i>
    <i>
      <x v="732"/>
    </i>
    <i>
      <x v="679"/>
    </i>
    <i>
      <x v="357"/>
    </i>
    <i>
      <x v="878"/>
    </i>
    <i>
      <x v="133"/>
    </i>
    <i>
      <x v="181"/>
    </i>
    <i>
      <x v="328"/>
    </i>
    <i>
      <x v="921"/>
    </i>
    <i>
      <x v="781"/>
    </i>
    <i>
      <x v="486"/>
    </i>
    <i>
      <x v="165"/>
    </i>
    <i>
      <x v="723"/>
    </i>
    <i>
      <x v="813"/>
    </i>
    <i>
      <x v="1021"/>
    </i>
    <i>
      <x v="1014"/>
    </i>
    <i>
      <x v="124"/>
    </i>
    <i>
      <x v="80"/>
    </i>
    <i>
      <x v="210"/>
    </i>
    <i>
      <x v="1074"/>
    </i>
    <i>
      <x v="992"/>
    </i>
    <i>
      <x v="593"/>
    </i>
    <i>
      <x v="1099"/>
    </i>
    <i>
      <x v="289"/>
    </i>
    <i>
      <x v="174"/>
    </i>
    <i>
      <x v="821"/>
    </i>
    <i>
      <x v="288"/>
    </i>
    <i>
      <x v="1006"/>
    </i>
    <i>
      <x v="342"/>
    </i>
    <i>
      <x v="423"/>
    </i>
    <i>
      <x v="864"/>
    </i>
    <i>
      <x v="768"/>
    </i>
    <i>
      <x v="876"/>
    </i>
    <i>
      <x v="865"/>
    </i>
    <i>
      <x v="585"/>
    </i>
    <i>
      <x v="776"/>
    </i>
    <i>
      <x v="355"/>
    </i>
    <i>
      <x v="43"/>
    </i>
    <i>
      <x v="816"/>
    </i>
    <i>
      <x v="635"/>
    </i>
    <i>
      <x v="637"/>
    </i>
    <i>
      <x v="170"/>
    </i>
    <i>
      <x v="52"/>
    </i>
    <i>
      <x v="885"/>
    </i>
    <i>
      <x v="322"/>
    </i>
    <i>
      <x v="321"/>
    </i>
    <i>
      <x v="444"/>
    </i>
    <i>
      <x v="287"/>
    </i>
    <i>
      <x v="691"/>
    </i>
    <i>
      <x v="74"/>
    </i>
    <i>
      <x v="114"/>
    </i>
    <i>
      <x v="793"/>
    </i>
    <i>
      <x v="487"/>
    </i>
    <i>
      <x v="365"/>
    </i>
    <i>
      <x v="873"/>
    </i>
    <i>
      <x v="1110"/>
    </i>
    <i>
      <x v="1103"/>
    </i>
    <i>
      <x v="305"/>
    </i>
    <i>
      <x v="959"/>
    </i>
    <i>
      <x v="86"/>
    </i>
    <i>
      <x v="166"/>
    </i>
    <i>
      <x v="702"/>
    </i>
    <i>
      <x v="730"/>
    </i>
    <i>
      <x v="678"/>
    </i>
    <i>
      <x v="281"/>
    </i>
    <i>
      <x v="703"/>
    </i>
    <i>
      <x v="798"/>
    </i>
    <i>
      <x v="200"/>
    </i>
    <i>
      <x v="618"/>
    </i>
    <i>
      <x v="556"/>
    </i>
    <i>
      <x v="596"/>
    </i>
    <i>
      <x v="381"/>
    </i>
    <i>
      <x v="822"/>
    </i>
    <i>
      <x v="212"/>
    </i>
    <i>
      <x v="73"/>
    </i>
    <i>
      <x v="1053"/>
    </i>
    <i>
      <x v="930"/>
    </i>
    <i>
      <x v="987"/>
    </i>
    <i>
      <x v="989"/>
    </i>
    <i>
      <x v="382"/>
    </i>
    <i>
      <x v="980"/>
    </i>
    <i>
      <x v="1052"/>
    </i>
    <i>
      <x v="126"/>
    </i>
    <i>
      <x v="393"/>
    </i>
    <i>
      <x v="120"/>
    </i>
    <i>
      <x v="442"/>
    </i>
    <i>
      <x v="988"/>
    </i>
    <i>
      <x v="375"/>
    </i>
    <i>
      <x v="592"/>
    </i>
    <i>
      <x v="1000"/>
    </i>
    <i>
      <x v="999"/>
    </i>
    <i>
      <x v="297"/>
    </i>
    <i>
      <x v="624"/>
    </i>
    <i>
      <x v="137"/>
    </i>
    <i>
      <x v="1089"/>
    </i>
    <i>
      <x v="428"/>
    </i>
    <i>
      <x v="669"/>
    </i>
    <i>
      <x v="295"/>
    </i>
    <i>
      <x v="625"/>
    </i>
    <i>
      <x v="44"/>
    </i>
    <i>
      <x v="213"/>
    </i>
    <i>
      <x v="167"/>
    </i>
    <i>
      <x v="183"/>
    </i>
    <i>
      <x v="151"/>
    </i>
    <i>
      <x v="142"/>
    </i>
    <i>
      <x v="220"/>
    </i>
    <i>
      <x v="587"/>
    </i>
    <i>
      <x v="841"/>
    </i>
    <i>
      <x v="483"/>
    </i>
    <i>
      <x v="616"/>
    </i>
    <i>
      <x v="695"/>
    </i>
    <i>
      <x v="336"/>
    </i>
    <i>
      <x v="880"/>
    </i>
    <i>
      <x v="1038"/>
    </i>
    <i>
      <x v="60"/>
    </i>
    <i>
      <x v="67"/>
    </i>
    <i>
      <x v="631"/>
    </i>
    <i>
      <x v="649"/>
    </i>
    <i>
      <x v="362"/>
    </i>
    <i>
      <x v="366"/>
    </i>
    <i>
      <x v="90"/>
    </i>
    <i>
      <x v="522"/>
    </i>
    <i>
      <x v="752"/>
    </i>
    <i>
      <x v="141"/>
    </i>
    <i>
      <x v="110"/>
    </i>
    <i>
      <x v="699"/>
    </i>
    <i>
      <x v="179"/>
    </i>
    <i>
      <x v="792"/>
    </i>
    <i>
      <x v="1104"/>
    </i>
    <i>
      <x v="731"/>
    </i>
    <i>
      <x v="598"/>
    </i>
    <i>
      <x v="760"/>
    </i>
    <i>
      <x v="1083"/>
    </i>
    <i>
      <x v="645"/>
    </i>
    <i>
      <x v="401"/>
    </i>
    <i>
      <x v="520"/>
    </i>
    <i>
      <x v="757"/>
    </i>
    <i>
      <x v="335"/>
    </i>
    <i>
      <x v="182"/>
    </i>
    <i>
      <x v="998"/>
    </i>
    <i>
      <x v="1018"/>
    </i>
    <i>
      <x v="591"/>
    </i>
    <i>
      <x v="947"/>
    </i>
    <i>
      <x v="622"/>
    </i>
    <i>
      <x v="347"/>
    </i>
    <i>
      <x v="917"/>
    </i>
    <i>
      <x v="406"/>
    </i>
    <i>
      <x v="818"/>
    </i>
    <i>
      <x v="105"/>
    </i>
    <i>
      <x v="901"/>
    </i>
    <i>
      <x v="833"/>
    </i>
    <i>
      <x v="777"/>
    </i>
    <i>
      <x v="743"/>
    </i>
    <i>
      <x v="722"/>
    </i>
    <i>
      <x v="268"/>
    </i>
    <i>
      <x v="1092"/>
    </i>
    <i>
      <x v="409"/>
    </i>
    <i>
      <x v="464"/>
    </i>
    <i>
      <x v="384"/>
    </i>
    <i>
      <x v="668"/>
    </i>
    <i>
      <x v="292"/>
    </i>
    <i>
      <x v="775"/>
    </i>
    <i>
      <x v="377"/>
    </i>
    <i>
      <x v="538"/>
    </i>
    <i>
      <x v="494"/>
    </i>
    <i>
      <x v="201"/>
    </i>
    <i>
      <x v="274"/>
    </i>
    <i>
      <x v="5"/>
    </i>
    <i>
      <x v="738"/>
    </i>
    <i>
      <x v="1055"/>
    </i>
    <i>
      <x v="662"/>
    </i>
    <i>
      <x v="641"/>
    </i>
    <i>
      <x v="88"/>
    </i>
    <i>
      <x v="1016"/>
    </i>
    <i>
      <x v="264"/>
    </i>
    <i>
      <x v="294"/>
    </i>
    <i>
      <x v="37"/>
    </i>
    <i>
      <x v="729"/>
    </i>
    <i>
      <x v="673"/>
    </i>
    <i>
      <x v="820"/>
    </i>
    <i>
      <x v="861"/>
    </i>
    <i>
      <x v="860"/>
    </i>
    <i>
      <x v="29"/>
    </i>
    <i>
      <x v="30"/>
    </i>
    <i>
      <x v="507"/>
    </i>
    <i>
      <x v="700"/>
    </i>
    <i>
      <x v="773"/>
    </i>
    <i>
      <x v="508"/>
    </i>
    <i>
      <x v="329"/>
    </i>
    <i>
      <x v="1050"/>
    </i>
    <i>
      <x v="694"/>
    </i>
    <i>
      <x v="590"/>
    </i>
    <i>
      <x v="477"/>
    </i>
    <i>
      <x v="378"/>
    </i>
    <i>
      <x v="84"/>
    </i>
    <i>
      <x v="1046"/>
    </i>
    <i>
      <x v="778"/>
    </i>
    <i>
      <x v="1028"/>
    </i>
    <i>
      <x v="462"/>
    </i>
    <i>
      <x v="1027"/>
    </i>
    <i>
      <x v="815"/>
    </i>
    <i>
      <x v="794"/>
    </i>
    <i>
      <x v="819"/>
    </i>
    <i>
      <x v="269"/>
    </i>
    <i>
      <x v="984"/>
    </i>
    <i>
      <x v="195"/>
    </i>
    <i>
      <x v="252"/>
    </i>
    <i>
      <x v="697"/>
    </i>
    <i>
      <x v="565"/>
    </i>
    <i>
      <x v="609"/>
    </i>
    <i>
      <x v="1011"/>
    </i>
    <i>
      <x v="214"/>
    </i>
    <i>
      <x v="71"/>
    </i>
    <i>
      <x v="825"/>
    </i>
    <i>
      <x v="824"/>
    </i>
    <i>
      <x v="826"/>
    </i>
    <i>
      <x v="986"/>
    </i>
    <i>
      <x v="404"/>
    </i>
    <i>
      <x v="661"/>
    </i>
    <i>
      <x v="595"/>
    </i>
    <i>
      <x v="168"/>
    </i>
    <i>
      <x v="130"/>
    </i>
    <i>
      <x v="392"/>
    </i>
    <i>
      <x v="231"/>
    </i>
    <i>
      <x v="235"/>
    </i>
    <i>
      <x v="994"/>
    </i>
    <i>
      <x v="55"/>
    </i>
    <i>
      <x v="104"/>
    </i>
    <i>
      <x v="75"/>
    </i>
    <i>
      <x v="611"/>
    </i>
    <i>
      <x v="766"/>
    </i>
    <i>
      <x v="1094"/>
    </i>
    <i>
      <x v="676"/>
    </i>
    <i>
      <x v="193"/>
    </i>
    <i>
      <x v="513"/>
    </i>
    <i>
      <x v="389"/>
    </i>
    <i>
      <x v="379"/>
    </i>
    <i>
      <x v="1073"/>
    </i>
    <i>
      <x v="45"/>
    </i>
    <i>
      <x v="109"/>
    </i>
    <i>
      <x v="1020"/>
    </i>
    <i>
      <x v="463"/>
    </i>
    <i>
      <x v="1076"/>
    </i>
    <i>
      <x v="962"/>
    </i>
    <i>
      <x v="680"/>
    </i>
    <i>
      <x v="155"/>
    </i>
    <i>
      <x v="787"/>
    </i>
    <i>
      <x v="211"/>
    </i>
    <i>
      <x v="555"/>
    </i>
    <i>
      <x v="979"/>
    </i>
    <i>
      <x v="1045"/>
    </i>
    <i>
      <x v="77"/>
    </i>
    <i>
      <x v="583"/>
    </i>
    <i>
      <x v="907"/>
    </i>
    <i>
      <x v="589"/>
    </i>
    <i>
      <x v="1106"/>
    </i>
    <i>
      <x v="1111"/>
    </i>
    <i>
      <x v="247"/>
    </i>
    <i>
      <x v="599"/>
    </i>
    <i>
      <x v="533"/>
    </i>
    <i>
      <x v="588"/>
    </i>
    <i>
      <x v="319"/>
    </i>
    <i>
      <x v="753"/>
    </i>
    <i>
      <x v="501"/>
    </i>
    <i>
      <x v="266"/>
    </i>
    <i>
      <x v="263"/>
    </i>
    <i>
      <x v="222"/>
    </i>
    <i>
      <x v="385"/>
    </i>
    <i>
      <x v="490"/>
    </i>
    <i>
      <x v="1058"/>
    </i>
    <i>
      <x v="118"/>
    </i>
    <i>
      <x v="726"/>
    </i>
    <i>
      <x v="411"/>
    </i>
    <i>
      <x v="1112"/>
    </i>
    <i>
      <x v="223"/>
    </i>
    <i>
      <x v="1087"/>
    </i>
    <i>
      <x v="361"/>
    </i>
    <i>
      <x v="363"/>
    </i>
    <i>
      <x v="122"/>
    </i>
    <i>
      <x v="253"/>
    </i>
    <i>
      <x v="937"/>
    </i>
    <i>
      <x v="116"/>
    </i>
    <i>
      <x v="316"/>
    </i>
    <i>
      <x v="842"/>
    </i>
    <i>
      <x v="290"/>
    </i>
    <i>
      <x v="1095"/>
    </i>
    <i>
      <x v="358"/>
    </i>
    <i>
      <x v="276"/>
    </i>
    <i>
      <x v="443"/>
    </i>
    <i>
      <x v="250"/>
    </i>
    <i>
      <x v="863"/>
    </i>
    <i>
      <x v="688"/>
    </i>
    <i>
      <x v="36"/>
    </i>
    <i>
      <x v="872"/>
    </i>
    <i>
      <x v="254"/>
    </i>
    <i>
      <x v="548"/>
    </i>
    <i>
      <x v="68"/>
    </i>
    <i>
      <x v="285"/>
    </i>
    <i>
      <x v="331"/>
    </i>
    <i>
      <x v="238"/>
    </i>
    <i>
      <x v="750"/>
    </i>
    <i>
      <x v="1086"/>
    </i>
    <i>
      <x v="103"/>
    </i>
    <i>
      <x v="786"/>
    </i>
    <i>
      <x v="248"/>
    </i>
    <i>
      <x v="482"/>
    </i>
    <i>
      <x v="119"/>
    </i>
    <i>
      <x v="805"/>
    </i>
    <i>
      <x v="747"/>
    </i>
    <i>
      <x v="230"/>
    </i>
    <i>
      <x v="441"/>
    </i>
    <i>
      <x v="851"/>
    </i>
    <i>
      <x v="92"/>
    </i>
    <i>
      <x v="298"/>
    </i>
    <i>
      <x v="467"/>
    </i>
    <i>
      <x v="349"/>
    </i>
    <i>
      <x v="579"/>
    </i>
    <i>
      <x v="809"/>
    </i>
    <i>
      <x v="716"/>
    </i>
    <i>
      <x v="187"/>
    </i>
    <i>
      <x v="536"/>
    </i>
    <i>
      <x v="944"/>
    </i>
    <i>
      <x v="832"/>
    </i>
    <i>
      <x v="514"/>
    </i>
    <i>
      <x v="203"/>
    </i>
    <i>
      <x v="111"/>
    </i>
    <i>
      <x v="724"/>
    </i>
    <i>
      <x v="965"/>
    </i>
    <i>
      <x v="275"/>
    </i>
    <i>
      <x v="1108"/>
    </i>
    <i>
      <x v="875"/>
    </i>
    <i>
      <x v="4"/>
    </i>
    <i>
      <x v="923"/>
    </i>
    <i>
      <x v="1085"/>
    </i>
    <i>
      <x v="234"/>
    </i>
    <i>
      <x v="891"/>
    </i>
    <i>
      <x v="682"/>
    </i>
    <i>
      <x v="240"/>
    </i>
    <i>
      <x v="943"/>
    </i>
    <i>
      <x v="597"/>
    </i>
    <i>
      <x v="1026"/>
    </i>
    <i>
      <x v="728"/>
    </i>
    <i>
      <x v="439"/>
    </i>
    <i>
      <x v="734"/>
    </i>
    <i>
      <x v="427"/>
    </i>
    <i>
      <x v="667"/>
    </i>
    <i>
      <x v="397"/>
    </i>
    <i>
      <x v="434"/>
    </i>
    <i>
      <x v="189"/>
    </i>
    <i>
      <x v="774"/>
    </i>
    <i>
      <x v="784"/>
    </i>
    <i>
      <x v="21"/>
    </i>
    <i>
      <x v="683"/>
    </i>
    <i>
      <x v="684"/>
    </i>
    <i>
      <x v="1096"/>
    </i>
    <i>
      <x v="296"/>
    </i>
    <i>
      <x v="973"/>
    </i>
    <i>
      <x v="968"/>
    </i>
    <i>
      <x v="812"/>
    </i>
    <i>
      <x v="941"/>
    </i>
    <i>
      <x v="64"/>
    </i>
    <i>
      <x v="243"/>
    </i>
    <i>
      <x v="123"/>
    </i>
    <i>
      <x v="261"/>
    </i>
    <i>
      <x v="918"/>
    </i>
    <i>
      <x v="380"/>
    </i>
    <i>
      <x v="396"/>
    </i>
    <i>
      <x v="506"/>
    </i>
    <i>
      <x v="20"/>
    </i>
    <i>
      <x v="557"/>
    </i>
    <i>
      <x v="1009"/>
    </i>
    <i>
      <x v="741"/>
    </i>
    <i>
      <x v="293"/>
    </i>
    <i>
      <x v="707"/>
    </i>
    <i>
      <x v="698"/>
    </i>
    <i>
      <x v="460"/>
    </i>
    <i>
      <x v="383"/>
    </i>
    <i>
      <x v="376"/>
    </i>
    <i>
      <x v="779"/>
    </i>
    <i>
      <x v="912"/>
    </i>
    <i>
      <x v="334"/>
    </i>
    <i>
      <x v="23"/>
    </i>
    <i>
      <x v="1036"/>
    </i>
    <i>
      <x v="221"/>
    </i>
    <i>
      <x v="79"/>
    </i>
    <i>
      <x v="1035"/>
    </i>
    <i>
      <x v="608"/>
    </i>
    <i>
      <x v="236"/>
    </i>
    <i>
      <x v="847"/>
    </i>
    <i>
      <x v="705"/>
    </i>
    <i>
      <x v="846"/>
    </i>
    <i>
      <x v="458"/>
    </i>
    <i>
      <x v="746"/>
    </i>
    <i>
      <x v="318"/>
    </i>
    <i>
      <x v="577"/>
    </i>
    <i>
      <x v="1029"/>
    </i>
    <i>
      <x v="1107"/>
    </i>
    <i>
      <x v="981"/>
    </i>
    <i>
      <x v="277"/>
    </i>
    <i>
      <x v="1007"/>
    </i>
    <i>
      <x v="270"/>
    </i>
    <i>
      <x v="1100"/>
    </i>
    <i>
      <x v="106"/>
    </i>
    <i>
      <x v="134"/>
    </i>
    <i>
      <x v="313"/>
    </i>
    <i>
      <x v="314"/>
    </i>
    <i>
      <x v="751"/>
    </i>
    <i>
      <x v="435"/>
    </i>
    <i>
      <x v="244"/>
    </i>
    <i>
      <x v="675"/>
    </i>
    <i>
      <x v="1030"/>
    </i>
    <i>
      <x v="369"/>
    </i>
    <i>
      <x v="1019"/>
    </i>
    <i>
      <x v="898"/>
    </i>
    <i>
      <x v="844"/>
    </i>
    <i>
      <x v="224"/>
    </i>
    <i>
      <x v="874"/>
    </i>
    <i>
      <x v="919"/>
    </i>
    <i>
      <x v="312"/>
    </i>
    <i>
      <x v="49"/>
    </i>
    <i>
      <x v="432"/>
    </i>
    <i>
      <x v="504"/>
    </i>
    <i>
      <x v="18"/>
    </i>
    <i>
      <x v="19"/>
    </i>
    <i>
      <x v="17"/>
    </i>
    <i>
      <x v="646"/>
    </i>
    <i>
      <x v="286"/>
    </i>
    <i>
      <x v="372"/>
    </i>
    <i>
      <x v="559"/>
    </i>
    <i>
      <x v="113"/>
    </i>
    <i>
      <x v="1023"/>
    </i>
    <i>
      <x v="767"/>
    </i>
    <i>
      <x v="426"/>
    </i>
    <i>
      <x v="1098"/>
    </i>
    <i>
      <x v="754"/>
    </i>
    <i>
      <x v="852"/>
    </i>
    <i>
      <x v="237"/>
    </i>
    <i>
      <x v="473"/>
    </i>
    <i>
      <x v="867"/>
    </i>
    <i>
      <x v="573"/>
    </i>
    <i>
      <x v="132"/>
    </i>
    <i>
      <x v="827"/>
    </i>
    <i>
      <x v="343"/>
    </i>
    <i>
      <x v="711"/>
    </i>
    <i>
      <x v="216"/>
    </i>
    <i>
      <x v="719"/>
    </i>
    <i>
      <x v="524"/>
    </i>
    <i>
      <x v="1008"/>
    </i>
    <i>
      <x v="615"/>
    </i>
    <i>
      <x v="429"/>
    </i>
    <i>
      <x v="400"/>
    </i>
    <i>
      <x v="713"/>
    </i>
    <i>
      <x v="770"/>
    </i>
    <i>
      <x v="101"/>
    </i>
    <i>
      <x v="558"/>
    </i>
    <i>
      <x v="16"/>
    </i>
    <i>
      <x v="630"/>
    </i>
    <i>
      <x v="1022"/>
    </i>
    <i>
      <x v="422"/>
    </i>
    <i>
      <x v="1044"/>
    </i>
    <i>
      <x v="51"/>
    </i>
    <i>
      <x v="476"/>
    </i>
    <i>
      <x v="929"/>
    </i>
    <i>
      <x v="242"/>
    </i>
    <i>
      <x v="926"/>
    </i>
    <i>
      <x v="783"/>
    </i>
    <i>
      <x v="26"/>
    </i>
    <i>
      <x v="257"/>
    </i>
    <i>
      <x v="647"/>
    </i>
    <i>
      <x v="704"/>
    </i>
    <i>
      <x v="233"/>
    </i>
    <i>
      <x v="709"/>
    </i>
    <i>
      <x v="2"/>
    </i>
    <i>
      <x v="299"/>
    </i>
    <i>
      <x v="1115"/>
    </i>
    <i>
      <x v="229"/>
    </i>
    <i>
      <x v="1056"/>
    </i>
    <i>
      <x v="806"/>
    </i>
    <i>
      <x v="46"/>
    </i>
    <i>
      <x v="1042"/>
    </i>
    <i>
      <x v="1043"/>
    </i>
    <i>
      <x v="47"/>
    </i>
    <i>
      <x v="125"/>
    </i>
    <i>
      <x v="938"/>
    </i>
    <i>
      <x v="76"/>
    </i>
    <i>
      <x v="28"/>
    </i>
    <i>
      <x v="721"/>
    </i>
    <i>
      <x v="762"/>
    </i>
    <i>
      <x v="849"/>
    </i>
    <i>
      <x v="643"/>
    </i>
    <i>
      <x v="70"/>
    </i>
    <i>
      <x v="663"/>
    </i>
    <i>
      <x v="652"/>
    </i>
    <i>
      <x v="554"/>
    </i>
    <i>
      <x v="1084"/>
    </i>
    <i>
      <x v="438"/>
    </i>
    <i>
      <x v="725"/>
    </i>
    <i>
      <x v="197"/>
    </i>
    <i>
      <x v="1012"/>
    </i>
    <i>
      <x v="437"/>
    </i>
    <i>
      <x v="138"/>
    </i>
    <i>
      <x v="966"/>
    </i>
    <i>
      <x v="856"/>
    </i>
    <i>
      <x v="265"/>
    </i>
    <i>
      <x v="338"/>
    </i>
    <i>
      <x v="27"/>
    </i>
    <i>
      <x v="950"/>
    </i>
    <i>
      <x v="562"/>
    </i>
    <i>
      <x v="100"/>
    </i>
    <i>
      <x v="431"/>
    </i>
    <i>
      <x v="759"/>
    </i>
    <i>
      <x v="803"/>
    </i>
    <i>
      <x v="808"/>
    </i>
    <i>
      <x v="332"/>
    </i>
    <i>
      <x v="459"/>
    </i>
    <i>
      <x v="246"/>
    </i>
    <i>
      <x v="967"/>
    </i>
    <i>
      <x v="720"/>
    </i>
    <i>
      <x v="91"/>
    </i>
    <i>
      <x v="974"/>
    </i>
    <i>
      <x v="909"/>
    </i>
    <i>
      <x v="681"/>
    </i>
    <i>
      <x v="804"/>
    </i>
    <i>
      <x v="99"/>
    </i>
    <i>
      <x v="957"/>
    </i>
    <i>
      <x v="1091"/>
    </i>
    <i>
      <x v="859"/>
    </i>
    <i>
      <x v="717"/>
    </i>
    <i>
      <x v="648"/>
    </i>
    <i>
      <x v="927"/>
    </i>
    <i>
      <x v="969"/>
    </i>
    <i>
      <x v="180"/>
    </i>
    <i>
      <x v="414"/>
    </i>
    <i>
      <x v="32"/>
    </i>
    <i>
      <x v="1078"/>
    </i>
    <i>
      <x v="327"/>
    </i>
    <i>
      <x v="961"/>
    </i>
    <i>
      <x v="301"/>
    </i>
    <i>
      <x v="505"/>
    </i>
    <i>
      <x v="1097"/>
    </i>
    <i>
      <x v="1051"/>
    </i>
    <i>
      <x v="445"/>
    </i>
    <i>
      <x v="454"/>
    </i>
    <i>
      <x v="96"/>
    </i>
    <i>
      <x v="942"/>
    </i>
    <i>
      <x v="710"/>
    </i>
    <i>
      <x v="1032"/>
    </i>
    <i>
      <x v="395"/>
    </i>
    <i>
      <x v="642"/>
    </i>
    <i>
      <x v="1114"/>
    </i>
    <i>
      <x v="908"/>
    </i>
    <i>
      <x v="340"/>
    </i>
    <i>
      <x v="1013"/>
    </i>
    <i>
      <x v="862"/>
    </i>
    <i>
      <x v="136"/>
    </i>
    <i>
      <x v="769"/>
    </i>
    <i>
      <x v="225"/>
    </i>
    <i>
      <x v="425"/>
    </i>
    <i>
      <x v="333"/>
    </i>
    <i>
      <x v="262"/>
    </i>
    <i>
      <x v="226"/>
    </i>
    <i>
      <x v="634"/>
    </i>
    <i>
      <x v="368"/>
    </i>
    <i>
      <x v="545"/>
    </i>
    <i>
      <x v="727"/>
    </i>
    <i>
      <x v="280"/>
    </i>
    <i>
      <x v="708"/>
    </i>
    <i>
      <x v="1090"/>
    </i>
    <i>
      <x v="639"/>
    </i>
    <i>
      <x v="934"/>
    </i>
    <i>
      <x v="936"/>
    </i>
    <i>
      <x v="742"/>
    </i>
    <i>
      <x v="129"/>
    </i>
    <i>
      <x v="232"/>
    </i>
    <i>
      <x v="190"/>
    </i>
    <i>
      <x v="677"/>
    </i>
    <i>
      <x v="552"/>
    </i>
    <i>
      <x v="324"/>
    </i>
    <i>
      <x v="471"/>
    </i>
    <i>
      <x v="902"/>
    </i>
    <i>
      <x v="433"/>
    </i>
    <i>
      <x v="651"/>
    </i>
    <i>
      <x v="34"/>
    </i>
    <i>
      <x v="1057"/>
    </i>
    <i>
      <x v="940"/>
    </i>
    <i>
      <x v="914"/>
    </i>
    <i>
      <x v="653"/>
    </i>
    <i>
      <x v="1010"/>
    </i>
    <i>
      <x v="205"/>
    </i>
    <i>
      <x v="449"/>
    </i>
    <i>
      <x v="53"/>
    </i>
    <i>
      <x v="910"/>
    </i>
    <i>
      <x v="208"/>
    </i>
    <i>
      <x v="367"/>
    </i>
    <i>
      <x v="364"/>
    </i>
    <i>
      <x v="733"/>
    </i>
    <i>
      <x v="758"/>
    </i>
    <i>
      <x v="924"/>
    </i>
    <i>
      <x v="139"/>
    </i>
    <i>
      <x v="932"/>
    </i>
    <i>
      <x v="1065"/>
    </i>
    <i>
      <x v="140"/>
    </i>
    <i>
      <x v="715"/>
    </i>
    <i>
      <x v="22"/>
    </i>
    <i>
      <x v="412"/>
    </i>
    <i>
      <x v="638"/>
    </i>
    <i>
      <x v="198"/>
    </i>
    <i>
      <x v="1105"/>
    </i>
    <i>
      <x v="714"/>
    </i>
    <i>
      <x v="606"/>
    </i>
    <i>
      <x v="706"/>
    </i>
    <i>
      <x v="1101"/>
    </i>
    <i>
      <x v="928"/>
    </i>
    <i>
      <x v="146"/>
    </i>
    <i>
      <x v="613"/>
    </i>
    <i>
      <x v="503"/>
    </i>
    <i>
      <x v="258"/>
    </i>
    <i>
      <x v="958"/>
    </i>
    <i>
      <x v="572"/>
    </i>
    <i>
      <x v="640"/>
    </i>
    <i>
      <x v="568"/>
    </i>
    <i>
      <x v="922"/>
    </i>
    <i>
      <x v="948"/>
    </i>
    <i>
      <x v="95"/>
    </i>
    <i>
      <x v="1088"/>
    </i>
    <i>
      <x v="763"/>
    </i>
    <i>
      <x v="627"/>
    </i>
    <i>
      <x v="448"/>
    </i>
    <i>
      <x v="402"/>
    </i>
    <i>
      <x v="509"/>
    </i>
    <i>
      <x v="350"/>
    </i>
    <i>
      <x v="510"/>
    </i>
    <i>
      <x v="128"/>
    </i>
    <i>
      <x v="532"/>
    </i>
    <i>
      <x v="963"/>
    </i>
    <i>
      <x v="602"/>
    </i>
    <i>
      <x v="300"/>
    </i>
    <i>
      <x v="843"/>
    </i>
    <i>
      <x v="245"/>
    </i>
    <i>
      <x v="576"/>
    </i>
    <i>
      <x v="1079"/>
    </i>
    <i>
      <x v="1034"/>
    </i>
    <i>
      <x v="780"/>
    </i>
    <i>
      <x v="582"/>
    </i>
    <i>
      <x v="985"/>
    </i>
    <i>
      <x v="475"/>
    </i>
    <i>
      <x v="479"/>
    </i>
    <i>
      <x v="674"/>
    </i>
    <i>
      <x v="764"/>
    </i>
    <i>
      <x v="489"/>
    </i>
    <i>
      <x v="474"/>
    </i>
    <i>
      <x v="259"/>
    </i>
    <i>
      <x v="1025"/>
    </i>
    <i>
      <x v="204"/>
    </i>
    <i>
      <x v="418"/>
    </i>
    <i>
      <x v="951"/>
    </i>
    <i>
      <x v="499"/>
    </i>
    <i>
      <x v="547"/>
    </i>
    <i>
      <x v="191"/>
    </i>
    <i>
      <x v="521"/>
    </i>
    <i>
      <x v="531"/>
    </i>
    <i>
      <x v="905"/>
    </i>
    <i>
      <x v="915"/>
    </i>
    <i>
      <x v="145"/>
    </i>
    <i>
      <x v="701"/>
    </i>
    <i>
      <x v="534"/>
    </i>
    <i>
      <x v="945"/>
    </i>
    <i>
      <x v="1070"/>
    </i>
    <i>
      <x v="920"/>
    </i>
    <i>
      <x v="147"/>
    </i>
    <i>
      <x v="315"/>
    </i>
    <i>
      <x v="564"/>
    </i>
    <i>
      <x v="563"/>
    </i>
    <i>
      <x v="633"/>
    </i>
    <i>
      <x v="811"/>
    </i>
    <i>
      <x v="207"/>
    </i>
    <i>
      <x v="399"/>
    </i>
    <i>
      <x v="636"/>
    </i>
    <i>
      <x v="960"/>
    </i>
    <i>
      <x v="541"/>
    </i>
    <i>
      <x v="543"/>
    </i>
    <i>
      <x v="478"/>
    </i>
    <i>
      <x v="1037"/>
    </i>
    <i>
      <x v="836"/>
    </i>
    <i>
      <x v="453"/>
    </i>
    <i>
      <x v="251"/>
    </i>
    <i>
      <x v="417"/>
    </i>
    <i>
      <x v="550"/>
    </i>
    <i>
      <x v="976"/>
    </i>
    <i>
      <x v="765"/>
    </i>
    <i>
      <x v="578"/>
    </i>
    <i>
      <x v="1054"/>
    </i>
    <i>
      <x v="341"/>
    </i>
    <i>
      <x v="1109"/>
    </i>
    <i>
      <x v="1061"/>
    </i>
    <i>
      <x v="574"/>
    </i>
    <i>
      <x v="916"/>
    </i>
    <i>
      <x v="112"/>
    </i>
    <i>
      <x v="320"/>
    </i>
    <i>
      <x v="1017"/>
    </i>
    <i>
      <x v="519"/>
    </i>
    <i>
      <x v="838"/>
    </i>
    <i>
      <x v="1066"/>
    </i>
    <i>
      <x v="373"/>
    </i>
    <i>
      <x v="659"/>
    </i>
    <i>
      <x v="63"/>
    </i>
    <i>
      <x v="1004"/>
    </i>
    <i>
      <x v="9"/>
    </i>
    <i>
      <x v="601"/>
    </i>
    <i>
      <x v="796"/>
    </i>
    <i>
      <x v="795"/>
    </i>
    <i>
      <x v="799"/>
    </i>
    <i>
      <x v="569"/>
    </i>
    <i>
      <x v="50"/>
    </i>
    <i>
      <x v="523"/>
    </i>
    <i>
      <x v="218"/>
    </i>
    <i>
      <x v="782"/>
    </i>
    <i>
      <x v="143"/>
    </i>
    <i>
      <x v="452"/>
    </i>
    <i>
      <x v="472"/>
    </i>
    <i>
      <x v="69"/>
    </i>
    <i>
      <x v="291"/>
    </i>
    <i>
      <x v="41"/>
    </i>
    <i>
      <x v="131"/>
    </i>
    <i>
      <x v="421"/>
    </i>
    <i>
      <x v="612"/>
    </i>
    <i>
      <x v="1040"/>
    </i>
    <i>
      <x v="339"/>
    </i>
    <i>
      <x v="345"/>
    </i>
    <i>
      <x v="735"/>
    </i>
    <i>
      <x v="1116"/>
    </i>
    <i>
      <x v="283"/>
    </i>
    <i>
      <x v="416"/>
    </i>
    <i>
      <x v="282"/>
    </i>
    <i>
      <x v="446"/>
    </i>
    <i>
      <x v="94"/>
    </i>
    <i>
      <x v="853"/>
    </i>
    <i>
      <x v="931"/>
    </i>
    <i>
      <x v="906"/>
    </i>
    <i>
      <x v="35"/>
    </i>
    <i>
      <x v="267"/>
    </i>
    <i>
      <x v="284"/>
    </i>
    <i>
      <x v="868"/>
    </i>
    <i>
      <x v="255"/>
    </i>
    <i>
      <x v="956"/>
    </i>
    <i>
      <x v="955"/>
    </i>
    <i>
      <x v="497"/>
    </i>
    <i>
      <x v="660"/>
    </i>
    <i>
      <x v="387"/>
    </i>
    <i>
      <x v="311"/>
    </i>
    <i>
      <x v="978"/>
    </i>
    <i>
      <x v="117"/>
    </i>
    <i>
      <x v="81"/>
    </i>
    <i>
      <x v="135"/>
    </i>
    <i>
      <x v="1069"/>
    </i>
    <i>
      <x v="359"/>
    </i>
    <i>
      <x v="278"/>
    </i>
    <i>
      <x v="687"/>
    </i>
    <i>
      <x v="337"/>
    </i>
    <i>
      <x v="655"/>
    </i>
    <i>
      <x v="450"/>
    </i>
    <i>
      <x v="810"/>
    </i>
    <i>
      <x v="904"/>
    </i>
    <i>
      <x v="466"/>
    </i>
    <i>
      <x v="982"/>
    </i>
    <i>
      <x v="156"/>
    </i>
    <i>
      <x v="845"/>
    </i>
    <i>
      <x v="1060"/>
    </i>
    <i>
      <x v="403"/>
    </i>
    <i>
      <x v="344"/>
    </i>
    <i>
      <x v="975"/>
    </i>
    <i>
      <x v="374"/>
    </i>
    <i>
      <x v="488"/>
    </i>
    <i>
      <x v="59"/>
    </i>
    <i>
      <x v="657"/>
    </i>
    <i>
      <x v="903"/>
    </i>
    <i>
      <x v="390"/>
    </i>
    <i>
      <x v="854"/>
    </i>
    <i>
      <x v="209"/>
    </i>
    <i>
      <x v="89"/>
    </i>
    <i>
      <x v="539"/>
    </i>
    <i>
      <x v="900"/>
    </i>
    <i>
      <x v="857"/>
    </i>
    <i>
      <x v="696"/>
    </i>
    <i>
      <x v="1033"/>
    </i>
    <i>
      <x v="8"/>
    </i>
    <i>
      <x v="889"/>
    </i>
    <i>
      <x v="451"/>
    </i>
    <i>
      <x v="31"/>
    </i>
    <i>
      <x v="566"/>
    </i>
    <i>
      <x v="498"/>
    </i>
    <i>
      <x v="791"/>
    </i>
    <i>
      <x v="949"/>
    </i>
    <i>
      <x v="790"/>
    </i>
    <i>
      <x v="40"/>
    </i>
    <i>
      <x v="977"/>
    </i>
    <i>
      <x v="561"/>
    </i>
    <i>
      <x v="256"/>
    </i>
    <i>
      <x v="933"/>
    </i>
    <i>
      <x v="304"/>
    </i>
    <i>
      <x v="515"/>
    </i>
    <i>
      <x v="302"/>
    </i>
    <i>
      <x v="911"/>
    </i>
    <i>
      <x v="455"/>
    </i>
    <i>
      <x v="127"/>
    </i>
    <i>
      <x v="600"/>
    </i>
    <i>
      <x v="789"/>
    </i>
    <i>
      <x v="953"/>
    </i>
    <i>
      <x v="970"/>
    </i>
    <i>
      <x v="307"/>
    </i>
    <i>
      <x v="188"/>
    </i>
    <i>
      <x v="500"/>
    </i>
    <i>
      <x v="457"/>
    </i>
    <i>
      <x v="415"/>
    </i>
    <i>
      <x v="516"/>
    </i>
    <i>
      <x v="512"/>
    </i>
    <i>
      <x v="946"/>
    </i>
    <i>
      <x v="15"/>
    </i>
    <i>
      <x v="424"/>
    </i>
    <i>
      <x v="740"/>
    </i>
    <i>
      <x v="249"/>
    </i>
    <i>
      <x v="1080"/>
    </i>
    <i>
      <x v="3"/>
    </i>
    <i>
      <x v="430"/>
    </i>
    <i>
      <x v="219"/>
    </i>
    <i>
      <x v="62"/>
    </i>
    <i>
      <x v="398"/>
    </i>
    <i>
      <x v="144"/>
    </i>
    <i>
      <x v="567"/>
    </i>
    <i>
      <x v="206"/>
    </i>
    <i>
      <x v="308"/>
    </i>
    <i>
      <x v="410"/>
    </i>
    <i>
      <x v="546"/>
    </i>
    <i>
      <x v="303"/>
    </i>
    <i>
      <x v="644"/>
    </i>
    <i>
      <x v="169"/>
    </i>
    <i>
      <x v="877"/>
    </i>
    <i>
      <x v="761"/>
    </i>
    <i>
      <x v="1068"/>
    </i>
    <i>
      <x v="517"/>
    </i>
    <i>
      <x v="537"/>
    </i>
    <i>
      <x v="465"/>
    </i>
    <i>
      <x v="560"/>
    </i>
    <i>
      <x v="405"/>
    </i>
    <i>
      <x v="97"/>
    </i>
    <i>
      <x v="241"/>
    </i>
    <i>
      <x v="913"/>
    </i>
    <i>
      <x v="228"/>
    </i>
    <i>
      <x v="1067"/>
    </i>
    <i>
      <x v="171"/>
    </i>
    <i>
      <x v="542"/>
    </i>
    <i>
      <x v="511"/>
    </i>
    <i>
      <x v="407"/>
    </i>
    <i>
      <x v="895"/>
    </i>
    <i>
      <x v="983"/>
    </i>
    <i>
      <x v="260"/>
    </i>
    <i>
      <x v="570"/>
    </i>
    <i>
      <x v="348"/>
    </i>
    <i>
      <x v="38"/>
    </i>
    <i>
      <x v="785"/>
    </i>
    <i>
      <x v="107"/>
    </i>
    <i>
      <x v="607"/>
    </i>
    <i>
      <x v="10"/>
    </i>
    <i>
      <x v="1071"/>
    </i>
    <i>
      <x v="535"/>
    </i>
    <i>
      <x v="744"/>
    </i>
    <i>
      <x v="370"/>
    </i>
    <i>
      <x v="807"/>
    </i>
    <i>
      <x v="386"/>
    </i>
    <i>
      <x v="468"/>
    </i>
    <i>
      <x v="839"/>
    </i>
    <i>
      <x v="1059"/>
    </i>
    <i>
      <x v="1048"/>
    </i>
    <i>
      <x v="317"/>
    </i>
    <i>
      <x v="654"/>
    </i>
    <i>
      <x v="271"/>
    </i>
    <i>
      <x v="580"/>
    </i>
    <i>
      <x v="1117"/>
    </i>
    <i>
      <x v="13"/>
    </i>
    <i>
      <x v="817"/>
    </i>
    <i>
      <x v="529"/>
    </i>
    <i>
      <x v="14"/>
    </i>
    <i>
      <x v="325"/>
    </i>
    <i>
      <x v="551"/>
    </i>
    <i>
      <x v="1041"/>
    </i>
    <i>
      <x v="239"/>
    </i>
    <i>
      <x v="159"/>
    </i>
    <i>
      <x v="614"/>
    </i>
    <i>
      <x v="610"/>
    </i>
    <i>
      <x v="11"/>
    </i>
    <i>
      <x v="1024"/>
    </i>
    <i>
      <x v="456"/>
    </i>
    <i>
      <x v="25"/>
    </i>
    <i>
      <x v="12"/>
    </i>
    <i>
      <x v="788"/>
    </i>
    <i>
      <x v="310"/>
    </i>
    <i>
      <x v="718"/>
    </i>
    <i>
      <x v="42"/>
    </i>
    <i>
      <x v="896"/>
    </i>
    <i>
      <x v="33"/>
    </i>
    <i>
      <x v="461"/>
    </i>
    <i>
      <x v="658"/>
    </i>
    <i>
      <x v="480"/>
    </i>
    <i>
      <x v="855"/>
    </i>
    <i>
      <x v="447"/>
    </i>
    <i>
      <x v="346"/>
    </i>
    <i>
      <x v="692"/>
    </i>
    <i>
      <x v="858"/>
    </i>
    <i>
      <x v="502"/>
    </i>
    <i>
      <x v="897"/>
    </i>
    <i>
      <x v="737"/>
    </i>
    <i>
      <x v="48"/>
    </i>
    <i>
      <x v="24"/>
    </i>
    <i>
      <x v="748"/>
    </i>
    <i>
      <x v="756"/>
    </i>
    <i>
      <x v="890"/>
    </i>
    <i>
      <x v="544"/>
    </i>
    <i>
      <x v="745"/>
    </i>
    <i>
      <x v="581"/>
    </i>
    <i>
      <x v="108"/>
    </i>
    <i>
      <x v="1081"/>
    </i>
    <i>
      <x v="964"/>
    </i>
    <i>
      <x v="481"/>
    </i>
    <i>
      <x v="54"/>
    </i>
    <i>
      <x v="6"/>
    </i>
    <i>
      <x v="925"/>
    </i>
    <i>
      <x v="57"/>
    </i>
    <i>
      <x v="650"/>
    </i>
    <i>
      <x v="1113"/>
    </i>
    <i>
      <x v="1119"/>
    </i>
    <i>
      <x v="326"/>
    </i>
    <i>
      <x v="7"/>
    </i>
    <i>
      <x v="1072"/>
    </i>
    <i>
      <x v="584"/>
    </i>
    <i>
      <x v="526"/>
    </i>
    <i>
      <x v="58"/>
    </i>
    <i>
      <x v="272"/>
    </i>
    <i>
      <x v="102"/>
    </i>
    <i>
      <x v="899"/>
    </i>
    <i>
      <x v="549"/>
    </i>
    <i>
      <x v="540"/>
    </i>
    <i>
      <x v="626"/>
    </i>
    <i>
      <x v="1039"/>
    </i>
    <i>
      <x v="192"/>
    </i>
    <i>
      <x v="408"/>
    </i>
    <i>
      <x v="939"/>
    </i>
    <i>
      <x v="217"/>
    </i>
    <i>
      <x v="351"/>
    </i>
    <i>
      <x v="848"/>
    </i>
    <i>
      <x v="604"/>
    </i>
    <i>
      <x v="971"/>
    </i>
    <i>
      <x v="371"/>
    </i>
    <i>
      <x v="273"/>
    </i>
    <i>
      <x v="93"/>
    </i>
    <i>
      <x v="227"/>
    </i>
    <i>
      <x v="39"/>
    </i>
    <i>
      <x v="1118"/>
    </i>
    <i>
      <x v="850"/>
    </i>
    <i>
      <x v="420"/>
    </i>
    <i>
      <x v="1005"/>
    </i>
    <i>
      <x v="1064"/>
    </i>
    <i>
      <x v="553"/>
    </i>
    <i>
      <x v="525"/>
    </i>
    <i>
      <x v="670"/>
    </i>
    <i>
      <x v="840"/>
    </i>
    <i>
      <x v="115"/>
    </i>
    <i>
      <x v="330"/>
    </i>
    <i>
      <x v="693"/>
    </i>
    <i>
      <x v="1075"/>
    </i>
    <i>
      <x v="972"/>
    </i>
    <i>
      <x v="394"/>
    </i>
    <i>
      <x v="1082"/>
    </i>
    <i>
      <x v="413"/>
    </i>
    <i>
      <x v="391"/>
    </i>
    <i>
      <x v="603"/>
    </i>
    <i>
      <x v="66"/>
    </i>
    <i>
      <x v="528"/>
    </i>
    <i>
      <x v="419"/>
    </i>
    <i>
      <x v="749"/>
    </i>
    <i>
      <x v="1"/>
    </i>
    <i>
      <x v="56"/>
    </i>
    <i>
      <x v="712"/>
    </i>
    <i>
      <x v="1063"/>
    </i>
    <i>
      <x/>
    </i>
    <i>
      <x v="617"/>
    </i>
    <i>
      <x v="530"/>
    </i>
    <i>
      <x v="1047"/>
    </i>
    <i>
      <x v="527"/>
    </i>
    <i>
      <x v="215"/>
    </i>
    <i>
      <x v="954"/>
    </i>
    <i>
      <x v="1031"/>
    </i>
    <i>
      <x v="575"/>
    </i>
    <i>
      <x v="605"/>
    </i>
    <i>
      <x v="656"/>
    </i>
    <i>
      <x v="518"/>
    </i>
    <i>
      <x v="837"/>
    </i>
    <i t="grand">
      <x/>
    </i>
  </rowItems>
  <colItems count="1">
    <i/>
  </colItems>
  <dataFields count="1">
    <dataField name="Sum of rating_count" fld="7" baseField="0" baseItem="0"/>
  </dataFields>
  <formats count="1">
    <format dxfId="12">
      <pivotArea collapsedLevelsAreSubtotals="1" fieldPosition="0">
        <references count="1">
          <reference field="12" count="111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reference>
        </references>
      </pivotArea>
    </format>
  </format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0158116-C4DF-4B56-B3F3-DB2FDACDA87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E10:G20" firstHeaderRow="0" firstDataRow="1" firstDataCol="1"/>
  <pivotFields count="13">
    <pivotField showAll="0"/>
    <pivotField showAll="0"/>
    <pivotField showAll="0"/>
    <pivotField dataField="1" showAll="0"/>
    <pivotField dataField="1" showAll="0"/>
    <pivotField numFmtId="9" showAll="0"/>
    <pivotField numFmtId="2" showAll="0"/>
    <pivotField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10">
    <i>
      <x v="2"/>
    </i>
    <i>
      <x v="4"/>
    </i>
    <i>
      <x/>
    </i>
    <i>
      <x v="3"/>
    </i>
    <i>
      <x v="1"/>
    </i>
    <i>
      <x v="6"/>
    </i>
    <i>
      <x v="5"/>
    </i>
    <i>
      <x v="7"/>
    </i>
    <i>
      <x v="8"/>
    </i>
    <i t="grand">
      <x/>
    </i>
  </rowItems>
  <colFields count="1">
    <field x="-2"/>
  </colFields>
  <colItems count="2">
    <i>
      <x/>
    </i>
    <i i="1">
      <x v="1"/>
    </i>
  </colItems>
  <dataFields count="2">
    <dataField name="Average of actual_price" fld="4" subtotal="average" baseField="11" baseItem="0"/>
    <dataField name="Average of discounted_price" fld="3" subtotal="average" baseField="11"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714C059-0929-4024-A2D5-D3521F32547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D12:E1133" firstHeaderRow="1" firstDataRow="1" firstDataCol="1"/>
  <pivotFields count="13">
    <pivotField showAll="0"/>
    <pivotField showAll="0"/>
    <pivotField showAll="0"/>
    <pivotField showAll="0"/>
    <pivotField showAll="0"/>
    <pivotField numFmtId="9" showAll="0"/>
    <pivotField dataField="1" numFmtId="2" showAll="0"/>
    <pivotField showAll="0"/>
    <pivotField showAll="0"/>
    <pivotField numFmtId="164" showAll="0"/>
    <pivotField numFmtId="164" showAll="0"/>
    <pivotField showAll="0">
      <items count="10">
        <item x="7"/>
        <item x="0"/>
        <item x="1"/>
        <item x="8"/>
        <item x="4"/>
        <item x="5"/>
        <item x="2"/>
        <item x="3"/>
        <item x="6"/>
        <item t="default"/>
      </items>
    </pivotField>
    <pivotField axis="axisRow" showAll="0" sortType="descending">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autoSortScope>
        <pivotArea dataOnly="0" outline="0" fieldPosition="0">
          <references count="1">
            <reference field="4294967294" count="1" selected="0">
              <x v="0"/>
            </reference>
          </references>
        </pivotArea>
      </autoSortScope>
    </pivotField>
  </pivotFields>
  <rowFields count="1">
    <field x="12"/>
  </rowFields>
  <rowItems count="1121">
    <i>
      <x v="954"/>
    </i>
    <i>
      <x v="837"/>
    </i>
    <i>
      <x v="66"/>
    </i>
    <i>
      <x v="952"/>
    </i>
    <i>
      <x v="693"/>
    </i>
    <i>
      <x v="476"/>
    </i>
    <i>
      <x v="1118"/>
    </i>
    <i>
      <x v="912"/>
    </i>
    <i>
      <x v="651"/>
    </i>
    <i>
      <x v="350"/>
    </i>
    <i>
      <x v="225"/>
    </i>
    <i>
      <x v="921"/>
    </i>
    <i>
      <x v="1059"/>
    </i>
    <i>
      <x v="1039"/>
    </i>
    <i>
      <x v="941"/>
    </i>
    <i>
      <x v="1078"/>
    </i>
    <i>
      <x v="942"/>
    </i>
    <i>
      <x v="589"/>
    </i>
    <i>
      <x v="617"/>
    </i>
    <i>
      <x v="581"/>
    </i>
    <i>
      <x v="599"/>
    </i>
    <i>
      <x v="595"/>
    </i>
    <i>
      <x v="821"/>
    </i>
    <i>
      <x v="454"/>
    </i>
    <i>
      <x v="2"/>
    </i>
    <i>
      <x v="108"/>
    </i>
    <i>
      <x v="1000"/>
    </i>
    <i>
      <x v="891"/>
    </i>
    <i>
      <x v="940"/>
    </i>
    <i>
      <x v="943"/>
    </i>
    <i>
      <x v="999"/>
    </i>
    <i>
      <x v="945"/>
    </i>
    <i>
      <x v="1008"/>
    </i>
    <i>
      <x v="893"/>
    </i>
    <i>
      <x v="1047"/>
    </i>
    <i>
      <x v="880"/>
    </i>
    <i>
      <x v="892"/>
    </i>
    <i>
      <x v="881"/>
    </i>
    <i>
      <x v="946"/>
    </i>
    <i>
      <x v="817"/>
    </i>
    <i>
      <x v="692"/>
    </i>
    <i>
      <x v="670"/>
    </i>
    <i>
      <x v="588"/>
    </i>
    <i>
      <x v="716"/>
    </i>
    <i>
      <x v="591"/>
    </i>
    <i>
      <x v="594"/>
    </i>
    <i>
      <x v="836"/>
    </i>
    <i>
      <x v="376"/>
    </i>
    <i>
      <x v="281"/>
    </i>
    <i>
      <x v="288"/>
    </i>
    <i>
      <x v="389"/>
    </i>
    <i>
      <x v="311"/>
    </i>
    <i>
      <x v="558"/>
    </i>
    <i>
      <x v="321"/>
    </i>
    <i>
      <x v="378"/>
    </i>
    <i>
      <x v="322"/>
    </i>
    <i>
      <x v="393"/>
    </i>
    <i>
      <x v="335"/>
    </i>
    <i>
      <x v="459"/>
    </i>
    <i>
      <x v="521"/>
    </i>
    <i>
      <x v="285"/>
    </i>
    <i>
      <x v="539"/>
    </i>
    <i>
      <x v="544"/>
    </i>
    <i>
      <x v="369"/>
    </i>
    <i>
      <x v="371"/>
    </i>
    <i>
      <x v="419"/>
    </i>
    <i>
      <x v="218"/>
    </i>
    <i>
      <x v="236"/>
    </i>
    <i>
      <x v="223"/>
    </i>
    <i>
      <x v="85"/>
    </i>
    <i>
      <x v="143"/>
    </i>
    <i>
      <x v="107"/>
    </i>
    <i>
      <x v="221"/>
    </i>
    <i>
      <x v="238"/>
    </i>
    <i>
      <x v="44"/>
    </i>
    <i>
      <x v="244"/>
    </i>
    <i>
      <x v="69"/>
    </i>
    <i>
      <x v="252"/>
    </i>
    <i>
      <x v="245"/>
    </i>
    <i>
      <x/>
    </i>
    <i>
      <x v="256"/>
    </i>
    <i>
      <x v="279"/>
    </i>
    <i>
      <x v="142"/>
    </i>
    <i>
      <x v="309"/>
    </i>
    <i>
      <x v="944"/>
    </i>
    <i>
      <x v="611"/>
    </i>
    <i>
      <x v="1013"/>
    </i>
    <i>
      <x v="887"/>
    </i>
    <i>
      <x v="1079"/>
    </i>
    <i>
      <x v="888"/>
    </i>
    <i>
      <x v="989"/>
    </i>
    <i>
      <x v="907"/>
    </i>
    <i>
      <x v="1046"/>
    </i>
    <i>
      <x v="863"/>
    </i>
    <i>
      <x v="981"/>
    </i>
    <i>
      <x v="986"/>
    </i>
    <i>
      <x v="987"/>
    </i>
    <i>
      <x v="988"/>
    </i>
    <i>
      <x v="1104"/>
    </i>
    <i>
      <x v="992"/>
    </i>
    <i>
      <x v="875"/>
    </i>
    <i>
      <x v="1035"/>
    </i>
    <i>
      <x v="886"/>
    </i>
    <i>
      <x v="1062"/>
    </i>
    <i>
      <x v="878"/>
    </i>
    <i>
      <x v="975"/>
    </i>
    <i>
      <x v="1117"/>
    </i>
    <i>
      <x v="593"/>
    </i>
    <i>
      <x v="731"/>
    </i>
    <i>
      <x v="726"/>
    </i>
    <i>
      <x v="586"/>
    </i>
    <i>
      <x v="749"/>
    </i>
    <i>
      <x v="805"/>
    </i>
    <i>
      <x v="717"/>
    </i>
    <i>
      <x v="721"/>
    </i>
    <i>
      <x v="567"/>
    </i>
    <i>
      <x v="727"/>
    </i>
    <i>
      <x v="631"/>
    </i>
    <i>
      <x v="734"/>
    </i>
    <i>
      <x v="702"/>
    </i>
    <i>
      <x v="790"/>
    </i>
    <i>
      <x v="703"/>
    </i>
    <i>
      <x v="714"/>
    </i>
    <i>
      <x v="592"/>
    </i>
    <i>
      <x v="460"/>
    </i>
    <i>
      <x v="303"/>
    </i>
    <i>
      <x v="532"/>
    </i>
    <i>
      <x v="556"/>
    </i>
    <i>
      <x v="559"/>
    </i>
    <i>
      <x v="431"/>
    </i>
    <i>
      <x v="310"/>
    </i>
    <i>
      <x v="472"/>
    </i>
    <i>
      <x v="312"/>
    </i>
    <i>
      <x v="300"/>
    </i>
    <i>
      <x v="318"/>
    </i>
    <i>
      <x v="301"/>
    </i>
    <i>
      <x v="331"/>
    </i>
    <i>
      <x v="403"/>
    </i>
    <i>
      <x v="336"/>
    </i>
    <i>
      <x v="443"/>
    </i>
    <i>
      <x v="344"/>
    </i>
    <i>
      <x v="463"/>
    </i>
    <i>
      <x v="348"/>
    </i>
    <i>
      <x v="483"/>
    </i>
    <i>
      <x v="349"/>
    </i>
    <i>
      <x v="542"/>
    </i>
    <i>
      <x v="351"/>
    </i>
    <i>
      <x v="554"/>
    </i>
    <i>
      <x v="359"/>
    </i>
    <i>
      <x v="557"/>
    </i>
    <i>
      <x v="290"/>
    </i>
    <i>
      <x v="292"/>
    </i>
    <i>
      <x v="402"/>
    </i>
    <i>
      <x v="222"/>
    </i>
    <i>
      <x v="84"/>
    </i>
    <i>
      <x v="78"/>
    </i>
    <i>
      <x v="123"/>
    </i>
    <i>
      <x v="86"/>
    </i>
    <i>
      <x v="60"/>
    </i>
    <i>
      <x v="73"/>
    </i>
    <i>
      <x v="141"/>
    </i>
    <i>
      <x v="80"/>
    </i>
    <i>
      <x v="61"/>
    </i>
    <i>
      <x v="246"/>
    </i>
    <i>
      <x v="34"/>
    </i>
    <i>
      <x v="257"/>
    </i>
    <i>
      <x v="144"/>
    </i>
    <i>
      <x v="72"/>
    </i>
    <i>
      <x v="149"/>
    </i>
    <i>
      <x v="235"/>
    </i>
    <i>
      <x v="150"/>
    </i>
    <i>
      <x v="237"/>
    </i>
    <i>
      <x v="187"/>
    </i>
    <i>
      <x v="243"/>
    </i>
    <i>
      <x v="188"/>
    </i>
    <i>
      <x v="53"/>
    </i>
    <i>
      <x v="193"/>
    </i>
    <i>
      <x v="247"/>
    </i>
    <i>
      <x v="204"/>
    </i>
    <i>
      <x v="55"/>
    </i>
    <i>
      <x v="68"/>
    </i>
    <i>
      <x v="56"/>
    </i>
    <i>
      <x v="4"/>
    </i>
    <i>
      <x v="139"/>
    </i>
    <i>
      <x v="306"/>
    </i>
    <i>
      <x v="43"/>
    </i>
    <i>
      <x v="83"/>
    </i>
    <i>
      <x v="1027"/>
    </i>
    <i>
      <x v="854"/>
    </i>
    <i>
      <x v="1051"/>
    </i>
    <i>
      <x v="1113"/>
    </i>
    <i>
      <x v="1001"/>
    </i>
    <i>
      <x v="889"/>
    </i>
    <i>
      <x v="1042"/>
    </i>
    <i>
      <x v="877"/>
    </i>
    <i>
      <x v="1070"/>
    </i>
    <i>
      <x v="955"/>
    </i>
    <i>
      <x v="879"/>
    </i>
    <i>
      <x v="956"/>
    </i>
    <i>
      <x v="848"/>
    </i>
    <i>
      <x v="957"/>
    </i>
    <i>
      <x v="1036"/>
    </i>
    <i>
      <x v="958"/>
    </i>
    <i>
      <x v="866"/>
    </i>
    <i>
      <x v="959"/>
    </i>
    <i>
      <x v="884"/>
    </i>
    <i>
      <x v="1116"/>
    </i>
    <i>
      <x v="874"/>
    </i>
    <i>
      <x v="963"/>
    </i>
    <i>
      <x v="994"/>
    </i>
    <i>
      <x v="965"/>
    </i>
    <i>
      <x v="841"/>
    </i>
    <i>
      <x v="909"/>
    </i>
    <i>
      <x v="846"/>
    </i>
    <i>
      <x v="860"/>
    </i>
    <i>
      <x v="1022"/>
    </i>
    <i>
      <x v="861"/>
    </i>
    <i>
      <x v="864"/>
    </i>
    <i>
      <x v="977"/>
    </i>
    <i>
      <x v="882"/>
    </i>
    <i>
      <x v="922"/>
    </i>
    <i>
      <x v="1043"/>
    </i>
    <i>
      <x v="985"/>
    </i>
    <i>
      <x v="883"/>
    </i>
    <i>
      <x v="925"/>
    </i>
    <i>
      <x v="1054"/>
    </i>
    <i>
      <x v="928"/>
    </i>
    <i>
      <x v="852"/>
    </i>
    <i>
      <x v="930"/>
    </i>
    <i>
      <x v="885"/>
    </i>
    <i>
      <x v="935"/>
    </i>
    <i>
      <x v="1103"/>
    </i>
    <i>
      <x v="990"/>
    </i>
    <i>
      <x v="862"/>
    </i>
    <i>
      <x v="951"/>
    </i>
    <i>
      <x v="962"/>
    </i>
    <i>
      <x v="728"/>
    </i>
    <i>
      <x v="633"/>
    </i>
    <i>
      <x v="762"/>
    </i>
    <i>
      <x v="635"/>
    </i>
    <i>
      <x v="723"/>
    </i>
    <i>
      <x v="637"/>
    </i>
    <i>
      <x v="746"/>
    </i>
    <i>
      <x v="640"/>
    </i>
    <i>
      <x v="565"/>
    </i>
    <i>
      <x v="644"/>
    </i>
    <i>
      <x v="621"/>
    </i>
    <i>
      <x v="568"/>
    </i>
    <i>
      <x v="622"/>
    </i>
    <i>
      <x v="820"/>
    </i>
    <i>
      <x v="628"/>
    </i>
    <i>
      <x v="587"/>
    </i>
    <i>
      <x v="758"/>
    </i>
    <i>
      <x v="681"/>
    </i>
    <i>
      <x v="767"/>
    </i>
    <i>
      <x v="686"/>
    </i>
    <i>
      <x v="811"/>
    </i>
    <i>
      <x v="583"/>
    </i>
    <i>
      <x v="719"/>
    </i>
    <i>
      <x v="580"/>
    </i>
    <i>
      <x v="722"/>
    </i>
    <i>
      <x v="584"/>
    </i>
    <i>
      <x v="724"/>
    </i>
    <i>
      <x v="562"/>
    </i>
    <i>
      <x v="625"/>
    </i>
    <i>
      <x v="818"/>
    </i>
    <i>
      <x v="627"/>
    </i>
    <i>
      <x v="564"/>
    </i>
    <i>
      <x v="742"/>
    </i>
    <i>
      <x v="597"/>
    </i>
    <i>
      <x v="630"/>
    </i>
    <i>
      <x v="705"/>
    </i>
    <i>
      <x v="760"/>
    </i>
    <i>
      <x v="707"/>
    </i>
    <i>
      <x v="765"/>
    </i>
    <i>
      <x v="708"/>
    </i>
    <i>
      <x v="787"/>
    </i>
    <i>
      <x v="618"/>
    </i>
    <i>
      <x v="632"/>
    </i>
    <i>
      <x v="715"/>
    </i>
    <i>
      <x v="585"/>
    </i>
    <i>
      <x v="563"/>
    </i>
    <i>
      <x v="620"/>
    </i>
    <i>
      <x v="694"/>
    </i>
    <i>
      <x v="654"/>
    </i>
    <i>
      <x v="688"/>
    </i>
    <i>
      <x v="482"/>
    </i>
    <i>
      <x v="534"/>
    </i>
    <i>
      <x v="495"/>
    </i>
    <i>
      <x v="347"/>
    </i>
    <i>
      <x v="345"/>
    </i>
    <i>
      <x v="386"/>
    </i>
    <i>
      <x v="409"/>
    </i>
    <i>
      <x v="487"/>
    </i>
    <i>
      <x v="411"/>
    </i>
    <i>
      <x v="527"/>
    </i>
    <i>
      <x v="280"/>
    </i>
    <i>
      <x v="377"/>
    </i>
    <i>
      <x v="425"/>
    </i>
    <i>
      <x v="396"/>
    </i>
    <i>
      <x v="302"/>
    </i>
    <i>
      <x v="474"/>
    </i>
    <i>
      <x v="305"/>
    </i>
    <i>
      <x v="360"/>
    </i>
    <i>
      <x v="432"/>
    </i>
    <i>
      <x v="490"/>
    </i>
    <i>
      <x v="433"/>
    </i>
    <i>
      <x v="520"/>
    </i>
    <i>
      <x v="440"/>
    </i>
    <i>
      <x v="340"/>
    </i>
    <i>
      <x v="334"/>
    </i>
    <i>
      <x v="374"/>
    </i>
    <i>
      <x v="451"/>
    </i>
    <i>
      <x v="324"/>
    </i>
    <i>
      <x v="287"/>
    </i>
    <i>
      <x v="293"/>
    </i>
    <i>
      <x v="356"/>
    </i>
    <i>
      <x v="397"/>
    </i>
    <i>
      <x v="471"/>
    </i>
    <i>
      <x v="430"/>
    </i>
    <i>
      <x v="203"/>
    </i>
    <i>
      <x v="167"/>
    </i>
    <i>
      <x v="64"/>
    </i>
    <i>
      <x v="77"/>
    </i>
    <i>
      <x v="30"/>
    </i>
    <i>
      <x v="206"/>
    </i>
    <i>
      <x v="71"/>
    </i>
    <i>
      <x v="219"/>
    </i>
    <i>
      <x v="40"/>
    </i>
    <i>
      <x v="17"/>
    </i>
    <i>
      <x v="151"/>
    </i>
    <i>
      <x v="18"/>
    </i>
    <i>
      <x v="183"/>
    </i>
    <i>
      <x v="19"/>
    </i>
    <i>
      <x v="189"/>
    </i>
    <i>
      <x v="106"/>
    </i>
    <i>
      <x v="33"/>
    </i>
    <i>
      <x v="20"/>
    </i>
    <i>
      <x v="217"/>
    </i>
    <i>
      <x v="21"/>
    </i>
    <i>
      <x v="39"/>
    </i>
    <i>
      <x v="114"/>
    </i>
    <i>
      <x v="41"/>
    </i>
    <i>
      <x v="116"/>
    </i>
    <i>
      <x v="278"/>
    </i>
    <i>
      <x v="29"/>
    </i>
    <i>
      <x v="165"/>
    </i>
    <i>
      <x v="1053"/>
    </i>
    <i>
      <x v="623"/>
    </i>
    <i>
      <x v="851"/>
    </i>
    <i>
      <x v="732"/>
    </i>
    <i>
      <x v="392"/>
    </i>
    <i>
      <x v="286"/>
    </i>
    <i>
      <x v="404"/>
    </i>
    <i>
      <x v="101"/>
    </i>
    <i>
      <x v="46"/>
    </i>
    <i>
      <x v="248"/>
    </i>
    <i>
      <x v="629"/>
    </i>
    <i>
      <x v="65"/>
    </i>
    <i>
      <x v="1050"/>
    </i>
    <i>
      <x v="1057"/>
    </i>
    <i>
      <x v="1044"/>
    </i>
    <i>
      <x v="896"/>
    </i>
    <i>
      <x v="933"/>
    </i>
    <i>
      <x v="865"/>
    </i>
    <i>
      <x v="873"/>
    </i>
    <i>
      <x v="969"/>
    </i>
    <i>
      <x v="991"/>
    </i>
    <i>
      <x v="1037"/>
    </i>
    <i>
      <x v="993"/>
    </i>
    <i>
      <x v="853"/>
    </i>
    <i>
      <x v="995"/>
    </i>
    <i>
      <x v="980"/>
    </i>
    <i>
      <x v="996"/>
    </i>
    <i>
      <x v="868"/>
    </i>
    <i>
      <x v="997"/>
    </i>
    <i>
      <x v="972"/>
    </i>
    <i>
      <x v="998"/>
    </i>
    <i>
      <x v="897"/>
    </i>
    <i>
      <x v="857"/>
    </i>
    <i>
      <x v="1038"/>
    </i>
    <i>
      <x v="876"/>
    </i>
    <i>
      <x v="908"/>
    </i>
    <i>
      <x v="1002"/>
    </i>
    <i>
      <x v="931"/>
    </i>
    <i>
      <x v="1049"/>
    </i>
    <i>
      <x v="1003"/>
    </i>
    <i>
      <x v="1052"/>
    </i>
    <i>
      <x v="1005"/>
    </i>
    <i>
      <x v="961"/>
    </i>
    <i>
      <x v="1009"/>
    </i>
    <i>
      <x v="1060"/>
    </i>
    <i>
      <x v="967"/>
    </i>
    <i>
      <x v="929"/>
    </i>
    <i>
      <x v="968"/>
    </i>
    <i>
      <x v="1098"/>
    </i>
    <i>
      <x v="1020"/>
    </i>
    <i>
      <x v="1110"/>
    </i>
    <i>
      <x v="1023"/>
    </i>
    <i>
      <x v="924"/>
    </i>
    <i>
      <x v="1032"/>
    </i>
    <i>
      <x v="781"/>
    </i>
    <i>
      <x v="822"/>
    </i>
    <i>
      <x v="815"/>
    </i>
    <i>
      <x v="729"/>
    </i>
    <i>
      <x v="652"/>
    </i>
    <i>
      <x v="682"/>
    </i>
    <i>
      <x v="698"/>
    </i>
    <i>
      <x v="619"/>
    </i>
    <i>
      <x v="809"/>
    </i>
    <i>
      <x v="737"/>
    </i>
    <i>
      <x v="690"/>
    </i>
    <i>
      <x v="658"/>
    </i>
    <i>
      <x v="828"/>
    </i>
    <i>
      <x v="704"/>
    </i>
    <i>
      <x v="779"/>
    </i>
    <i>
      <x v="636"/>
    </i>
    <i>
      <x v="783"/>
    </i>
    <i>
      <x v="751"/>
    </i>
    <i>
      <x v="685"/>
    </i>
    <i>
      <x v="754"/>
    </i>
    <i>
      <x v="808"/>
    </i>
    <i>
      <x v="706"/>
    </i>
    <i>
      <x v="642"/>
    </i>
    <i>
      <x v="759"/>
    </i>
    <i>
      <x v="598"/>
    </i>
    <i>
      <x v="677"/>
    </i>
    <i>
      <x v="697"/>
    </i>
    <i>
      <x v="646"/>
    </i>
    <i>
      <x v="679"/>
    </i>
    <i>
      <x v="823"/>
    </i>
    <i>
      <x v="680"/>
    </i>
    <i>
      <x v="829"/>
    </i>
    <i>
      <x v="624"/>
    </i>
    <i>
      <x v="774"/>
    </i>
    <i>
      <x v="689"/>
    </i>
    <i>
      <x v="699"/>
    </i>
    <i>
      <x v="547"/>
    </i>
    <i>
      <x v="501"/>
    </i>
    <i>
      <x v="382"/>
    </i>
    <i>
      <x v="390"/>
    </i>
    <i>
      <x v="357"/>
    </i>
    <i>
      <x v="289"/>
    </i>
    <i>
      <x v="549"/>
    </i>
    <i>
      <x v="399"/>
    </i>
    <i>
      <x v="354"/>
    </i>
    <i>
      <x v="400"/>
    </i>
    <i>
      <x v="375"/>
    </i>
    <i>
      <x v="401"/>
    </i>
    <i>
      <x v="307"/>
    </i>
    <i>
      <x v="308"/>
    </i>
    <i>
      <x v="442"/>
    </i>
    <i>
      <x v="453"/>
    </i>
    <i>
      <x v="317"/>
    </i>
    <i>
      <x v="296"/>
    </i>
    <i>
      <x v="470"/>
    </i>
    <i>
      <x v="464"/>
    </i>
    <i>
      <x v="313"/>
    </i>
    <i>
      <x v="353"/>
    </i>
    <i>
      <x v="410"/>
    </i>
    <i>
      <x v="355"/>
    </i>
    <i>
      <x v="314"/>
    </i>
    <i>
      <x v="507"/>
    </i>
    <i>
      <x v="426"/>
    </i>
    <i>
      <x v="525"/>
    </i>
    <i>
      <x v="341"/>
    </i>
    <i>
      <x v="531"/>
    </i>
    <i>
      <x v="435"/>
    </i>
    <i>
      <x v="546"/>
    </i>
    <i>
      <x v="436"/>
    </i>
    <i>
      <x v="441"/>
    </i>
    <i>
      <x v="447"/>
    </i>
    <i>
      <x v="259"/>
    </i>
    <i>
      <x v="32"/>
    </i>
    <i>
      <x v="81"/>
    </i>
    <i>
      <x v="103"/>
    </i>
    <i>
      <x v="233"/>
    </i>
    <i>
      <x v="104"/>
    </i>
    <i>
      <x v="52"/>
    </i>
    <i>
      <x v="118"/>
    </i>
    <i>
      <x v="191"/>
    </i>
    <i>
      <x v="120"/>
    </i>
    <i>
      <x v="82"/>
    </i>
    <i>
      <x v="121"/>
    </i>
    <i>
      <x v="242"/>
    </i>
    <i>
      <x v="22"/>
    </i>
    <i>
      <x v="164"/>
    </i>
    <i>
      <x v="126"/>
    </i>
    <i>
      <x v="178"/>
    </i>
    <i>
      <x v="133"/>
    </i>
    <i>
      <x v="181"/>
    </i>
    <i>
      <x v="146"/>
    </i>
    <i>
      <x v="192"/>
    </i>
    <i>
      <x v="148"/>
    </i>
    <i>
      <x v="210"/>
    </i>
    <i>
      <x v="216"/>
    </i>
    <i>
      <x v="75"/>
    </i>
    <i>
      <x v="35"/>
    </i>
    <i>
      <x v="10"/>
    </i>
    <i>
      <x v="240"/>
    </i>
    <i>
      <x v="94"/>
    </i>
    <i>
      <x v="99"/>
    </i>
    <i>
      <x v="249"/>
    </i>
    <i>
      <x v="158"/>
    </i>
    <i>
      <x v="250"/>
    </i>
    <i>
      <x v="159"/>
    </i>
    <i>
      <x v="163"/>
    </i>
    <i>
      <x v="180"/>
    </i>
    <i>
      <x v="1115"/>
    </i>
    <i>
      <x v="352"/>
    </i>
    <i>
      <x v="755"/>
    </i>
    <i>
      <x v="1045"/>
    </i>
    <i>
      <x v="444"/>
    </i>
    <i>
      <x v="87"/>
    </i>
    <i>
      <x v="970"/>
    </i>
    <i>
      <x v="462"/>
    </i>
    <i>
      <x v="119"/>
    </i>
    <i>
      <x v="186"/>
    </i>
    <i>
      <x v="869"/>
    </i>
    <i>
      <x v="895"/>
    </i>
    <i>
      <x v="847"/>
    </i>
    <i>
      <x v="934"/>
    </i>
    <i>
      <x v="1041"/>
    </i>
    <i>
      <x v="937"/>
    </i>
    <i>
      <x v="927"/>
    </i>
    <i>
      <x v="1077"/>
    </i>
    <i>
      <x v="844"/>
    </i>
    <i>
      <x v="1097"/>
    </i>
    <i>
      <x v="938"/>
    </i>
    <i>
      <x v="1107"/>
    </i>
    <i>
      <x v="871"/>
    </i>
    <i>
      <x v="1066"/>
    </i>
    <i>
      <x v="1017"/>
    </i>
    <i>
      <x v="1071"/>
    </i>
    <i>
      <x v="976"/>
    </i>
    <i>
      <x v="902"/>
    </i>
    <i>
      <x v="1021"/>
    </i>
    <i>
      <x v="1082"/>
    </i>
    <i>
      <x v="894"/>
    </i>
    <i>
      <x v="978"/>
    </i>
    <i>
      <x v="870"/>
    </i>
    <i>
      <x v="845"/>
    </i>
    <i>
      <x v="1111"/>
    </i>
    <i>
      <x v="936"/>
    </i>
    <i>
      <x v="1114"/>
    </i>
    <i>
      <x v="842"/>
    </i>
    <i>
      <x v="915"/>
    </i>
    <i>
      <x v="898"/>
    </i>
    <i>
      <x v="1026"/>
    </i>
    <i>
      <x v="1034"/>
    </i>
    <i>
      <x v="973"/>
    </i>
    <i>
      <x v="806"/>
    </i>
    <i>
      <x v="764"/>
    </i>
    <i>
      <x v="831"/>
    </i>
    <i>
      <x v="700"/>
    </i>
    <i>
      <x v="782"/>
    </i>
    <i>
      <x v="701"/>
    </i>
    <i>
      <x v="675"/>
    </i>
    <i>
      <x v="596"/>
    </i>
    <i>
      <x v="684"/>
    </i>
    <i>
      <x v="582"/>
    </i>
    <i>
      <x v="770"/>
    </i>
    <i>
      <x v="634"/>
    </i>
    <i>
      <x v="667"/>
    </i>
    <i>
      <x v="710"/>
    </i>
    <i>
      <x v="810"/>
    </i>
    <i>
      <x v="711"/>
    </i>
    <i>
      <x v="614"/>
    </i>
    <i>
      <x v="713"/>
    </i>
    <i>
      <x v="695"/>
    </i>
    <i>
      <x v="641"/>
    </i>
    <i>
      <x v="763"/>
    </i>
    <i>
      <x v="643"/>
    </i>
    <i>
      <x v="766"/>
    </i>
    <i>
      <x v="645"/>
    </i>
    <i>
      <x v="776"/>
    </i>
    <i>
      <x v="730"/>
    </i>
    <i>
      <x v="666"/>
    </i>
    <i>
      <x v="733"/>
    </i>
    <i>
      <x v="669"/>
    </i>
    <i>
      <x v="739"/>
    </i>
    <i>
      <x v="807"/>
    </i>
    <i>
      <x v="741"/>
    </i>
    <i>
      <x v="814"/>
    </i>
    <i>
      <x v="609"/>
    </i>
    <i>
      <x v="676"/>
    </i>
    <i>
      <x v="750"/>
    </i>
    <i>
      <x v="830"/>
    </i>
    <i>
      <x v="753"/>
    </i>
    <i>
      <x v="835"/>
    </i>
    <i>
      <x v="683"/>
    </i>
    <i>
      <x v="757"/>
    </i>
    <i>
      <x v="761"/>
    </i>
    <i>
      <x v="405"/>
    </i>
    <i>
      <x v="506"/>
    </i>
    <i>
      <x v="417"/>
    </i>
    <i>
      <x v="406"/>
    </i>
    <i>
      <x v="515"/>
    </i>
    <i>
      <x v="452"/>
    </i>
    <i>
      <x v="438"/>
    </i>
    <i>
      <x v="407"/>
    </i>
    <i>
      <x v="418"/>
    </i>
    <i>
      <x v="458"/>
    </i>
    <i>
      <x v="510"/>
    </i>
    <i>
      <x v="368"/>
    </i>
    <i>
      <x v="298"/>
    </i>
    <i>
      <x v="524"/>
    </i>
    <i>
      <x v="381"/>
    </i>
    <i>
      <x v="529"/>
    </i>
    <i>
      <x v="291"/>
    </i>
    <i>
      <x v="548"/>
    </i>
    <i>
      <x v="469"/>
    </i>
    <i>
      <x v="498"/>
    </i>
    <i>
      <x v="294"/>
    </i>
    <i>
      <x v="504"/>
    </i>
    <i>
      <x v="473"/>
    </i>
    <i>
      <x v="394"/>
    </i>
    <i>
      <x v="475"/>
    </i>
    <i>
      <x v="514"/>
    </i>
    <i>
      <x v="297"/>
    </i>
    <i>
      <x v="315"/>
    </i>
    <i>
      <x v="446"/>
    </i>
    <i>
      <x v="522"/>
    </i>
    <i>
      <x v="485"/>
    </i>
    <i>
      <x v="379"/>
    </i>
    <i>
      <x v="486"/>
    </i>
    <i>
      <x v="528"/>
    </i>
    <i>
      <x v="412"/>
    </i>
    <i>
      <x v="325"/>
    </i>
    <i>
      <x v="415"/>
    </i>
    <i>
      <x v="383"/>
    </i>
    <i>
      <x v="387"/>
    </i>
    <i>
      <x v="492"/>
    </i>
    <i>
      <x v="491"/>
    </i>
    <i>
      <x v="555"/>
    </i>
    <i>
      <x v="448"/>
    </i>
    <i>
      <x v="304"/>
    </i>
    <i>
      <x v="36"/>
    </i>
    <i>
      <x v="273"/>
    </i>
    <i>
      <x v="253"/>
    </i>
    <i>
      <x v="128"/>
    </i>
    <i>
      <x v="90"/>
    </i>
    <i>
      <x v="130"/>
    </i>
    <i>
      <x v="239"/>
    </i>
    <i>
      <x v="131"/>
    </i>
    <i>
      <x v="263"/>
    </i>
    <i>
      <x v="132"/>
    </i>
    <i>
      <x v="91"/>
    </i>
    <i>
      <x v="137"/>
    </i>
    <i>
      <x v="74"/>
    </i>
    <i>
      <x v="138"/>
    </i>
    <i>
      <x v="38"/>
    </i>
    <i>
      <x v="25"/>
    </i>
    <i>
      <x v="122"/>
    </i>
    <i>
      <x v="95"/>
    </i>
    <i>
      <x v="89"/>
    </i>
    <i>
      <x v="28"/>
    </i>
    <i>
      <x v="269"/>
    </i>
    <i>
      <x v="97"/>
    </i>
    <i>
      <x v="275"/>
    </i>
    <i>
      <x v="182"/>
    </i>
    <i>
      <x v="124"/>
    </i>
    <i>
      <x v="31"/>
    </i>
    <i>
      <x v="157"/>
    </i>
    <i>
      <x v="16"/>
    </i>
    <i>
      <x v="160"/>
    </i>
    <i>
      <x v="208"/>
    </i>
    <i>
      <x v="161"/>
    </i>
    <i>
      <x v="3"/>
    </i>
    <i>
      <x v="162"/>
    </i>
    <i>
      <x v="224"/>
    </i>
    <i>
      <x v="168"/>
    </i>
    <i>
      <x v="234"/>
    </i>
    <i>
      <x v="170"/>
    </i>
    <i>
      <x v="79"/>
    </i>
    <i>
      <x v="171"/>
    </i>
    <i>
      <x v="251"/>
    </i>
    <i>
      <x v="172"/>
    </i>
    <i>
      <x v="254"/>
    </i>
    <i>
      <x v="173"/>
    </i>
    <i>
      <x v="262"/>
    </i>
    <i>
      <x v="175"/>
    </i>
    <i>
      <x v="264"/>
    </i>
    <i>
      <x v="176"/>
    </i>
    <i>
      <x v="270"/>
    </i>
    <i>
      <x v="177"/>
    </i>
    <i>
      <x v="274"/>
    </i>
    <i>
      <x v="59"/>
    </i>
    <i>
      <x v="179"/>
    </i>
    <i>
      <x v="62"/>
    </i>
    <i>
      <x v="533"/>
    </i>
    <i>
      <x v="232"/>
    </i>
    <i>
      <x v="538"/>
    </i>
    <i>
      <x v="834"/>
    </i>
    <i>
      <x v="947"/>
    </i>
    <i>
      <x v="859"/>
    </i>
    <i>
      <x v="1075"/>
    </i>
    <i>
      <x v="856"/>
    </i>
    <i>
      <x v="1108"/>
    </i>
    <i>
      <x v="932"/>
    </i>
    <i>
      <x v="1064"/>
    </i>
    <i>
      <x v="960"/>
    </i>
    <i>
      <x v="1015"/>
    </i>
    <i>
      <x v="911"/>
    </i>
    <i>
      <x v="1019"/>
    </i>
    <i>
      <x v="867"/>
    </i>
    <i>
      <x v="1029"/>
    </i>
    <i>
      <x v="1040"/>
    </i>
    <i>
      <x v="1010"/>
    </i>
    <i>
      <x v="843"/>
    </i>
    <i>
      <x v="1014"/>
    </i>
    <i>
      <x v="916"/>
    </i>
    <i>
      <x v="1076"/>
    </i>
    <i>
      <x v="919"/>
    </i>
    <i>
      <x v="1016"/>
    </i>
    <i>
      <x v="920"/>
    </i>
    <i>
      <x v="1085"/>
    </i>
    <i>
      <x v="1048"/>
    </i>
    <i>
      <x v="1100"/>
    </i>
    <i>
      <x v="1007"/>
    </i>
    <i>
      <x v="905"/>
    </i>
    <i>
      <x v="1056"/>
    </i>
    <i>
      <x v="901"/>
    </i>
    <i>
      <x v="1012"/>
    </i>
    <i>
      <x v="671"/>
    </i>
    <i>
      <x v="678"/>
    </i>
    <i>
      <x v="813"/>
    </i>
    <i>
      <x v="649"/>
    </i>
    <i>
      <x v="832"/>
    </i>
    <i>
      <x v="560"/>
    </i>
    <i>
      <x v="672"/>
    </i>
    <i>
      <x v="743"/>
    </i>
    <i>
      <x v="720"/>
    </i>
    <i>
      <x v="655"/>
    </i>
    <i>
      <x v="825"/>
    </i>
    <i>
      <x v="752"/>
    </i>
    <i>
      <x v="803"/>
    </i>
    <i>
      <x v="659"/>
    </i>
    <i>
      <x v="718"/>
    </i>
    <i>
      <x v="590"/>
    </i>
    <i>
      <x v="812"/>
    </i>
    <i>
      <x v="709"/>
    </i>
    <i>
      <x v="816"/>
    </i>
    <i>
      <x v="691"/>
    </i>
    <i>
      <x v="819"/>
    </i>
    <i>
      <x v="775"/>
    </i>
    <i>
      <x v="824"/>
    </i>
    <i>
      <x v="665"/>
    </i>
    <i>
      <x v="826"/>
    </i>
    <i>
      <x v="788"/>
    </i>
    <i>
      <x v="648"/>
    </i>
    <i>
      <x v="833"/>
    </i>
    <i>
      <x v="793"/>
    </i>
    <i>
      <x v="577"/>
    </i>
    <i>
      <x v="434"/>
    </i>
    <i>
      <x v="543"/>
    </i>
    <i>
      <x v="358"/>
    </i>
    <i>
      <x v="284"/>
    </i>
    <i>
      <x v="550"/>
    </i>
    <i>
      <x v="337"/>
    </i>
    <i>
      <x v="526"/>
    </i>
    <i>
      <x v="479"/>
    </i>
    <i>
      <x v="414"/>
    </i>
    <i>
      <x v="484"/>
    </i>
    <i>
      <x v="408"/>
    </i>
    <i>
      <x v="422"/>
    </i>
    <i>
      <x v="363"/>
    </i>
    <i>
      <x v="423"/>
    </i>
    <i>
      <x v="333"/>
    </i>
    <i>
      <x v="489"/>
    </i>
    <i>
      <x v="327"/>
    </i>
    <i>
      <x v="338"/>
    </i>
    <i>
      <x v="346"/>
    </i>
    <i>
      <x v="537"/>
    </i>
    <i>
      <x v="299"/>
    </i>
    <i>
      <x v="427"/>
    </i>
    <i>
      <x v="541"/>
    </i>
    <i>
      <x v="497"/>
    </i>
    <i>
      <x v="361"/>
    </i>
    <i>
      <x v="499"/>
    </i>
    <i>
      <x v="449"/>
    </i>
    <i>
      <x v="366"/>
    </i>
    <i>
      <x v="362"/>
    </i>
    <i>
      <x v="508"/>
    </i>
    <i>
      <x v="509"/>
    </i>
    <i>
      <x v="365"/>
    </i>
    <i>
      <x v="268"/>
    </i>
    <i>
      <x v="96"/>
    </i>
    <i>
      <x v="134"/>
    </i>
    <i>
      <x v="100"/>
    </i>
    <i>
      <x v="98"/>
    </i>
    <i>
      <x v="51"/>
    </i>
    <i>
      <x v="76"/>
    </i>
    <i>
      <x v="58"/>
    </i>
    <i>
      <x v="174"/>
    </i>
    <i>
      <x v="202"/>
    </i>
    <i>
      <x v="255"/>
    </i>
    <i>
      <x v="54"/>
    </i>
    <i>
      <x v="265"/>
    </i>
    <i>
      <x v="102"/>
    </i>
    <i>
      <x v="190"/>
    </i>
    <i>
      <x v="209"/>
    </i>
    <i>
      <x v="42"/>
    </i>
    <i>
      <x v="109"/>
    </i>
    <i>
      <x v="241"/>
    </i>
    <i>
      <x v="213"/>
    </i>
    <i>
      <x v="88"/>
    </i>
    <i>
      <x v="166"/>
    </i>
    <i>
      <x v="135"/>
    </i>
    <i>
      <x v="129"/>
    </i>
    <i>
      <x v="261"/>
    </i>
    <i>
      <x v="220"/>
    </i>
    <i>
      <x v="92"/>
    </i>
    <i>
      <x v="37"/>
    </i>
    <i>
      <x v="266"/>
    </i>
    <i>
      <x v="27"/>
    </i>
    <i>
      <x v="277"/>
    </i>
    <i>
      <x v="271"/>
    </i>
    <i>
      <x v="736"/>
    </i>
    <i>
      <x v="983"/>
    </i>
    <i>
      <x v="855"/>
    </i>
    <i>
      <x v="1018"/>
    </i>
    <i>
      <x v="872"/>
    </i>
    <i>
      <x v="1096"/>
    </i>
    <i>
      <x v="1033"/>
    </i>
    <i>
      <x v="953"/>
    </i>
    <i>
      <x v="949"/>
    </i>
    <i>
      <x v="1083"/>
    </i>
    <i>
      <x v="1004"/>
    </i>
    <i>
      <x v="1093"/>
    </i>
    <i>
      <x v="1074"/>
    </i>
    <i>
      <x v="917"/>
    </i>
    <i>
      <x v="918"/>
    </i>
    <i>
      <x v="984"/>
    </i>
    <i>
      <x v="910"/>
    </i>
    <i>
      <x v="1081"/>
    </i>
    <i>
      <x v="1088"/>
    </i>
    <i>
      <x v="612"/>
    </i>
    <i>
      <x v="661"/>
    </i>
    <i>
      <x v="610"/>
    </i>
    <i>
      <x v="578"/>
    </i>
    <i>
      <x v="797"/>
    </i>
    <i>
      <x v="800"/>
    </i>
    <i>
      <x v="768"/>
    </i>
    <i>
      <x v="747"/>
    </i>
    <i>
      <x v="771"/>
    </i>
    <i>
      <x v="604"/>
    </i>
    <i>
      <x v="772"/>
    </i>
    <i>
      <x v="725"/>
    </i>
    <i>
      <x v="663"/>
    </i>
    <i>
      <x v="799"/>
    </i>
    <i>
      <x v="738"/>
    </i>
    <i>
      <x v="802"/>
    </i>
    <i>
      <x v="576"/>
    </i>
    <i>
      <x v="744"/>
    </i>
    <i>
      <x v="664"/>
    </i>
    <i>
      <x v="673"/>
    </i>
    <i>
      <x v="626"/>
    </i>
    <i>
      <x v="561"/>
    </i>
    <i>
      <x v="696"/>
    </i>
    <i>
      <x v="647"/>
    </i>
    <i>
      <x v="668"/>
    </i>
    <i>
      <x v="827"/>
    </i>
    <i>
      <x v="795"/>
    </i>
    <i>
      <x v="606"/>
    </i>
    <i>
      <x v="796"/>
    </i>
    <i>
      <x v="798"/>
    </i>
    <i>
      <x v="450"/>
    </i>
    <i>
      <x v="467"/>
    </i>
    <i>
      <x v="329"/>
    </i>
    <i>
      <x v="478"/>
    </i>
    <i>
      <x v="416"/>
    </i>
    <i>
      <x v="493"/>
    </i>
    <i>
      <x v="295"/>
    </i>
    <i>
      <x v="494"/>
    </i>
    <i>
      <x v="388"/>
    </i>
    <i>
      <x v="323"/>
    </i>
    <i>
      <x v="342"/>
    </i>
    <i>
      <x v="465"/>
    </i>
    <i>
      <x v="319"/>
    </i>
    <i>
      <x v="421"/>
    </i>
    <i>
      <x v="424"/>
    </i>
    <i>
      <x v="502"/>
    </i>
    <i>
      <x v="367"/>
    </i>
    <i>
      <x v="540"/>
    </i>
    <i>
      <x v="364"/>
    </i>
    <i>
      <x v="503"/>
    </i>
    <i>
      <x v="370"/>
    </i>
    <i>
      <x v="505"/>
    </i>
    <i>
      <x v="169"/>
    </i>
    <i>
      <x v="211"/>
    </i>
    <i>
      <x v="185"/>
    </i>
    <i>
      <x v="145"/>
    </i>
    <i>
      <x v="105"/>
    </i>
    <i>
      <x v="5"/>
    </i>
    <i>
      <x v="267"/>
    </i>
    <i>
      <x v="226"/>
    </i>
    <i>
      <x v="260"/>
    </i>
    <i>
      <x v="228"/>
    </i>
    <i>
      <x v="212"/>
    </i>
    <i>
      <x v="230"/>
    </i>
    <i>
      <x v="14"/>
    </i>
    <i>
      <x v="153"/>
    </i>
    <i>
      <x v="214"/>
    </i>
    <i>
      <x v="154"/>
    </i>
    <i>
      <x v="63"/>
    </i>
    <i>
      <x v="125"/>
    </i>
    <i>
      <x v="110"/>
    </i>
    <i>
      <x v="136"/>
    </i>
    <i>
      <x v="23"/>
    </i>
    <i>
      <x v="70"/>
    </i>
    <i>
      <x v="113"/>
    </i>
    <i>
      <x v="276"/>
    </i>
    <i>
      <x v="93"/>
    </i>
    <i>
      <x v="195"/>
    </i>
    <i>
      <x v="196"/>
    </i>
    <i>
      <x v="784"/>
    </i>
    <i>
      <x v="9"/>
    </i>
    <i>
      <x v="926"/>
    </i>
    <i>
      <x v="500"/>
    </i>
    <i>
      <x v="1061"/>
    </i>
    <i>
      <x v="913"/>
    </i>
    <i>
      <x v="1024"/>
    </i>
    <i>
      <x v="1011"/>
    </i>
    <i>
      <x v="1106"/>
    </i>
    <i>
      <x v="1055"/>
    </i>
    <i>
      <x v="858"/>
    </i>
    <i>
      <x v="1109"/>
    </i>
    <i>
      <x v="1102"/>
    </i>
    <i>
      <x v="1025"/>
    </i>
    <i>
      <x v="923"/>
    </i>
    <i>
      <x v="1006"/>
    </i>
    <i>
      <x v="900"/>
    </i>
    <i>
      <x v="1065"/>
    </i>
    <i>
      <x v="1091"/>
    </i>
    <i>
      <x v="1067"/>
    </i>
    <i>
      <x v="974"/>
    </i>
    <i>
      <x v="756"/>
    </i>
    <i>
      <x v="579"/>
    </i>
    <i>
      <x v="608"/>
    </i>
    <i>
      <x v="838"/>
    </i>
    <i>
      <x v="791"/>
    </i>
    <i>
      <x v="616"/>
    </i>
    <i>
      <x v="573"/>
    </i>
    <i>
      <x v="601"/>
    </i>
    <i>
      <x v="773"/>
    </i>
    <i>
      <x v="613"/>
    </i>
    <i>
      <x v="687"/>
    </i>
    <i>
      <x v="785"/>
    </i>
    <i>
      <x v="804"/>
    </i>
    <i>
      <x v="574"/>
    </i>
    <i>
      <x v="602"/>
    </i>
    <i>
      <x v="572"/>
    </i>
    <i>
      <x v="777"/>
    </i>
    <i>
      <x v="575"/>
    </i>
    <i>
      <x v="745"/>
    </i>
    <i>
      <x v="571"/>
    </i>
    <i>
      <x v="662"/>
    </i>
    <i>
      <x v="769"/>
    </i>
    <i>
      <x v="639"/>
    </i>
    <i>
      <x v="535"/>
    </i>
    <i>
      <x v="552"/>
    </i>
    <i>
      <x v="461"/>
    </i>
    <i>
      <x v="511"/>
    </i>
    <i>
      <x v="398"/>
    </i>
    <i>
      <x v="512"/>
    </i>
    <i>
      <x v="332"/>
    </i>
    <i>
      <x v="466"/>
    </i>
    <i>
      <x v="282"/>
    </i>
    <i>
      <x v="420"/>
    </i>
    <i>
      <x v="343"/>
    </i>
    <i>
      <x v="328"/>
    </i>
    <i>
      <x v="316"/>
    </i>
    <i>
      <x v="481"/>
    </i>
    <i>
      <x v="395"/>
    </i>
    <i>
      <x v="272"/>
    </i>
    <i>
      <x v="229"/>
    </i>
    <i>
      <x v="199"/>
    </i>
    <i>
      <x v="201"/>
    </i>
    <i>
      <x v="45"/>
    </i>
    <i>
      <x v="152"/>
    </i>
    <i>
      <x v="205"/>
    </i>
    <i>
      <x v="258"/>
    </i>
    <i>
      <x v="184"/>
    </i>
    <i>
      <x v="26"/>
    </i>
    <i>
      <x v="48"/>
    </i>
    <i>
      <x v="147"/>
    </i>
    <i>
      <x v="155"/>
    </i>
    <i>
      <x v="24"/>
    </i>
    <i>
      <x v="197"/>
    </i>
    <i>
      <x v="320"/>
    </i>
    <i>
      <x v="112"/>
    </i>
    <i>
      <x v="67"/>
    </i>
    <i>
      <x v="890"/>
    </i>
    <i>
      <x v="939"/>
    </i>
    <i>
      <x v="1086"/>
    </i>
    <i>
      <x v="903"/>
    </i>
    <i>
      <x v="1073"/>
    </i>
    <i>
      <x v="1068"/>
    </i>
    <i>
      <x v="850"/>
    </i>
    <i>
      <x v="950"/>
    </i>
    <i>
      <x v="1105"/>
    </i>
    <i>
      <x v="1080"/>
    </i>
    <i>
      <x v="840"/>
    </i>
    <i>
      <x v="979"/>
    </i>
    <i>
      <x v="778"/>
    </i>
    <i>
      <x v="615"/>
    </i>
    <i>
      <x v="839"/>
    </i>
    <i>
      <x v="789"/>
    </i>
    <i>
      <x v="605"/>
    </i>
    <i>
      <x v="780"/>
    </i>
    <i>
      <x v="653"/>
    </i>
    <i>
      <x v="660"/>
    </i>
    <i>
      <x v="735"/>
    </i>
    <i>
      <x v="496"/>
    </i>
    <i>
      <x v="553"/>
    </i>
    <i>
      <x v="373"/>
    </i>
    <i>
      <x v="437"/>
    </i>
    <i>
      <x v="516"/>
    </i>
    <i>
      <x v="536"/>
    </i>
    <i>
      <x v="47"/>
    </i>
    <i>
      <x v="198"/>
    </i>
    <i>
      <x v="156"/>
    </i>
    <i>
      <x v="215"/>
    </i>
    <i>
      <x v="117"/>
    </i>
    <i>
      <x v="140"/>
    </i>
    <i>
      <x v="12"/>
    </i>
    <i>
      <x v="50"/>
    </i>
    <i>
      <x v="194"/>
    </i>
    <i>
      <x v="966"/>
    </i>
    <i>
      <x v="283"/>
    </i>
    <i>
      <x v="1119"/>
    </i>
    <i>
      <x v="1090"/>
    </i>
    <i>
      <x v="914"/>
    </i>
    <i>
      <x v="948"/>
    </i>
    <i>
      <x v="1072"/>
    </i>
    <i>
      <x v="971"/>
    </i>
    <i>
      <x v="1030"/>
    </i>
    <i>
      <x v="1095"/>
    </i>
    <i>
      <x v="1031"/>
    </i>
    <i>
      <x v="1069"/>
    </i>
    <i>
      <x v="1099"/>
    </i>
    <i>
      <x v="1028"/>
    </i>
    <i>
      <x v="566"/>
    </i>
    <i>
      <x v="638"/>
    </i>
    <i>
      <x v="792"/>
    </i>
    <i>
      <x v="569"/>
    </i>
    <i>
      <x v="570"/>
    </i>
    <i>
      <x v="380"/>
    </i>
    <i>
      <x v="551"/>
    </i>
    <i>
      <x v="477"/>
    </i>
    <i>
      <x v="326"/>
    </i>
    <i>
      <x v="457"/>
    </i>
    <i>
      <x v="513"/>
    </i>
    <i>
      <x v="385"/>
    </i>
    <i>
      <x v="429"/>
    </i>
    <i>
      <x v="111"/>
    </i>
    <i>
      <x v="127"/>
    </i>
    <i>
      <x v="115"/>
    </i>
    <i>
      <x v="200"/>
    </i>
    <i>
      <x v="1101"/>
    </i>
    <i>
      <x v="1089"/>
    </i>
    <i>
      <x v="964"/>
    </i>
    <i>
      <x v="904"/>
    </i>
    <i>
      <x v="1094"/>
    </i>
    <i>
      <x v="1112"/>
    </i>
    <i>
      <x v="1092"/>
    </i>
    <i>
      <x v="801"/>
    </i>
    <i>
      <x v="674"/>
    </i>
    <i>
      <x v="748"/>
    </i>
    <i>
      <x v="600"/>
    </i>
    <i>
      <x v="384"/>
    </i>
    <i>
      <x v="439"/>
    </i>
    <i>
      <x v="456"/>
    </i>
    <i>
      <x v="517"/>
    </i>
    <i>
      <x v="519"/>
    </i>
    <i>
      <x v="488"/>
    </i>
    <i>
      <x v="413"/>
    </i>
    <i>
      <x v="545"/>
    </i>
    <i>
      <x v="428"/>
    </i>
    <i>
      <x v="11"/>
    </i>
    <i>
      <x v="207"/>
    </i>
    <i>
      <x v="227"/>
    </i>
    <i>
      <x v="1084"/>
    </i>
    <i>
      <x v="1087"/>
    </i>
    <i>
      <x v="906"/>
    </i>
    <i>
      <x v="740"/>
    </i>
    <i>
      <x v="468"/>
    </i>
    <i>
      <x v="523"/>
    </i>
    <i>
      <x v="372"/>
    </i>
    <i>
      <x v="231"/>
    </i>
    <i>
      <x v="15"/>
    </i>
    <i>
      <x v="1"/>
    </i>
    <i>
      <x v="1063"/>
    </i>
    <i>
      <x v="1058"/>
    </i>
    <i>
      <x v="603"/>
    </i>
    <i>
      <x v="786"/>
    </i>
    <i>
      <x v="445"/>
    </i>
    <i>
      <x v="530"/>
    </i>
    <i>
      <x v="455"/>
    </i>
    <i>
      <x v="330"/>
    </i>
    <i>
      <x v="13"/>
    </i>
    <i>
      <x v="49"/>
    </i>
    <i>
      <x v="8"/>
    </i>
    <i>
      <x v="794"/>
    </i>
    <i>
      <x v="607"/>
    </i>
    <i>
      <x v="6"/>
    </i>
    <i>
      <x v="849"/>
    </i>
    <i>
      <x v="656"/>
    </i>
    <i>
      <x v="57"/>
    </i>
    <i>
      <x v="982"/>
    </i>
    <i>
      <x v="657"/>
    </i>
    <i>
      <x v="7"/>
    </i>
    <i>
      <x v="480"/>
    </i>
    <i>
      <x v="899"/>
    </i>
    <i>
      <x v="650"/>
    </i>
    <i>
      <x v="391"/>
    </i>
    <i>
      <x v="712"/>
    </i>
    <i>
      <x v="518"/>
    </i>
    <i>
      <x v="339"/>
    </i>
    <i t="grand">
      <x/>
    </i>
  </rowItems>
  <colItems count="1">
    <i/>
  </colItems>
  <dataFields count="1">
    <dataField name="Average of rating" fld="6" subtotal="average" baseField="12"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D79B833-5D61-4BF6-83AD-9D31CFEAA78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7:E17" firstHeaderRow="1" firstDataRow="1" firstDataCol="1"/>
  <pivotFields count="13">
    <pivotField showAll="0"/>
    <pivotField showAll="0"/>
    <pivotField showAll="0"/>
    <pivotField showAll="0"/>
    <pivotField showAll="0"/>
    <pivotField numFmtId="9" showAll="0"/>
    <pivotField numFmtId="2" showAll="0"/>
    <pivotField dataField="1"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10">
    <i>
      <x v="2"/>
    </i>
    <i>
      <x v="1"/>
    </i>
    <i>
      <x v="4"/>
    </i>
    <i>
      <x v="7"/>
    </i>
    <i>
      <x v="6"/>
    </i>
    <i>
      <x v="8"/>
    </i>
    <i>
      <x v="5"/>
    </i>
    <i>
      <x v="3"/>
    </i>
    <i>
      <x/>
    </i>
    <i t="grand">
      <x/>
    </i>
  </rowItems>
  <colItems count="1">
    <i/>
  </colItems>
  <dataFields count="1">
    <dataField name="Sum of rating_count" fld="7" baseField="0" baseItem="0" numFmtId="3"/>
  </dataFields>
  <formats count="1">
    <format dxfId="1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EAF2C38-4097-4E5D-94FD-C376DE5CA30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6:D16" firstHeaderRow="1" firstDataRow="1" firstDataCol="1"/>
  <pivotFields count="13">
    <pivotField showAll="0"/>
    <pivotField showAll="0"/>
    <pivotField showAll="0"/>
    <pivotField showAll="0"/>
    <pivotField showAll="0"/>
    <pivotField numFmtId="9" showAll="0"/>
    <pivotField numFmtId="2" showAll="0"/>
    <pivotField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showAll="0">
      <items count="1121">
        <item x="831"/>
        <item x="955"/>
        <item x="110"/>
        <item x="365"/>
        <item x="564"/>
        <item x="407"/>
        <item x="1112"/>
        <item x="190"/>
        <item x="137"/>
        <item x="42"/>
        <item x="103"/>
        <item x="159"/>
        <item x="183"/>
        <item x="228"/>
        <item x="210"/>
        <item x="175"/>
        <item x="1068"/>
        <item x="192"/>
        <item x="105"/>
        <item x="72"/>
        <item x="133"/>
        <item x="20"/>
        <item x="470"/>
        <item x="958"/>
        <item x="1086"/>
        <item x="833"/>
        <item x="896"/>
        <item x="840"/>
        <item x="915"/>
        <item x="271"/>
        <item x="171"/>
        <item x="995"/>
        <item x="746"/>
        <item x="1066"/>
        <item x="996"/>
        <item x="739"/>
        <item x="876"/>
        <item x="744"/>
        <item x="1044"/>
        <item x="1057"/>
        <item x="1091"/>
        <item x="781"/>
        <item x="230"/>
        <item x="503"/>
        <item x="482"/>
        <item x="567"/>
        <item x="197"/>
        <item x="51"/>
        <item x="236"/>
        <item x="917"/>
        <item x="863"/>
        <item x="937"/>
        <item x="650"/>
        <item x="217"/>
        <item x="751"/>
        <item x="178"/>
        <item x="378"/>
        <item x="768"/>
        <item x="992"/>
        <item x="953"/>
        <item x="163"/>
        <item x="41"/>
        <item x="494"/>
        <item x="492"/>
        <item x="83"/>
        <item x="57"/>
        <item x="521"/>
        <item x="199"/>
        <item x="189"/>
        <item x="206"/>
        <item x="234"/>
        <item x="101"/>
        <item x="104"/>
        <item x="172"/>
        <item x="100"/>
        <item x="998"/>
        <item x="127"/>
        <item x="142"/>
        <item x="10"/>
        <item x="1097"/>
        <item x="194"/>
        <item x="900"/>
        <item x="43"/>
        <item x="45"/>
        <item x="32"/>
        <item x="26"/>
        <item x="141"/>
        <item x="54"/>
        <item x="296"/>
        <item x="62"/>
        <item x="298"/>
        <item x="380"/>
        <item x="27"/>
        <item x="128"/>
        <item x="118"/>
        <item x="295"/>
        <item x="23"/>
        <item x="47"/>
        <item x="1"/>
        <item x="960"/>
        <item x="155"/>
        <item x="322"/>
        <item x="580"/>
        <item x="588"/>
        <item x="982"/>
        <item x="523"/>
        <item x="586"/>
        <item x="1075"/>
        <item x="952"/>
        <item x="986"/>
        <item x="880"/>
        <item x="671"/>
        <item x="165"/>
        <item x="823"/>
        <item x="828"/>
        <item x="971"/>
        <item x="853"/>
        <item x="782"/>
        <item x="879"/>
        <item x="779"/>
        <item x="718"/>
        <item x="757"/>
        <item x="851"/>
        <item x="1108"/>
        <item x="732"/>
        <item x="1001"/>
        <item x="727"/>
        <item x="1118"/>
        <item x="775"/>
        <item x="747"/>
        <item x="725"/>
        <item x="799"/>
        <item x="929"/>
        <item x="728"/>
        <item x="857"/>
        <item x="1072"/>
        <item x="712"/>
        <item x="723"/>
        <item x="780"/>
        <item x="892"/>
        <item x="708"/>
        <item x="96"/>
        <item x="669"/>
        <item x="129"/>
        <item x="222"/>
        <item x="700"/>
        <item x="1002"/>
        <item x="909"/>
        <item x="119"/>
        <item x="154"/>
        <item x="69"/>
        <item x="25"/>
        <item x="390"/>
        <item x="386"/>
        <item x="478"/>
        <item x="458"/>
        <item x="590"/>
        <item x="256"/>
        <item x="626"/>
        <item x="409"/>
        <item x="408"/>
        <item x="509"/>
        <item x="305"/>
        <item x="702"/>
        <item x="3"/>
        <item x="472"/>
        <item x="333"/>
        <item x="90"/>
        <item x="140"/>
        <item x="164"/>
        <item x="6"/>
        <item x="317"/>
        <item x="392"/>
        <item x="418"/>
        <item x="444"/>
        <item x="354"/>
        <item x="395"/>
        <item x="439"/>
        <item x="9"/>
        <item x="548"/>
        <item x="690"/>
        <item x="546"/>
        <item x="14"/>
        <item x="112"/>
        <item x="242"/>
        <item x="250"/>
        <item x="284"/>
        <item x="764"/>
        <item x="920"/>
        <item x="1119"/>
        <item x="1059"/>
        <item x="1099"/>
        <item x="1007"/>
        <item x="770"/>
        <item x="416"/>
        <item x="630"/>
        <item x="401"/>
        <item x="432"/>
        <item x="519"/>
        <item x="433"/>
        <item x="525"/>
        <item x="425"/>
        <item x="404"/>
        <item x="504"/>
        <item x="907"/>
        <item x="850"/>
        <item x="550"/>
        <item x="1053"/>
        <item x="771"/>
        <item x="756"/>
        <item x="762"/>
        <item x="1012"/>
        <item x="748"/>
        <item x="808"/>
        <item x="875"/>
        <item x="798"/>
        <item x="188"/>
        <item x="642"/>
        <item x="1058"/>
        <item x="150"/>
        <item x="490"/>
        <item x="609"/>
        <item x="620"/>
        <item x="679"/>
        <item x="695"/>
        <item x="1048"/>
        <item x="1060"/>
        <item x="1023"/>
        <item x="944"/>
        <item x="697"/>
        <item x="667"/>
        <item x="634"/>
        <item x="166"/>
        <item x="1070"/>
        <item x="696"/>
        <item x="434"/>
        <item x="419"/>
        <item x="657"/>
        <item x="491"/>
        <item x="59"/>
        <item x="957"/>
        <item x="978"/>
        <item x="1065"/>
        <item x="481"/>
        <item x="692"/>
        <item x="670"/>
        <item x="534"/>
        <item x="613"/>
        <item x="406"/>
        <item x="655"/>
        <item x="583"/>
        <item x="553"/>
        <item x="455"/>
        <item x="465"/>
        <item x="818"/>
        <item x="153"/>
        <item x="91"/>
        <item x="854"/>
        <item x="597"/>
        <item x="825"/>
        <item x="181"/>
        <item x="719"/>
        <item x="89"/>
        <item x="941"/>
        <item x="763"/>
        <item x="1011"/>
        <item x="778"/>
        <item x="1092"/>
        <item x="950"/>
        <item x="814"/>
        <item x="999"/>
        <item x="795"/>
        <item x="789"/>
        <item x="954"/>
        <item x="824"/>
        <item x="930"/>
        <item x="869"/>
        <item x="1008"/>
        <item x="86"/>
        <item x="552"/>
        <item x="698"/>
        <item x="522"/>
        <item x="160"/>
        <item x="924"/>
        <item x="195"/>
        <item x="551"/>
        <item x="82"/>
        <item x="402"/>
        <item x="403"/>
        <item x="410"/>
        <item x="426"/>
        <item x="961"/>
        <item x="463"/>
        <item x="654"/>
        <item x="533"/>
        <item x="421"/>
        <item x="570"/>
        <item x="599"/>
        <item x="40"/>
        <item x="913"/>
        <item x="276"/>
        <item x="511"/>
        <item x="627"/>
        <item x="619"/>
        <item x="147"/>
        <item x="479"/>
        <item x="457"/>
        <item x="35"/>
        <item x="120"/>
        <item x="405"/>
        <item x="24"/>
        <item x="16"/>
        <item x="536"/>
        <item x="384"/>
        <item x="1079"/>
        <item x="1098"/>
        <item x="471"/>
        <item x="528"/>
        <item x="969"/>
        <item x="125"/>
        <item x="92"/>
        <item x="383"/>
        <item x="323"/>
        <item x="259"/>
        <item x="328"/>
        <item x="1055"/>
        <item x="348"/>
        <item x="883"/>
        <item x="581"/>
        <item x="573"/>
        <item x="887"/>
        <item x="450"/>
        <item x="1027"/>
        <item x="547"/>
        <item x="903"/>
        <item x="631"/>
        <item x="237"/>
        <item x="923"/>
        <item x="1015"/>
        <item x="942"/>
        <item x="1101"/>
        <item x="844"/>
        <item x="776"/>
        <item x="832"/>
        <item x="427"/>
        <item x="499"/>
        <item x="226"/>
        <item x="636"/>
        <item x="849"/>
        <item x="571"/>
        <item x="891"/>
        <item x="289"/>
        <item x="266"/>
        <item x="262"/>
        <item x="240"/>
        <item x="566"/>
        <item x="241"/>
        <item x="321"/>
        <item x="594"/>
        <item x="382"/>
        <item x="272"/>
        <item x="136"/>
        <item x="38"/>
        <item x="185"/>
        <item x="341"/>
        <item x="67"/>
        <item x="19"/>
        <item x="373"/>
        <item x="681"/>
        <item x="466"/>
        <item x="1050"/>
        <item x="933"/>
        <item x="124"/>
        <item x="79"/>
        <item x="784"/>
        <item x="687"/>
        <item x="678"/>
        <item x="531"/>
        <item x="431"/>
        <item x="568"/>
        <item x="527"/>
        <item x="545"/>
        <item x="476"/>
        <item x="300"/>
        <item x="423"/>
        <item x="74"/>
        <item x="541"/>
        <item x="1078"/>
        <item x="709"/>
        <item x="302"/>
        <item x="990"/>
        <item x="1016"/>
        <item x="847"/>
        <item x="722"/>
        <item x="905"/>
        <item x="743"/>
        <item x="1037"/>
        <item x="983"/>
        <item x="974"/>
        <item x="872"/>
        <item x="1031"/>
        <item x="738"/>
        <item x="838"/>
        <item x="897"/>
        <item x="720"/>
        <item x="878"/>
        <item x="1090"/>
        <item x="946"/>
        <item x="675"/>
        <item x="785"/>
        <item x="994"/>
        <item x="769"/>
        <item x="858"/>
        <item x="1103"/>
        <item x="177"/>
        <item x="822"/>
        <item x="925"/>
        <item x="98"/>
        <item x="207"/>
        <item x="836"/>
        <item x="856"/>
        <item x="936"/>
        <item x="456"/>
        <item x="304"/>
        <item x="647"/>
        <item x="676"/>
        <item x="461"/>
        <item x="422"/>
        <item x="598"/>
        <item x="660"/>
        <item x="693"/>
        <item x="624"/>
        <item x="686"/>
        <item x="680"/>
        <item x="517"/>
        <item x="699"/>
        <item x="398"/>
        <item x="412"/>
        <item x="579"/>
        <item x="622"/>
        <item x="399"/>
        <item x="436"/>
        <item x="542"/>
        <item x="963"/>
        <item x="804"/>
        <item x="518"/>
        <item x="928"/>
        <item x="1082"/>
        <item x="1062"/>
        <item x="860"/>
        <item x="1085"/>
        <item x="947"/>
        <item x="985"/>
        <item x="102"/>
        <item x="803"/>
        <item x="794"/>
        <item x="935"/>
        <item x="1105"/>
        <item x="672"/>
        <item x="1096"/>
        <item x="919"/>
        <item x="945"/>
        <item x="733"/>
        <item x="916"/>
        <item x="1003"/>
        <item x="975"/>
        <item x="984"/>
        <item x="948"/>
        <item x="899"/>
        <item x="502"/>
        <item x="606"/>
        <item x="1035"/>
        <item x="556"/>
        <item x="989"/>
        <item x="810"/>
        <item x="815"/>
        <item x="962"/>
        <item x="688"/>
        <item x="1033"/>
        <item x="1024"/>
        <item x="1106"/>
        <item x="355"/>
        <item x="360"/>
        <item x="283"/>
        <item x="267"/>
        <item x="288"/>
        <item x="274"/>
        <item x="311"/>
        <item x="223"/>
        <item x="84"/>
        <item x="591"/>
        <item x="251"/>
        <item x="469"/>
        <item x="396"/>
        <item x="498"/>
        <item x="484"/>
        <item x="475"/>
        <item x="1022"/>
        <item x="870"/>
        <item x="493"/>
        <item x="144"/>
        <item x="1095"/>
        <item x="1020"/>
        <item x="1040"/>
        <item x="943"/>
        <item x="841"/>
        <item x="812"/>
        <item x="1073"/>
        <item x="724"/>
        <item x="765"/>
        <item x="882"/>
        <item x="843"/>
        <item x="940"/>
        <item x="855"/>
        <item x="970"/>
        <item x="1083"/>
        <item x="809"/>
        <item x="1019"/>
        <item x="972"/>
        <item x="93"/>
        <item x="315"/>
        <item x="385"/>
        <item x="572"/>
        <item x="1025"/>
        <item x="802"/>
        <item x="1107"/>
        <item x="837"/>
        <item x="890"/>
        <item x="596"/>
        <item x="1109"/>
        <item x="1034"/>
        <item x="218"/>
        <item x="209"/>
        <item x="117"/>
        <item x="1030"/>
        <item x="196"/>
        <item x="1052"/>
        <item x="966"/>
        <item x="792"/>
        <item x="342"/>
        <item x="1084"/>
        <item x="53"/>
        <item x="370"/>
        <item x="94"/>
        <item x="73"/>
        <item x="575"/>
        <item x="592"/>
        <item x="530"/>
        <item x="397"/>
        <item x="193"/>
        <item x="75"/>
        <item x="1102"/>
        <item x="372"/>
        <item x="213"/>
        <item x="683"/>
        <item x="602"/>
        <item x="535"/>
        <item x="561"/>
        <item x="595"/>
        <item x="621"/>
        <item x="701"/>
        <item x="201"/>
        <item x="1014"/>
        <item x="108"/>
        <item x="202"/>
        <item x="15"/>
        <item x="1114"/>
        <item x="1077"/>
        <item x="898"/>
        <item x="729"/>
        <item x="754"/>
        <item x="726"/>
        <item x="1042"/>
        <item x="793"/>
        <item x="730"/>
        <item x="750"/>
        <item x="1051"/>
        <item x="821"/>
        <item x="1093"/>
        <item x="927"/>
        <item x="1080"/>
        <item x="796"/>
        <item x="826"/>
        <item x="356"/>
        <item x="964"/>
        <item x="480"/>
        <item x="388"/>
        <item x="538"/>
        <item x="615"/>
        <item x="664"/>
        <item x="462"/>
        <item x="666"/>
        <item x="562"/>
        <item x="454"/>
        <item x="487"/>
        <item x="608"/>
        <item x="508"/>
        <item x="489"/>
        <item x="569"/>
        <item x="585"/>
        <item x="174"/>
        <item x="78"/>
        <item x="130"/>
        <item x="198"/>
        <item x="1056"/>
        <item x="1004"/>
        <item x="111"/>
        <item x="115"/>
        <item x="216"/>
        <item x="800"/>
        <item x="227"/>
        <item x="510"/>
        <item x="1036"/>
        <item x="777"/>
        <item x="939"/>
        <item x="1063"/>
        <item x="543"/>
        <item x="956"/>
        <item x="447"/>
        <item x="85"/>
        <item x="308"/>
        <item x="258"/>
        <item x="257"/>
        <item x="36"/>
        <item x="326"/>
        <item x="238"/>
        <item x="107"/>
        <item x="312"/>
        <item x="628"/>
        <item x="13"/>
        <item x="845"/>
        <item x="12"/>
        <item x="243"/>
        <item x="371"/>
        <item x="1089"/>
        <item x="7"/>
        <item x="299"/>
        <item x="123"/>
        <item x="987"/>
        <item x="787"/>
        <item x="859"/>
        <item x="379"/>
        <item x="56"/>
        <item x="1081"/>
        <item x="932"/>
        <item x="980"/>
        <item x="867"/>
        <item x="926"/>
        <item x="721"/>
        <item x="314"/>
        <item x="949"/>
        <item x="938"/>
        <item x="337"/>
        <item x="157"/>
        <item x="338"/>
        <item x="1021"/>
        <item x="1115"/>
        <item x="977"/>
        <item x="215"/>
        <item x="1116"/>
        <item x="340"/>
        <item x="468"/>
        <item x="529"/>
        <item x="483"/>
        <item x="273"/>
        <item x="261"/>
        <item x="353"/>
        <item x="336"/>
        <item x="330"/>
        <item x="248"/>
        <item x="363"/>
        <item x="309"/>
        <item x="249"/>
        <item x="352"/>
        <item x="357"/>
        <item x="741"/>
        <item x="437"/>
        <item x="691"/>
        <item x="565"/>
        <item x="71"/>
        <item x="294"/>
        <item x="351"/>
        <item x="34"/>
        <item x="161"/>
        <item x="233"/>
        <item x="22"/>
        <item x="245"/>
        <item x="339"/>
        <item x="347"/>
        <item x="313"/>
        <item x="279"/>
        <item x="369"/>
        <item x="58"/>
        <item x="871"/>
        <item x="663"/>
        <item x="773"/>
        <item x="1010"/>
        <item x="753"/>
        <item x="993"/>
        <item x="783"/>
        <item x="716"/>
        <item x="1028"/>
        <item x="446"/>
        <item x="665"/>
        <item x="988"/>
        <item x="514"/>
        <item x="694"/>
        <item x="506"/>
        <item x="658"/>
        <item x="632"/>
        <item x="682"/>
        <item x="584"/>
        <item x="910"/>
        <item x="886"/>
        <item x="904"/>
        <item x="902"/>
        <item x="788"/>
        <item x="786"/>
        <item x="1100"/>
        <item x="918"/>
        <item x="906"/>
        <item x="742"/>
        <item x="755"/>
        <item x="737"/>
        <item x="877"/>
        <item x="758"/>
        <item x="1046"/>
        <item x="1113"/>
        <item x="965"/>
        <item x="834"/>
        <item x="791"/>
        <item x="816"/>
        <item x="745"/>
        <item x="873"/>
        <item x="429"/>
        <item x="740"/>
        <item x="705"/>
        <item x="735"/>
        <item x="797"/>
        <item x="710"/>
        <item x="1006"/>
        <item x="684"/>
        <item x="589"/>
        <item x="61"/>
        <item x="377"/>
        <item x="362"/>
        <item x="364"/>
        <item x="156"/>
        <item x="827"/>
        <item x="1094"/>
        <item x="287"/>
        <item x="316"/>
        <item x="331"/>
        <item x="610"/>
        <item x="11"/>
        <item x="4"/>
        <item x="95"/>
        <item x="306"/>
        <item x="539"/>
        <item x="501"/>
        <item x="554"/>
        <item x="576"/>
        <item x="653"/>
        <item x="549"/>
        <item x="400"/>
        <item x="162"/>
        <item x="806"/>
        <item x="967"/>
        <item x="711"/>
        <item x="931"/>
        <item x="1117"/>
        <item x="713"/>
        <item x="805"/>
        <item x="766"/>
        <item x="1074"/>
        <item x="839"/>
        <item x="734"/>
        <item x="714"/>
        <item x="819"/>
        <item x="1061"/>
        <item x="1005"/>
        <item x="752"/>
        <item x="774"/>
        <item x="848"/>
        <item x="736"/>
        <item x="1076"/>
        <item x="717"/>
        <item x="582"/>
        <item x="211"/>
        <item x="374"/>
        <item x="979"/>
        <item x="229"/>
        <item x="293"/>
        <item x="255"/>
        <item x="318"/>
        <item x="109"/>
        <item x="180"/>
        <item x="31"/>
        <item x="88"/>
        <item x="30"/>
        <item x="5"/>
        <item x="297"/>
        <item x="253"/>
        <item x="332"/>
        <item x="452"/>
        <item x="516"/>
        <item x="618"/>
        <item x="731"/>
        <item x="1013"/>
        <item x="1026"/>
        <item x="1032"/>
        <item x="648"/>
        <item x="131"/>
        <item x="282"/>
        <item x="639"/>
        <item x="277"/>
        <item x="307"/>
        <item x="191"/>
        <item x="497"/>
        <item x="649"/>
        <item x="668"/>
        <item x="560"/>
        <item x="486"/>
        <item x="60"/>
        <item x="254"/>
        <item x="270"/>
        <item x="275"/>
        <item x="329"/>
        <item x="99"/>
        <item x="55"/>
        <item x="268"/>
        <item x="269"/>
        <item x="246"/>
        <item x="244"/>
        <item x="280"/>
        <item x="335"/>
        <item x="623"/>
        <item x="232"/>
        <item x="830"/>
        <item x="168"/>
        <item x="97"/>
        <item x="563"/>
        <item x="922"/>
        <item x="874"/>
        <item x="641"/>
        <item x="652"/>
        <item x="607"/>
        <item x="485"/>
        <item x="759"/>
        <item x="976"/>
        <item x="881"/>
        <item x="600"/>
        <item x="460"/>
        <item x="170"/>
        <item x="817"/>
        <item x="1000"/>
        <item x="106"/>
        <item x="1029"/>
        <item x="1017"/>
        <item x="638"/>
        <item x="52"/>
        <item x="146"/>
        <item x="635"/>
        <item x="260"/>
        <item x="18"/>
        <item x="319"/>
        <item x="286"/>
        <item x="291"/>
        <item x="252"/>
        <item x="265"/>
        <item x="334"/>
        <item x="263"/>
        <item x="359"/>
        <item x="375"/>
        <item x="467"/>
        <item x="281"/>
        <item x="343"/>
        <item x="29"/>
        <item x="643"/>
        <item x="387"/>
        <item x="500"/>
        <item x="593"/>
        <item x="424"/>
        <item x="513"/>
        <item x="448"/>
        <item x="417"/>
        <item x="264"/>
        <item x="532"/>
        <item x="247"/>
        <item x="173"/>
        <item x="220"/>
        <item x="656"/>
        <item x="411"/>
        <item x="557"/>
        <item x="674"/>
        <item x="1064"/>
        <item x="959"/>
        <item x="225"/>
        <item x="715"/>
        <item x="361"/>
        <item x="633"/>
        <item x="767"/>
        <item x="1009"/>
        <item x="135"/>
        <item x="391"/>
        <item x="842"/>
        <item x="68"/>
        <item x="662"/>
        <item x="179"/>
        <item x="749"/>
        <item x="991"/>
        <item x="169"/>
        <item x="182"/>
        <item x="138"/>
        <item x="603"/>
        <item x="346"/>
        <item x="33"/>
        <item x="2"/>
        <item x="367"/>
        <item x="358"/>
        <item x="292"/>
        <item x="310"/>
        <item x="368"/>
        <item x="389"/>
        <item x="184"/>
        <item x="205"/>
        <item x="151"/>
        <item x="139"/>
        <item x="239"/>
        <item x="327"/>
        <item x="393"/>
        <item x="507"/>
        <item x="453"/>
        <item x="430"/>
        <item x="344"/>
        <item x="290"/>
        <item x="520"/>
        <item x="381"/>
        <item x="707"/>
        <item x="901"/>
        <item x="1018"/>
        <item x="1041"/>
        <item x="1087"/>
        <item x="911"/>
        <item x="951"/>
        <item x="1069"/>
        <item x="611"/>
        <item x="912"/>
        <item x="186"/>
        <item x="64"/>
        <item x="320"/>
        <item x="704"/>
        <item x="820"/>
        <item x="893"/>
        <item x="134"/>
        <item x="235"/>
        <item x="224"/>
        <item x="221"/>
        <item x="1104"/>
        <item x="415"/>
        <item x="1054"/>
        <item x="651"/>
        <item x="544"/>
        <item x="515"/>
        <item x="203"/>
        <item x="167"/>
        <item x="48"/>
        <item x="846"/>
        <item x="76"/>
        <item x="231"/>
        <item x="63"/>
        <item x="1038"/>
        <item x="214"/>
        <item x="349"/>
        <item x="324"/>
        <item x="914"/>
        <item x="807"/>
        <item x="1049"/>
        <item x="149"/>
        <item x="17"/>
        <item x="21"/>
        <item x="449"/>
        <item x="366"/>
        <item x="934"/>
        <item x="861"/>
        <item x="200"/>
        <item x="659"/>
        <item x="114"/>
        <item x="132"/>
        <item x="44"/>
        <item x="505"/>
        <item x="420"/>
        <item x="438"/>
        <item x="488"/>
        <item x="37"/>
        <item x="116"/>
        <item x="477"/>
        <item x="464"/>
        <item x="689"/>
        <item x="80"/>
        <item x="645"/>
        <item x="459"/>
        <item x="8"/>
        <item x="49"/>
        <item x="1043"/>
        <item x="208"/>
        <item x="325"/>
        <item x="677"/>
        <item x="605"/>
        <item x="614"/>
        <item x="559"/>
        <item x="435"/>
        <item x="285"/>
        <item x="152"/>
        <item x="617"/>
        <item x="350"/>
        <item x="301"/>
        <item x="1111"/>
        <item x="761"/>
        <item x="968"/>
        <item x="829"/>
        <item x="811"/>
        <item x="1047"/>
        <item x="888"/>
        <item x="1110"/>
        <item x="790"/>
        <item x="895"/>
        <item x="908"/>
        <item x="706"/>
        <item x="973"/>
        <item x="864"/>
        <item x="1045"/>
        <item x="868"/>
        <item x="852"/>
        <item x="577"/>
        <item x="862"/>
        <item x="1071"/>
        <item x="835"/>
        <item x="772"/>
        <item x="885"/>
        <item x="204"/>
        <item x="121"/>
        <item x="87"/>
        <item x="187"/>
        <item x="145"/>
        <item x="46"/>
        <item x="601"/>
        <item x="212"/>
        <item x="176"/>
        <item x="0"/>
        <item x="81"/>
        <item x="143"/>
        <item x="66"/>
        <item x="70"/>
        <item x="345"/>
        <item x="278"/>
        <item x="303"/>
        <item x="646"/>
        <item x="39"/>
        <item x="376"/>
        <item x="50"/>
        <item x="526"/>
        <item x="537"/>
        <item x="813"/>
        <item x="866"/>
        <item x="640"/>
        <item x="997"/>
        <item x="801"/>
        <item x="884"/>
        <item x="1088"/>
        <item x="889"/>
        <item x="921"/>
        <item x="1067"/>
        <item x="865"/>
        <item x="760"/>
        <item x="158"/>
        <item x="661"/>
        <item x="440"/>
        <item x="673"/>
        <item x="685"/>
        <item x="703"/>
        <item x="148"/>
        <item x="126"/>
        <item x="474"/>
        <item x="496"/>
        <item x="578"/>
        <item x="629"/>
        <item x="495"/>
        <item x="445"/>
        <item x="394"/>
        <item x="574"/>
        <item x="443"/>
        <item x="414"/>
        <item x="473"/>
        <item x="413"/>
        <item x="555"/>
        <item x="558"/>
        <item x="524"/>
        <item x="625"/>
        <item x="442"/>
        <item x="587"/>
        <item x="612"/>
        <item x="451"/>
        <item x="512"/>
        <item x="428"/>
        <item x="77"/>
        <item x="616"/>
        <item x="644"/>
        <item x="604"/>
        <item x="1039"/>
        <item x="540"/>
        <item x="637"/>
        <item x="441"/>
        <item x="219"/>
        <item x="113"/>
        <item x="28"/>
        <item x="122"/>
        <item x="981"/>
        <item x="894"/>
        <item x="65"/>
        <item t="default"/>
      </items>
    </pivotField>
  </pivotFields>
  <rowFields count="1">
    <field x="11"/>
  </rowFields>
  <rowItems count="10">
    <i>
      <x v="2"/>
    </i>
    <i>
      <x v="4"/>
    </i>
    <i>
      <x v="1"/>
    </i>
    <i>
      <x v="7"/>
    </i>
    <i>
      <x v="6"/>
    </i>
    <i>
      <x v="5"/>
    </i>
    <i>
      <x/>
    </i>
    <i>
      <x v="8"/>
    </i>
    <i>
      <x v="3"/>
    </i>
    <i t="grand">
      <x/>
    </i>
  </rowItems>
  <colItems count="1">
    <i/>
  </colItems>
  <dataFields count="1">
    <dataField name="Count of New Product_Name" fld="1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48A8CCA-BD4F-40B8-B548-27DE267A637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7:D17" firstHeaderRow="1" firstDataRow="1" firstDataCol="1"/>
  <pivotFields count="13">
    <pivotField showAll="0"/>
    <pivotField showAll="0"/>
    <pivotField showAll="0"/>
    <pivotField showAll="0"/>
    <pivotField showAll="0"/>
    <pivotField dataField="1" numFmtId="9" showAll="0"/>
    <pivotField numFmtId="2" showAll="0"/>
    <pivotField showAll="0"/>
    <pivotField showAll="0"/>
    <pivotField numFmtId="164" showAll="0"/>
    <pivotField numFmtId="164"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10">
    <i>
      <x v="5"/>
    </i>
    <i>
      <x v="1"/>
    </i>
    <i>
      <x v="3"/>
    </i>
    <i>
      <x v="2"/>
    </i>
    <i>
      <x v="6"/>
    </i>
    <i>
      <x/>
    </i>
    <i>
      <x v="4"/>
    </i>
    <i>
      <x v="7"/>
    </i>
    <i>
      <x v="8"/>
    </i>
    <i t="grand">
      <x/>
    </i>
  </rowItems>
  <colItems count="1">
    <i/>
  </colItems>
  <dataFields count="1">
    <dataField name="Average of discount_percentage" fld="5" subtotal="average" baseField="11" baseItem="0" numFmtId="2"/>
  </dataFields>
  <formats count="2">
    <format dxfId="10">
      <pivotArea collapsedLevelsAreSubtotals="1" fieldPosition="0">
        <references count="1">
          <reference field="11" count="1">
            <x v="5"/>
          </reference>
        </references>
      </pivotArea>
    </format>
    <format dxfId="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Category1" xr10:uid="{3185D0DF-65EC-40D7-B823-C0BC0F91DFF1}" sourceName="New Category">
  <pivotTables>
    <pivotTable tabId="23" name="PivotTable2"/>
    <pivotTable tabId="23" name="PivotTable1"/>
    <pivotTable tabId="23" name="PivotTable3"/>
    <pivotTable tabId="23" name="PivotTable4"/>
    <pivotTable tabId="23" name="PivotTable5"/>
    <pivotTable tabId="23" name="PivotTable6"/>
    <pivotTable tabId="23" name="PivotTable7"/>
    <pivotTable tabId="23" name="PivotTable8"/>
    <pivotTable tabId="23" name="PivotTable9"/>
    <pivotTable tabId="25" name="PivotTable1"/>
    <pivotTable tabId="26" name="PivotTable2"/>
    <pivotTable tabId="27" name="PivotTable3"/>
    <pivotTable tabId="28" name="PivotTable4"/>
    <pivotTable tabId="29" name="PivotTable6"/>
    <pivotTable tabId="30" name="PivotTable7"/>
    <pivotTable tabId="31" name="PivotTable9"/>
    <pivotTable tabId="32" name="PivotTable10"/>
    <pivotTable tabId="33" name="PivotTable11"/>
  </pivotTables>
  <data>
    <tabular pivotCacheId="2070204293">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w Category 1" xr10:uid="{229E37FB-5DAA-461B-96AE-FC65FABA246A}" cache="Slicer_New_Category1" caption="New Category" columnCount="9" showCaption="0"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DB9AAF-2496-4CD8-8316-52F33B62B62E}" name="Table1" displayName="Table1" ref="A1:M1385" totalsRowShown="0">
  <autoFilter ref="A1:M1385" xr:uid="{BFDB9AAF-2496-4CD8-8316-52F33B62B62E}"/>
  <tableColumns count="13">
    <tableColumn id="1" xr3:uid="{347984CE-AFB9-4F5C-BFDF-0DF22D3295C1}" name="product_id"/>
    <tableColumn id="2" xr3:uid="{80F40424-4874-49D9-AE13-D19EF104222E}" name="product_name"/>
    <tableColumn id="3" xr3:uid="{14ED110D-E902-464A-BD6F-AEE2D15197A8}" name="category"/>
    <tableColumn id="4" xr3:uid="{D4D55407-20D2-474A-9194-C424DEB40038}" name="discounted_price" dataDxfId="8"/>
    <tableColumn id="5" xr3:uid="{3CD8A202-C371-4023-8841-E89ED8A890DB}" name="actual_price" dataDxfId="7"/>
    <tableColumn id="6" xr3:uid="{44B3BAE7-7189-4798-934E-E38473EAC65B}" name="discount_percentage" dataDxfId="6"/>
    <tableColumn id="7" xr3:uid="{C4D09AD3-49A1-4A85-8762-94AD4914C280}" name="rating" dataDxfId="5"/>
    <tableColumn id="8" xr3:uid="{2EAF1A10-AE4C-4C4F-B6D1-926A871E77E0}" name="rating_count" dataDxfId="4" dataCellStyle="Comma"/>
    <tableColumn id="9" xr3:uid="{8676EBE5-D882-45E2-9DE0-988289353EDE}" name="price_bucket">
      <calculatedColumnFormula>IF(D2&lt;200, "&lt;₹200", IF(D2&lt;=500, "₹200-₹500", "&gt;₹500"))</calculatedColumnFormula>
    </tableColumn>
    <tableColumn id="10" xr3:uid="{18BB0CE0-7B06-45EE-8F99-B8BC06B10854}" name="potential_revenue" dataDxfId="3">
      <calculatedColumnFormula>D2* H2</calculatedColumnFormula>
    </tableColumn>
    <tableColumn id="11" xr3:uid="{19445B01-68E5-4AD8-B1BF-0F8332F2E96A}" name="Combined_score" dataDxfId="2">
      <calculatedColumnFormula>Table1[[#This Row],[rating]] * Table1[[#This Row],[rating_count]]</calculatedColumnFormula>
    </tableColumn>
    <tableColumn id="12" xr3:uid="{228FB895-2B7A-4831-97AE-732EA382614E}" name="New Category" dataDxfId="1">
      <calculatedColumnFormula>LEFT(Table1[[#This Row],[category]], FIND("|", Table1[[#This Row],[category]]) - 1)</calculatedColumnFormula>
    </tableColumn>
    <tableColumn id="13" xr3:uid="{F8D32897-65ED-4ECA-8D25-7E5D99C0ECF6}" name="New Product_Name" dataDxfId="0">
      <calculatedColumnFormula>TRIM(LEFT(Table1[[#This Row],[product_name]],FIND(" ",Table1[[#This Row],[product_name]],FIND(" ",Table1[[#This Row],[product_name]],FIND(" ",Table1[[#This Row],[product_name]])+1)+1)))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FF5FC-E5D8-4D35-868C-3CB4A8A5E367}">
  <dimension ref="A1"/>
  <sheetViews>
    <sheetView showGridLines="0" zoomScaleNormal="100" workbookViewId="0">
      <selection activeCell="C1" sqref="C1:O43"/>
    </sheetView>
  </sheetViews>
  <sheetFormatPr defaultRowHeight="15"/>
  <cols>
    <col min="1" max="1" width="4.21875" customWidth="1"/>
    <col min="2" max="2" width="3.33203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B565-9FE6-4A99-94EF-B9FB2669C336}">
  <dimension ref="A2:BC1125"/>
  <sheetViews>
    <sheetView topLeftCell="AX1" workbookViewId="0">
      <selection activeCell="W14" sqref="W14"/>
    </sheetView>
  </sheetViews>
  <sheetFormatPr defaultRowHeight="15"/>
  <cols>
    <col min="1" max="1" width="20.6640625" bestFit="1" customWidth="1"/>
    <col min="2" max="2" width="29" bestFit="1" customWidth="1"/>
    <col min="5" max="5" width="20.6640625" bestFit="1" customWidth="1"/>
    <col min="6" max="6" width="26.109375" bestFit="1" customWidth="1"/>
    <col min="9" max="9" width="20.6640625" bestFit="1" customWidth="1"/>
    <col min="10" max="10" width="18.44140625" bestFit="1" customWidth="1"/>
    <col min="13" max="13" width="32.5546875" bestFit="1" customWidth="1"/>
    <col min="14" max="14" width="15.5546875" bestFit="1" customWidth="1"/>
    <col min="17" max="17" width="20.6640625" bestFit="1" customWidth="1"/>
    <col min="18" max="18" width="21.109375" bestFit="1" customWidth="1"/>
    <col min="19" max="19" width="25.77734375" bestFit="1" customWidth="1"/>
    <col min="22" max="22" width="32.5546875" bestFit="1" customWidth="1"/>
    <col min="23" max="23" width="18.44140625" bestFit="1" customWidth="1"/>
    <col min="26" max="26" width="32.33203125" bestFit="1" customWidth="1"/>
    <col min="27" max="27" width="25.44140625" bestFit="1" customWidth="1"/>
    <col min="28" max="28" width="26.109375" bestFit="1" customWidth="1"/>
    <col min="31" max="31" width="12.77734375" bestFit="1" customWidth="1"/>
    <col min="32" max="32" width="26.109375" bestFit="1" customWidth="1"/>
    <col min="35" max="35" width="20.6640625" bestFit="1" customWidth="1"/>
    <col min="36" max="36" width="23" bestFit="1" customWidth="1"/>
    <col min="38" max="38" width="12.77734375" bestFit="1" customWidth="1"/>
    <col min="39" max="39" width="33.109375" bestFit="1" customWidth="1"/>
    <col min="42" max="42" width="12.77734375" bestFit="1" customWidth="1"/>
    <col min="43" max="43" width="29" bestFit="1" customWidth="1"/>
    <col min="46" max="46" width="32.5546875" bestFit="1" customWidth="1"/>
    <col min="47" max="47" width="18.44140625" bestFit="1" customWidth="1"/>
    <col min="50" max="50" width="32.5546875" bestFit="1" customWidth="1"/>
    <col min="51" max="51" width="25.44140625" bestFit="1" customWidth="1"/>
    <col min="54" max="54" width="27" bestFit="1" customWidth="1"/>
    <col min="55" max="55" width="22.33203125" bestFit="1" customWidth="1"/>
  </cols>
  <sheetData>
    <row r="2" spans="1:55" ht="15.75">
      <c r="A2" s="7" t="s">
        <v>2910</v>
      </c>
      <c r="E2" s="7" t="s">
        <v>2915</v>
      </c>
      <c r="I2" s="7" t="s">
        <v>2916</v>
      </c>
      <c r="M2" s="7" t="s">
        <v>2918</v>
      </c>
    </row>
    <row r="3" spans="1:55" ht="15.75">
      <c r="A3" s="8" t="s">
        <v>2911</v>
      </c>
      <c r="B3" t="s">
        <v>2913</v>
      </c>
      <c r="E3" s="8" t="s">
        <v>2911</v>
      </c>
      <c r="F3" t="s">
        <v>4069</v>
      </c>
      <c r="I3" s="8" t="s">
        <v>2911</v>
      </c>
      <c r="J3" t="s">
        <v>2914</v>
      </c>
      <c r="M3" s="8" t="s">
        <v>2911</v>
      </c>
      <c r="N3" t="s">
        <v>2917</v>
      </c>
      <c r="Q3" s="7" t="s">
        <v>2920</v>
      </c>
      <c r="V3" s="7" t="s">
        <v>2923</v>
      </c>
      <c r="Z3" s="7" t="s">
        <v>2922</v>
      </c>
      <c r="AE3" s="7" t="s">
        <v>2924</v>
      </c>
      <c r="AI3" s="7" t="s">
        <v>2925</v>
      </c>
      <c r="AL3" s="7" t="s">
        <v>2930</v>
      </c>
      <c r="AP3" s="7" t="s">
        <v>2931</v>
      </c>
      <c r="AT3" s="7" t="s">
        <v>2932</v>
      </c>
      <c r="AX3" s="7" t="s">
        <v>2933</v>
      </c>
      <c r="BB3" s="7" t="s">
        <v>2934</v>
      </c>
    </row>
    <row r="4" spans="1:55">
      <c r="A4" s="9" t="s">
        <v>2943</v>
      </c>
      <c r="B4" s="11">
        <v>0.57499999999999996</v>
      </c>
      <c r="E4" s="9" t="s">
        <v>2938</v>
      </c>
      <c r="F4" s="10">
        <v>509</v>
      </c>
      <c r="I4" s="9" t="s">
        <v>2938</v>
      </c>
      <c r="J4" s="2">
        <v>15560564</v>
      </c>
      <c r="M4" s="9" t="s">
        <v>3902</v>
      </c>
      <c r="N4" s="10">
        <v>5</v>
      </c>
      <c r="Q4" s="8" t="s">
        <v>2911</v>
      </c>
      <c r="R4" t="s">
        <v>2919</v>
      </c>
      <c r="S4" t="s">
        <v>2947</v>
      </c>
      <c r="V4" s="8" t="s">
        <v>2911</v>
      </c>
      <c r="W4" t="s">
        <v>2914</v>
      </c>
      <c r="Z4" s="8" t="s">
        <v>2911</v>
      </c>
      <c r="AA4" t="s">
        <v>2921</v>
      </c>
      <c r="AB4" t="s">
        <v>4069</v>
      </c>
      <c r="AE4" s="8" t="s">
        <v>2911</v>
      </c>
      <c r="AF4" t="s">
        <v>4069</v>
      </c>
      <c r="AI4" s="8" t="s">
        <v>2911</v>
      </c>
      <c r="AJ4" t="s">
        <v>2926</v>
      </c>
      <c r="AL4" s="8" t="s">
        <v>2911</v>
      </c>
      <c r="AM4" t="s">
        <v>4070</v>
      </c>
      <c r="AP4" s="8" t="s">
        <v>2911</v>
      </c>
      <c r="AQ4" t="s">
        <v>2913</v>
      </c>
      <c r="AT4" s="8" t="s">
        <v>2911</v>
      </c>
      <c r="AU4" t="s">
        <v>2914</v>
      </c>
      <c r="AX4" s="8" t="s">
        <v>2911</v>
      </c>
      <c r="AY4" t="s">
        <v>2921</v>
      </c>
      <c r="BB4" s="8" t="s">
        <v>2911</v>
      </c>
      <c r="BC4" t="s">
        <v>2936</v>
      </c>
    </row>
    <row r="5" spans="1:55">
      <c r="A5" s="9" t="s">
        <v>2940</v>
      </c>
      <c r="B5" s="11">
        <v>0.53755784061696665</v>
      </c>
      <c r="E5" s="9" t="s">
        <v>2942</v>
      </c>
      <c r="F5" s="10">
        <v>448</v>
      </c>
      <c r="I5" s="9" t="s">
        <v>2940</v>
      </c>
      <c r="J5" s="2">
        <v>6806911</v>
      </c>
      <c r="M5" s="9" t="s">
        <v>3785</v>
      </c>
      <c r="N5" s="10">
        <v>5</v>
      </c>
      <c r="Q5" s="9" t="s">
        <v>2938</v>
      </c>
      <c r="R5" s="10">
        <v>10035.627952755905</v>
      </c>
      <c r="S5" s="10">
        <v>6079.4813359528489</v>
      </c>
      <c r="V5" s="9" t="s">
        <v>3105</v>
      </c>
      <c r="W5" s="2">
        <v>1091137</v>
      </c>
      <c r="Z5" s="9" t="s">
        <v>2948</v>
      </c>
      <c r="AA5" s="1">
        <v>0.51</v>
      </c>
      <c r="AB5" s="10">
        <v>1</v>
      </c>
      <c r="AE5" s="12">
        <v>0</v>
      </c>
      <c r="AF5" s="10">
        <v>1</v>
      </c>
      <c r="AI5" s="9" t="s">
        <v>2938</v>
      </c>
      <c r="AJ5" s="2">
        <v>58585780208</v>
      </c>
      <c r="AL5" s="9" t="s">
        <v>2928</v>
      </c>
      <c r="AM5" s="10">
        <v>135</v>
      </c>
      <c r="AP5" s="9">
        <v>0</v>
      </c>
      <c r="AQ5" s="10">
        <v>0.16</v>
      </c>
      <c r="AT5" s="9" t="s">
        <v>3287</v>
      </c>
      <c r="AU5" s="10">
        <v>992</v>
      </c>
      <c r="AX5" s="9" t="s">
        <v>3848</v>
      </c>
      <c r="AY5" s="10">
        <v>0.9</v>
      </c>
      <c r="BB5" s="9" t="s">
        <v>3105</v>
      </c>
      <c r="BC5" s="2">
        <v>4473661.6999999993</v>
      </c>
    </row>
    <row r="6" spans="1:55">
      <c r="A6" s="9" t="s">
        <v>2941</v>
      </c>
      <c r="B6" s="11">
        <v>0.53</v>
      </c>
      <c r="E6" s="9" t="s">
        <v>2940</v>
      </c>
      <c r="F6" s="10">
        <v>389</v>
      </c>
      <c r="I6" s="9" t="s">
        <v>2942</v>
      </c>
      <c r="J6" s="2">
        <v>2991069</v>
      </c>
      <c r="M6" s="9" t="s">
        <v>3014</v>
      </c>
      <c r="N6" s="10">
        <v>5</v>
      </c>
      <c r="Q6" s="9" t="s">
        <v>2942</v>
      </c>
      <c r="R6" s="10">
        <v>4162.0736607142853</v>
      </c>
      <c r="S6" s="10">
        <v>2330.6156473214287</v>
      </c>
      <c r="V6" s="9" t="s">
        <v>3779</v>
      </c>
      <c r="W6" s="2">
        <v>941500</v>
      </c>
      <c r="Z6" s="9" t="s">
        <v>2950</v>
      </c>
      <c r="AA6" s="1">
        <v>0.57999999999999996</v>
      </c>
      <c r="AB6" s="10">
        <v>1</v>
      </c>
      <c r="AE6" s="12">
        <v>2</v>
      </c>
      <c r="AF6" s="10">
        <v>1</v>
      </c>
      <c r="AI6" s="9" t="s">
        <v>2942</v>
      </c>
      <c r="AJ6" s="2">
        <v>6264336175.7999992</v>
      </c>
      <c r="AL6" s="9" t="s">
        <v>2927</v>
      </c>
      <c r="AM6" s="10">
        <v>711</v>
      </c>
      <c r="AP6" s="9">
        <v>2</v>
      </c>
      <c r="AQ6" s="10">
        <v>0.48</v>
      </c>
      <c r="AT6" s="9" t="s">
        <v>3293</v>
      </c>
      <c r="AU6" s="10">
        <v>989</v>
      </c>
      <c r="AX6" s="9" t="s">
        <v>3490</v>
      </c>
      <c r="AY6" s="10">
        <v>0.9</v>
      </c>
      <c r="BB6" s="9" t="s">
        <v>3779</v>
      </c>
      <c r="BC6" s="2">
        <v>3860150</v>
      </c>
    </row>
    <row r="7" spans="1:55">
      <c r="A7" s="9" t="s">
        <v>2938</v>
      </c>
      <c r="B7" s="11">
        <v>0.50479371316306465</v>
      </c>
      <c r="E7" s="9" t="s">
        <v>2945</v>
      </c>
      <c r="F7" s="10">
        <v>31</v>
      </c>
      <c r="I7" s="9" t="s">
        <v>2945</v>
      </c>
      <c r="J7" s="2">
        <v>149675</v>
      </c>
      <c r="M7" s="9" t="s">
        <v>3900</v>
      </c>
      <c r="N7" s="10">
        <v>4.8</v>
      </c>
      <c r="Q7" s="9" t="s">
        <v>2939</v>
      </c>
      <c r="R7" s="10">
        <v>4000</v>
      </c>
      <c r="S7" s="10">
        <v>2339</v>
      </c>
      <c r="V7" s="9" t="s">
        <v>3009</v>
      </c>
      <c r="W7" s="2">
        <v>853946</v>
      </c>
      <c r="Z7" s="9" t="s">
        <v>2951</v>
      </c>
      <c r="AA7" s="1">
        <v>0.74</v>
      </c>
      <c r="AB7" s="10">
        <v>1</v>
      </c>
      <c r="AE7" s="12">
        <v>2.2999999999999998</v>
      </c>
      <c r="AF7" s="10">
        <v>1</v>
      </c>
      <c r="AI7" s="9" t="s">
        <v>2940</v>
      </c>
      <c r="AJ7" s="2">
        <v>6071867581.3999996</v>
      </c>
      <c r="AL7" s="9" t="s">
        <v>2929</v>
      </c>
      <c r="AM7" s="10">
        <v>296</v>
      </c>
      <c r="AP7" s="9">
        <v>2.2999999999999998</v>
      </c>
      <c r="AQ7" s="10">
        <v>0.55000000000000004</v>
      </c>
      <c r="AT7" s="9" t="s">
        <v>3683</v>
      </c>
      <c r="AU7" s="10">
        <v>976</v>
      </c>
      <c r="AX7" s="9" t="s">
        <v>3801</v>
      </c>
      <c r="AY7" s="10">
        <v>0.88</v>
      </c>
      <c r="BB7" s="9" t="s">
        <v>3009</v>
      </c>
      <c r="BC7" s="2">
        <v>3757362.4000000004</v>
      </c>
    </row>
    <row r="8" spans="1:55">
      <c r="A8" s="9" t="s">
        <v>2944</v>
      </c>
      <c r="B8" s="11">
        <v>0.45999999999999996</v>
      </c>
      <c r="E8" s="9" t="s">
        <v>2944</v>
      </c>
      <c r="F8" s="10">
        <v>2</v>
      </c>
      <c r="I8" s="9" t="s">
        <v>2944</v>
      </c>
      <c r="J8" s="2">
        <v>88882</v>
      </c>
      <c r="M8" s="9" t="s">
        <v>3641</v>
      </c>
      <c r="N8" s="10">
        <v>4.8</v>
      </c>
      <c r="Q8" s="9" t="s">
        <v>2941</v>
      </c>
      <c r="R8" s="10">
        <v>1900</v>
      </c>
      <c r="S8" s="10">
        <v>899</v>
      </c>
      <c r="V8" s="9" t="s">
        <v>3026</v>
      </c>
      <c r="W8" s="2">
        <v>853945</v>
      </c>
      <c r="Z8" s="9" t="s">
        <v>2954</v>
      </c>
      <c r="AA8" s="1">
        <v>0.59</v>
      </c>
      <c r="AB8" s="10">
        <v>1</v>
      </c>
      <c r="AE8" s="12">
        <v>2.6</v>
      </c>
      <c r="AF8" s="10">
        <v>1</v>
      </c>
      <c r="AI8" s="9" t="s">
        <v>2944</v>
      </c>
      <c r="AJ8" s="2">
        <v>64458076</v>
      </c>
      <c r="AL8" s="9" t="s">
        <v>2912</v>
      </c>
      <c r="AM8" s="10">
        <v>1120</v>
      </c>
      <c r="AP8" s="9">
        <v>2.6</v>
      </c>
      <c r="AQ8" s="10">
        <v>0.46</v>
      </c>
      <c r="AT8" s="9" t="s">
        <v>4064</v>
      </c>
      <c r="AU8" s="10">
        <v>974</v>
      </c>
      <c r="AX8" s="9" t="s">
        <v>3881</v>
      </c>
      <c r="AY8" s="10">
        <v>0.87</v>
      </c>
      <c r="BB8" s="9" t="s">
        <v>3026</v>
      </c>
      <c r="BC8" s="2">
        <v>3757358</v>
      </c>
    </row>
    <row r="9" spans="1:55">
      <c r="A9" s="9" t="s">
        <v>2939</v>
      </c>
      <c r="B9" s="11">
        <v>0.42</v>
      </c>
      <c r="E9" s="9" t="s">
        <v>2943</v>
      </c>
      <c r="F9" s="10">
        <v>2</v>
      </c>
      <c r="I9" s="9" t="s">
        <v>2946</v>
      </c>
      <c r="J9" s="2">
        <v>15867</v>
      </c>
      <c r="M9" s="9" t="s">
        <v>3424</v>
      </c>
      <c r="N9" s="10">
        <v>4.8</v>
      </c>
      <c r="Q9" s="9" t="s">
        <v>2940</v>
      </c>
      <c r="R9" s="10">
        <v>1816.8541902313625</v>
      </c>
      <c r="S9" s="10">
        <v>921.26732647814913</v>
      </c>
      <c r="V9" s="9" t="s">
        <v>3439</v>
      </c>
      <c r="W9" s="2">
        <v>577766</v>
      </c>
      <c r="Z9" s="9" t="s">
        <v>2955</v>
      </c>
      <c r="AA9" s="1">
        <v>0.6</v>
      </c>
      <c r="AB9" s="10">
        <v>1</v>
      </c>
      <c r="AE9" s="12">
        <v>2.8</v>
      </c>
      <c r="AF9" s="10">
        <v>2</v>
      </c>
      <c r="AI9" s="9" t="s">
        <v>2945</v>
      </c>
      <c r="AJ9" s="2">
        <v>45786730</v>
      </c>
      <c r="AP9" s="9">
        <v>2.8</v>
      </c>
      <c r="AQ9" s="10">
        <v>0.81499999999999995</v>
      </c>
      <c r="AT9" s="9" t="s">
        <v>3231</v>
      </c>
      <c r="AU9" s="10">
        <v>966</v>
      </c>
      <c r="AX9" s="9" t="s">
        <v>3208</v>
      </c>
      <c r="AY9" s="10">
        <v>0.87</v>
      </c>
      <c r="BB9" s="9" t="s">
        <v>3439</v>
      </c>
      <c r="BC9" s="2">
        <v>2368840.5999999996</v>
      </c>
    </row>
    <row r="10" spans="1:55">
      <c r="A10" s="9" t="s">
        <v>2942</v>
      </c>
      <c r="B10" s="11">
        <v>0.40120535714285727</v>
      </c>
      <c r="E10" s="9" t="s">
        <v>2939</v>
      </c>
      <c r="F10" s="10">
        <v>1</v>
      </c>
      <c r="I10" s="9" t="s">
        <v>2943</v>
      </c>
      <c r="J10" s="2">
        <v>8566</v>
      </c>
      <c r="M10" s="9" t="s">
        <v>4066</v>
      </c>
      <c r="N10" s="10">
        <v>4.7</v>
      </c>
      <c r="Q10" s="9" t="s">
        <v>2944</v>
      </c>
      <c r="R10" s="10">
        <v>1347</v>
      </c>
      <c r="S10" s="10">
        <v>638</v>
      </c>
      <c r="V10" s="9" t="s">
        <v>3814</v>
      </c>
      <c r="W10" s="2">
        <v>420107</v>
      </c>
      <c r="Z10" s="9" t="s">
        <v>2956</v>
      </c>
      <c r="AA10" s="1">
        <v>0.6</v>
      </c>
      <c r="AB10" s="10">
        <v>1</v>
      </c>
      <c r="AE10" s="12">
        <v>2.9</v>
      </c>
      <c r="AF10" s="10">
        <v>1</v>
      </c>
      <c r="AI10" s="9" t="s">
        <v>2941</v>
      </c>
      <c r="AJ10" s="2">
        <v>3293037</v>
      </c>
      <c r="AP10" s="9">
        <v>2.9</v>
      </c>
      <c r="AQ10" s="10">
        <v>0.72</v>
      </c>
      <c r="AT10" s="9" t="s">
        <v>3364</v>
      </c>
      <c r="AU10" s="10">
        <v>942</v>
      </c>
      <c r="AX10" s="9" t="s">
        <v>3847</v>
      </c>
      <c r="AY10" s="10">
        <v>0.86</v>
      </c>
      <c r="BB10" s="9" t="s">
        <v>2912</v>
      </c>
      <c r="BC10" s="2">
        <v>18217372.699999999</v>
      </c>
    </row>
    <row r="11" spans="1:55">
      <c r="A11" s="9" t="s">
        <v>2945</v>
      </c>
      <c r="B11" s="11">
        <v>0.12354838709677421</v>
      </c>
      <c r="E11" s="9" t="s">
        <v>2946</v>
      </c>
      <c r="F11" s="10">
        <v>1</v>
      </c>
      <c r="I11" s="9" t="s">
        <v>2941</v>
      </c>
      <c r="J11" s="2">
        <v>3663</v>
      </c>
      <c r="M11" s="9" t="s">
        <v>3860</v>
      </c>
      <c r="N11" s="10">
        <v>4.7</v>
      </c>
      <c r="Q11" s="9" t="s">
        <v>2943</v>
      </c>
      <c r="R11" s="10">
        <v>799</v>
      </c>
      <c r="S11" s="10">
        <v>337</v>
      </c>
      <c r="V11" s="9" t="s">
        <v>3033</v>
      </c>
      <c r="W11" s="2">
        <v>365326</v>
      </c>
      <c r="Z11" s="9" t="s">
        <v>2957</v>
      </c>
      <c r="AA11" s="1">
        <v>0.6</v>
      </c>
      <c r="AB11" s="10">
        <v>4</v>
      </c>
      <c r="AE11" s="12">
        <v>3</v>
      </c>
      <c r="AF11" s="10">
        <v>4</v>
      </c>
      <c r="AI11" s="9" t="s">
        <v>2939</v>
      </c>
      <c r="AJ11" s="2">
        <v>2615002</v>
      </c>
      <c r="AP11" s="9">
        <v>3</v>
      </c>
      <c r="AQ11" s="10">
        <v>0.67749999999999999</v>
      </c>
      <c r="AT11" s="9" t="s">
        <v>3230</v>
      </c>
      <c r="AU11" s="10">
        <v>928</v>
      </c>
      <c r="AX11" s="9" t="s">
        <v>3167</v>
      </c>
      <c r="AY11" s="10">
        <v>0.82</v>
      </c>
    </row>
    <row r="12" spans="1:55">
      <c r="A12" s="9" t="s">
        <v>2946</v>
      </c>
      <c r="B12" s="11">
        <v>0</v>
      </c>
      <c r="E12" s="9" t="s">
        <v>2941</v>
      </c>
      <c r="F12" s="10">
        <v>1</v>
      </c>
      <c r="I12" s="9" t="s">
        <v>2939</v>
      </c>
      <c r="J12" s="2">
        <v>1118</v>
      </c>
      <c r="M12" s="9" t="s">
        <v>3599</v>
      </c>
      <c r="N12" s="10">
        <v>4.7</v>
      </c>
      <c r="Q12" s="9" t="s">
        <v>2945</v>
      </c>
      <c r="R12" s="10">
        <v>397.19354838709677</v>
      </c>
      <c r="S12" s="10">
        <v>301.58064516129031</v>
      </c>
      <c r="V12" s="9" t="s">
        <v>3110</v>
      </c>
      <c r="W12" s="2">
        <v>323356</v>
      </c>
      <c r="Z12" s="9" t="s">
        <v>2959</v>
      </c>
      <c r="AA12" s="1">
        <v>0.61</v>
      </c>
      <c r="AB12" s="10">
        <v>1</v>
      </c>
      <c r="AE12" s="12">
        <v>3.1</v>
      </c>
      <c r="AF12" s="10">
        <v>4</v>
      </c>
      <c r="AI12" s="9" t="s">
        <v>2943</v>
      </c>
      <c r="AJ12" s="2">
        <v>2587190</v>
      </c>
      <c r="AP12" s="9">
        <v>3.1</v>
      </c>
      <c r="AQ12" s="10">
        <v>0.61750000000000005</v>
      </c>
      <c r="AT12" s="9" t="s">
        <v>3394</v>
      </c>
      <c r="AU12" s="10">
        <v>925</v>
      </c>
      <c r="AX12" s="9" t="s">
        <v>3494</v>
      </c>
      <c r="AY12" s="10">
        <v>0.8</v>
      </c>
    </row>
    <row r="13" spans="1:55">
      <c r="A13" s="9" t="s">
        <v>2912</v>
      </c>
      <c r="B13" s="11">
        <v>0.47156069364161801</v>
      </c>
      <c r="E13" s="9" t="s">
        <v>2912</v>
      </c>
      <c r="F13" s="10">
        <v>1384</v>
      </c>
      <c r="I13" s="9" t="s">
        <v>2912</v>
      </c>
      <c r="J13" s="2">
        <v>25626315</v>
      </c>
      <c r="M13" s="9" t="s">
        <v>3298</v>
      </c>
      <c r="N13" s="10">
        <v>4.7</v>
      </c>
      <c r="Q13" s="9" t="s">
        <v>2946</v>
      </c>
      <c r="R13" s="10">
        <v>150</v>
      </c>
      <c r="S13" s="10">
        <v>150</v>
      </c>
      <c r="V13" s="9" t="s">
        <v>3778</v>
      </c>
      <c r="W13" s="2">
        <v>313836</v>
      </c>
      <c r="Z13" s="9" t="s">
        <v>2961</v>
      </c>
      <c r="AA13" s="1">
        <v>0.54</v>
      </c>
      <c r="AB13" s="10">
        <v>1</v>
      </c>
      <c r="AE13" s="12">
        <v>3.2</v>
      </c>
      <c r="AF13" s="10">
        <v>2</v>
      </c>
      <c r="AI13" s="9" t="s">
        <v>2946</v>
      </c>
      <c r="AJ13" s="2">
        <v>2380050</v>
      </c>
      <c r="AP13" s="9">
        <v>3.2</v>
      </c>
      <c r="AQ13" s="10">
        <v>0.495</v>
      </c>
      <c r="AT13" s="9" t="s">
        <v>3042</v>
      </c>
      <c r="AU13" s="10">
        <v>919</v>
      </c>
      <c r="AX13" s="9" t="s">
        <v>3755</v>
      </c>
      <c r="AY13" s="10">
        <v>0.8</v>
      </c>
    </row>
    <row r="14" spans="1:55">
      <c r="M14" s="9" t="s">
        <v>3173</v>
      </c>
      <c r="N14" s="10">
        <v>4.7</v>
      </c>
      <c r="Q14" s="9" t="s">
        <v>2912</v>
      </c>
      <c r="R14" s="10">
        <v>5561.9083731019527</v>
      </c>
      <c r="S14" s="10">
        <v>3259.8495664739885</v>
      </c>
      <c r="V14" s="9" t="s">
        <v>3112</v>
      </c>
      <c r="W14" s="2">
        <v>283090</v>
      </c>
      <c r="Z14" s="9" t="s">
        <v>2962</v>
      </c>
      <c r="AA14" s="1">
        <v>0.5</v>
      </c>
      <c r="AB14" s="10">
        <v>1</v>
      </c>
      <c r="AE14" s="12">
        <v>3.3</v>
      </c>
      <c r="AF14" s="10">
        <v>15</v>
      </c>
      <c r="AI14" s="9" t="s">
        <v>2912</v>
      </c>
      <c r="AJ14" s="2">
        <v>71043104050.199997</v>
      </c>
      <c r="AP14" s="9">
        <v>3.3</v>
      </c>
      <c r="AQ14" s="10">
        <v>0.60133333333333328</v>
      </c>
      <c r="AT14" s="9" t="s">
        <v>3801</v>
      </c>
      <c r="AU14" s="10">
        <v>910</v>
      </c>
      <c r="AX14" s="9" t="s">
        <v>3497</v>
      </c>
      <c r="AY14" s="10">
        <v>0.8</v>
      </c>
    </row>
    <row r="15" spans="1:55">
      <c r="M15" s="9" t="s">
        <v>3869</v>
      </c>
      <c r="N15" s="10">
        <v>4.6333333333333337</v>
      </c>
      <c r="V15" s="9" t="s">
        <v>3126</v>
      </c>
      <c r="W15" s="2">
        <v>283090</v>
      </c>
      <c r="Z15" s="9" t="s">
        <v>2963</v>
      </c>
      <c r="AA15" s="1">
        <v>0.56000000000000005</v>
      </c>
      <c r="AB15" s="10">
        <v>1</v>
      </c>
      <c r="AE15" s="12">
        <v>3.4</v>
      </c>
      <c r="AF15" s="10">
        <v>10</v>
      </c>
      <c r="AP15" s="9">
        <v>3.4</v>
      </c>
      <c r="AQ15" s="10">
        <v>0.50800000000000001</v>
      </c>
      <c r="AT15" s="9" t="s">
        <v>3879</v>
      </c>
      <c r="AU15" s="10">
        <v>903</v>
      </c>
      <c r="AX15" s="9" t="s">
        <v>3055</v>
      </c>
      <c r="AY15" s="10">
        <v>0.8</v>
      </c>
    </row>
    <row r="16" spans="1:55">
      <c r="M16" s="9" t="s">
        <v>4007</v>
      </c>
      <c r="N16" s="10">
        <v>4.5999999999999996</v>
      </c>
      <c r="V16" s="9" t="s">
        <v>3782</v>
      </c>
      <c r="W16" s="2">
        <v>280560</v>
      </c>
      <c r="Z16" s="9" t="s">
        <v>2964</v>
      </c>
      <c r="AA16" s="1">
        <v>0.5</v>
      </c>
      <c r="AB16" s="10">
        <v>1</v>
      </c>
      <c r="AE16" s="12">
        <v>3.5</v>
      </c>
      <c r="AF16" s="10">
        <v>26</v>
      </c>
      <c r="AP16" s="9">
        <v>3.5</v>
      </c>
      <c r="AQ16" s="10">
        <v>0.55538461538461537</v>
      </c>
      <c r="AT16" s="9" t="s">
        <v>3854</v>
      </c>
      <c r="AU16" s="10">
        <v>902</v>
      </c>
      <c r="AX16" s="9" t="s">
        <v>3204</v>
      </c>
      <c r="AY16" s="10">
        <v>0.8</v>
      </c>
    </row>
    <row r="17" spans="13:51">
      <c r="M17" s="9" t="s">
        <v>3987</v>
      </c>
      <c r="N17" s="10">
        <v>4.5999999999999996</v>
      </c>
      <c r="V17" s="9" t="s">
        <v>3109</v>
      </c>
      <c r="W17" s="2">
        <v>273189</v>
      </c>
      <c r="Z17" s="9" t="s">
        <v>2970</v>
      </c>
      <c r="AA17" s="1">
        <v>0.54</v>
      </c>
      <c r="AB17" s="10">
        <v>1</v>
      </c>
      <c r="AE17" s="12">
        <v>3.6</v>
      </c>
      <c r="AF17" s="10">
        <v>34</v>
      </c>
      <c r="AP17" s="9">
        <v>3.6</v>
      </c>
      <c r="AQ17" s="10">
        <v>0.49558823529411766</v>
      </c>
      <c r="AT17" s="9" t="s">
        <v>2983</v>
      </c>
      <c r="AU17" s="10">
        <v>900</v>
      </c>
      <c r="AX17" s="9" t="s">
        <v>3356</v>
      </c>
      <c r="AY17" s="10">
        <v>0.8</v>
      </c>
    </row>
    <row r="18" spans="13:51">
      <c r="M18" s="9" t="s">
        <v>3889</v>
      </c>
      <c r="N18" s="10">
        <v>4.5999999999999996</v>
      </c>
      <c r="V18" s="9" t="s">
        <v>3013</v>
      </c>
      <c r="W18" s="2">
        <v>272956</v>
      </c>
      <c r="Z18" s="9" t="s">
        <v>2972</v>
      </c>
      <c r="AA18" s="1">
        <v>0.6</v>
      </c>
      <c r="AB18" s="10">
        <v>1</v>
      </c>
      <c r="AE18" s="12">
        <v>3.7</v>
      </c>
      <c r="AF18" s="10">
        <v>41</v>
      </c>
      <c r="AP18" s="9">
        <v>3.7</v>
      </c>
      <c r="AQ18" s="10">
        <v>0.56463414634146336</v>
      </c>
      <c r="AT18" s="9" t="s">
        <v>3215</v>
      </c>
      <c r="AU18" s="10">
        <v>898</v>
      </c>
      <c r="AX18" s="9" t="s">
        <v>3429</v>
      </c>
      <c r="AY18" s="10">
        <v>0.8</v>
      </c>
    </row>
    <row r="19" spans="13:51">
      <c r="M19" s="9" t="s">
        <v>4026</v>
      </c>
      <c r="N19" s="10">
        <v>4.5999999999999996</v>
      </c>
      <c r="V19" s="9" t="s">
        <v>3687</v>
      </c>
      <c r="W19" s="2">
        <v>270563</v>
      </c>
      <c r="Z19" s="9" t="s">
        <v>2973</v>
      </c>
      <c r="AA19" s="1">
        <v>0.55000000000000004</v>
      </c>
      <c r="AB19" s="10">
        <v>1</v>
      </c>
      <c r="AE19" s="12">
        <v>3.8</v>
      </c>
      <c r="AF19" s="10">
        <v>85</v>
      </c>
      <c r="AP19" s="9">
        <v>3.8</v>
      </c>
      <c r="AQ19" s="10">
        <v>0.49517647058823533</v>
      </c>
      <c r="AT19" s="9" t="s">
        <v>3232</v>
      </c>
      <c r="AU19" s="10">
        <v>897</v>
      </c>
      <c r="AX19" s="9" t="s">
        <v>3879</v>
      </c>
      <c r="AY19" s="10">
        <v>0.8</v>
      </c>
    </row>
    <row r="20" spans="13:51">
      <c r="M20" s="9" t="s">
        <v>3890</v>
      </c>
      <c r="N20" s="10">
        <v>4.5999999999999996</v>
      </c>
      <c r="V20" s="9" t="s">
        <v>3836</v>
      </c>
      <c r="W20" s="2">
        <v>269040</v>
      </c>
      <c r="Z20" s="9" t="s">
        <v>2974</v>
      </c>
      <c r="AA20" s="1">
        <v>0.5</v>
      </c>
      <c r="AB20" s="10">
        <v>1</v>
      </c>
      <c r="AE20" s="12">
        <v>3.9</v>
      </c>
      <c r="AF20" s="10">
        <v>118</v>
      </c>
      <c r="AP20" s="9">
        <v>3.9</v>
      </c>
      <c r="AQ20" s="10">
        <v>0.50728813559322028</v>
      </c>
      <c r="AT20" s="9" t="s">
        <v>3816</v>
      </c>
      <c r="AU20" s="10">
        <v>852</v>
      </c>
      <c r="AX20" s="9" t="s">
        <v>3902</v>
      </c>
      <c r="AY20" s="10">
        <v>0.8</v>
      </c>
    </row>
    <row r="21" spans="13:51">
      <c r="M21" s="9" t="s">
        <v>3537</v>
      </c>
      <c r="N21" s="10">
        <v>4.5999999999999996</v>
      </c>
      <c r="V21" s="9" t="s">
        <v>3832</v>
      </c>
      <c r="W21" s="2">
        <v>265590</v>
      </c>
      <c r="Z21" s="9" t="s">
        <v>2977</v>
      </c>
      <c r="AA21" s="1">
        <v>0.72</v>
      </c>
      <c r="AB21" s="10">
        <v>1</v>
      </c>
      <c r="AE21" s="12">
        <v>4</v>
      </c>
      <c r="AF21" s="10">
        <v>166</v>
      </c>
      <c r="AP21" s="9">
        <v>4</v>
      </c>
      <c r="AQ21" s="10">
        <v>0.48180722891566269</v>
      </c>
      <c r="AT21" s="9" t="s">
        <v>3203</v>
      </c>
      <c r="AU21" s="10">
        <v>839</v>
      </c>
      <c r="AX21" s="9" t="s">
        <v>3056</v>
      </c>
      <c r="AY21" s="10">
        <v>0.8</v>
      </c>
    </row>
    <row r="22" spans="13:51">
      <c r="M22" s="9" t="s">
        <v>3565</v>
      </c>
      <c r="N22" s="10">
        <v>4.5999999999999996</v>
      </c>
      <c r="V22" s="9" t="s">
        <v>3620</v>
      </c>
      <c r="W22" s="2">
        <v>256622</v>
      </c>
      <c r="Z22" s="9" t="s">
        <v>2978</v>
      </c>
      <c r="AA22" s="1">
        <v>0.73</v>
      </c>
      <c r="AB22" s="10">
        <v>1</v>
      </c>
      <c r="AE22" s="12">
        <v>4.0999999999999996</v>
      </c>
      <c r="AF22" s="10">
        <v>230</v>
      </c>
      <c r="AP22" s="9">
        <v>4.0999999999999996</v>
      </c>
      <c r="AQ22" s="10">
        <v>0.45347826086956522</v>
      </c>
      <c r="AT22" s="9" t="s">
        <v>3904</v>
      </c>
      <c r="AU22" s="10">
        <v>838</v>
      </c>
      <c r="AX22" s="9" t="s">
        <v>3492</v>
      </c>
      <c r="AY22" s="10">
        <v>0.8</v>
      </c>
    </row>
    <row r="23" spans="13:51">
      <c r="M23" s="9" t="s">
        <v>3529</v>
      </c>
      <c r="N23" s="10">
        <v>4.5999999999999996</v>
      </c>
      <c r="V23" s="9" t="s">
        <v>3619</v>
      </c>
      <c r="W23" s="2">
        <v>256622</v>
      </c>
      <c r="Z23" s="9" t="s">
        <v>2979</v>
      </c>
      <c r="AA23" s="1">
        <v>0.55000000000000004</v>
      </c>
      <c r="AB23" s="10">
        <v>1</v>
      </c>
      <c r="AE23" s="12">
        <v>4.2</v>
      </c>
      <c r="AF23" s="10">
        <v>216</v>
      </c>
      <c r="AP23" s="9">
        <v>4.2</v>
      </c>
      <c r="AQ23" s="10">
        <v>0.48046296296296298</v>
      </c>
      <c r="AT23" s="9" t="s">
        <v>3903</v>
      </c>
      <c r="AU23" s="10">
        <v>838</v>
      </c>
      <c r="AX23" s="9" t="s">
        <v>3604</v>
      </c>
      <c r="AY23" s="10">
        <v>0.8</v>
      </c>
    </row>
    <row r="24" spans="13:51">
      <c r="M24" s="9" t="s">
        <v>3547</v>
      </c>
      <c r="N24" s="10">
        <v>4.5999999999999996</v>
      </c>
      <c r="V24" s="9" t="s">
        <v>3827</v>
      </c>
      <c r="W24" s="2">
        <v>253105</v>
      </c>
      <c r="Z24" s="9" t="s">
        <v>2983</v>
      </c>
      <c r="AA24" s="1">
        <v>0.55000000000000004</v>
      </c>
      <c r="AB24" s="10">
        <v>1</v>
      </c>
      <c r="AE24" s="12">
        <v>4.3</v>
      </c>
      <c r="AF24" s="10">
        <v>213</v>
      </c>
      <c r="AP24" s="9">
        <v>4.3</v>
      </c>
      <c r="AQ24" s="10">
        <v>0.45061032863849765</v>
      </c>
      <c r="AT24" s="9" t="s">
        <v>3445</v>
      </c>
      <c r="AU24" s="10">
        <v>832</v>
      </c>
      <c r="AX24" s="9" t="s">
        <v>3981</v>
      </c>
      <c r="AY24" s="10">
        <v>0.79</v>
      </c>
    </row>
    <row r="25" spans="13:51">
      <c r="M25" s="9" t="s">
        <v>3543</v>
      </c>
      <c r="N25" s="10">
        <v>4.5999999999999996</v>
      </c>
      <c r="V25" s="9" t="s">
        <v>3134</v>
      </c>
      <c r="W25" s="2">
        <v>236138</v>
      </c>
      <c r="Z25" s="9" t="s">
        <v>2990</v>
      </c>
      <c r="AA25" s="1">
        <v>0.5</v>
      </c>
      <c r="AB25" s="10">
        <v>1</v>
      </c>
      <c r="AE25" s="12">
        <v>4.4000000000000004</v>
      </c>
      <c r="AF25" s="10">
        <v>116</v>
      </c>
      <c r="AP25" s="9">
        <v>4.4000000000000004</v>
      </c>
      <c r="AQ25" s="10">
        <v>0.3993965517241379</v>
      </c>
      <c r="AT25" s="9" t="s">
        <v>3608</v>
      </c>
      <c r="AU25" s="10">
        <v>828</v>
      </c>
      <c r="AX25" s="9" t="s">
        <v>3606</v>
      </c>
      <c r="AY25" s="10">
        <v>0.78</v>
      </c>
    </row>
    <row r="26" spans="13:51">
      <c r="M26" s="9" t="s">
        <v>3769</v>
      </c>
      <c r="N26" s="10">
        <v>4.5999999999999996</v>
      </c>
      <c r="V26" s="9" t="s">
        <v>3613</v>
      </c>
      <c r="W26" s="2">
        <v>226663</v>
      </c>
      <c r="Z26" s="9" t="s">
        <v>2991</v>
      </c>
      <c r="AA26" s="1">
        <v>0.55000000000000004</v>
      </c>
      <c r="AB26" s="10">
        <v>3</v>
      </c>
      <c r="AE26" s="12">
        <v>4.5</v>
      </c>
      <c r="AF26" s="10">
        <v>69</v>
      </c>
      <c r="AP26" s="9">
        <v>4.5</v>
      </c>
      <c r="AQ26" s="10">
        <v>0.39260869565217393</v>
      </c>
      <c r="AT26" s="9" t="s">
        <v>3335</v>
      </c>
      <c r="AU26" s="10">
        <v>827</v>
      </c>
      <c r="AX26" s="9" t="s">
        <v>3696</v>
      </c>
      <c r="AY26" s="10">
        <v>0.78</v>
      </c>
    </row>
    <row r="27" spans="13:51">
      <c r="M27" s="9" t="s">
        <v>3402</v>
      </c>
      <c r="N27" s="10">
        <v>4.5999999999999996</v>
      </c>
      <c r="V27" s="9" t="s">
        <v>3684</v>
      </c>
      <c r="W27" s="2">
        <v>217302</v>
      </c>
      <c r="Z27" s="9" t="s">
        <v>2994</v>
      </c>
      <c r="AA27" s="1">
        <v>0.6</v>
      </c>
      <c r="AB27" s="10">
        <v>2</v>
      </c>
      <c r="AE27" s="12">
        <v>4.5999999999999996</v>
      </c>
      <c r="AF27" s="10">
        <v>16</v>
      </c>
      <c r="AP27" s="9">
        <v>4.5999999999999996</v>
      </c>
      <c r="AQ27" s="10">
        <v>0.47437499999999999</v>
      </c>
      <c r="AT27" s="9" t="s">
        <v>3259</v>
      </c>
      <c r="AU27" s="10">
        <v>815</v>
      </c>
      <c r="AX27" s="9" t="s">
        <v>4020</v>
      </c>
      <c r="AY27" s="10">
        <v>0.78</v>
      </c>
    </row>
    <row r="28" spans="13:51">
      <c r="M28" s="9" t="s">
        <v>2950</v>
      </c>
      <c r="N28" s="10">
        <v>4.5999999999999996</v>
      </c>
      <c r="V28" s="9" t="s">
        <v>3829</v>
      </c>
      <c r="W28" s="2">
        <v>205052</v>
      </c>
      <c r="Z28" s="9" t="s">
        <v>2995</v>
      </c>
      <c r="AA28" s="1">
        <v>0.78</v>
      </c>
      <c r="AB28" s="10">
        <v>2</v>
      </c>
      <c r="AE28" s="12">
        <v>4.7</v>
      </c>
      <c r="AF28" s="10">
        <v>6</v>
      </c>
      <c r="AP28" s="9">
        <v>4.7</v>
      </c>
      <c r="AQ28" s="10">
        <v>0.56833333333333336</v>
      </c>
      <c r="AT28" s="9" t="s">
        <v>3926</v>
      </c>
      <c r="AU28" s="10">
        <v>789</v>
      </c>
      <c r="AX28" s="9" t="s">
        <v>4029</v>
      </c>
      <c r="AY28" s="10">
        <v>0.77</v>
      </c>
    </row>
    <row r="29" spans="13:51">
      <c r="M29" s="9" t="s">
        <v>3056</v>
      </c>
      <c r="N29" s="10">
        <v>4.5999999999999996</v>
      </c>
      <c r="V29" s="9" t="s">
        <v>3123</v>
      </c>
      <c r="W29" s="2">
        <v>194349</v>
      </c>
      <c r="Z29" s="9" t="s">
        <v>2996</v>
      </c>
      <c r="AA29" s="1">
        <v>0.61</v>
      </c>
      <c r="AB29" s="10">
        <v>1</v>
      </c>
      <c r="AE29" s="12">
        <v>4.8</v>
      </c>
      <c r="AF29" s="10">
        <v>3</v>
      </c>
      <c r="AP29" s="9">
        <v>4.8</v>
      </c>
      <c r="AQ29" s="10">
        <v>0.49</v>
      </c>
      <c r="AT29" s="9" t="s">
        <v>3065</v>
      </c>
      <c r="AU29" s="10">
        <v>787</v>
      </c>
      <c r="AX29" s="9" t="s">
        <v>4008</v>
      </c>
      <c r="AY29" s="10">
        <v>0.77</v>
      </c>
    </row>
    <row r="30" spans="13:51">
      <c r="M30" s="9" t="s">
        <v>3948</v>
      </c>
      <c r="N30" s="10">
        <v>4.5</v>
      </c>
      <c r="V30" s="9" t="s">
        <v>3612</v>
      </c>
      <c r="W30" s="2">
        <v>190392</v>
      </c>
      <c r="Z30" s="9" t="s">
        <v>2997</v>
      </c>
      <c r="AA30" s="1">
        <v>0.52</v>
      </c>
      <c r="AB30" s="10">
        <v>2</v>
      </c>
      <c r="AE30" s="12">
        <v>5</v>
      </c>
      <c r="AF30" s="10">
        <v>3</v>
      </c>
      <c r="AP30" s="9">
        <v>5</v>
      </c>
      <c r="AQ30" s="10">
        <v>0.68333333333333324</v>
      </c>
      <c r="AT30" s="9" t="s">
        <v>3029</v>
      </c>
      <c r="AU30" s="10">
        <v>780</v>
      </c>
      <c r="AX30" s="9" t="s">
        <v>3334</v>
      </c>
      <c r="AY30" s="10">
        <v>0.77</v>
      </c>
    </row>
    <row r="31" spans="13:51">
      <c r="M31" s="9" t="s">
        <v>3839</v>
      </c>
      <c r="N31" s="10">
        <v>4.5</v>
      </c>
      <c r="V31" s="9" t="s">
        <v>3030</v>
      </c>
      <c r="W31" s="2">
        <v>185190</v>
      </c>
      <c r="Z31" s="9" t="s">
        <v>3003</v>
      </c>
      <c r="AA31" s="1">
        <v>0.5</v>
      </c>
      <c r="AB31" s="10">
        <v>1</v>
      </c>
      <c r="AE31" s="12" t="s">
        <v>2912</v>
      </c>
      <c r="AF31" s="10">
        <v>1384</v>
      </c>
      <c r="AP31" s="9" t="s">
        <v>2912</v>
      </c>
      <c r="AQ31" s="10">
        <v>0.47156069364161851</v>
      </c>
      <c r="AT31" s="9" t="s">
        <v>3083</v>
      </c>
      <c r="AU31" s="10">
        <v>777</v>
      </c>
      <c r="AX31" s="9" t="s">
        <v>3798</v>
      </c>
      <c r="AY31" s="10">
        <v>0.77</v>
      </c>
    </row>
    <row r="32" spans="13:51">
      <c r="M32" s="9" t="s">
        <v>3888</v>
      </c>
      <c r="N32" s="10">
        <v>4.5</v>
      </c>
      <c r="V32" s="9" t="s">
        <v>3997</v>
      </c>
      <c r="W32" s="2">
        <v>182431</v>
      </c>
      <c r="Z32" s="9" t="s">
        <v>3004</v>
      </c>
      <c r="AA32" s="1">
        <v>0.56000000000000005</v>
      </c>
      <c r="AB32" s="10">
        <v>1</v>
      </c>
      <c r="AT32" s="9" t="s">
        <v>4017</v>
      </c>
      <c r="AU32" s="10">
        <v>771</v>
      </c>
      <c r="AX32" s="9" t="s">
        <v>3598</v>
      </c>
      <c r="AY32" s="10">
        <v>0.77</v>
      </c>
    </row>
    <row r="33" spans="13:51">
      <c r="M33" s="9" t="s">
        <v>3891</v>
      </c>
      <c r="N33" s="10">
        <v>4.5</v>
      </c>
      <c r="V33" s="9" t="s">
        <v>3100</v>
      </c>
      <c r="W33" s="2">
        <v>180998</v>
      </c>
      <c r="Z33" s="9" t="s">
        <v>3006</v>
      </c>
      <c r="AA33" s="1">
        <v>0.53</v>
      </c>
      <c r="AB33" s="10">
        <v>1</v>
      </c>
      <c r="AT33" s="9" t="s">
        <v>3307</v>
      </c>
      <c r="AU33" s="10">
        <v>768</v>
      </c>
      <c r="AX33" s="9" t="s">
        <v>3602</v>
      </c>
      <c r="AY33" s="10">
        <v>0.76</v>
      </c>
    </row>
    <row r="34" spans="13:51">
      <c r="M34" s="9" t="s">
        <v>3947</v>
      </c>
      <c r="N34" s="10">
        <v>4.5</v>
      </c>
      <c r="V34" s="9" t="s">
        <v>3943</v>
      </c>
      <c r="W34" s="2">
        <v>179692</v>
      </c>
      <c r="Z34" s="9" t="s">
        <v>3007</v>
      </c>
      <c r="AA34" s="1">
        <v>0.5</v>
      </c>
      <c r="AB34" s="10">
        <v>1</v>
      </c>
      <c r="AT34" s="9" t="s">
        <v>3226</v>
      </c>
      <c r="AU34" s="10">
        <v>766</v>
      </c>
      <c r="AX34" s="9" t="s">
        <v>3704</v>
      </c>
      <c r="AY34" s="10">
        <v>0.75</v>
      </c>
    </row>
    <row r="35" spans="13:51">
      <c r="M35" s="9" t="s">
        <v>3893</v>
      </c>
      <c r="N35" s="10">
        <v>4.5</v>
      </c>
      <c r="V35" s="9" t="s">
        <v>3951</v>
      </c>
      <c r="W35" s="2">
        <v>179691</v>
      </c>
      <c r="Z35" s="9" t="s">
        <v>3008</v>
      </c>
      <c r="AA35" s="1">
        <v>0.65</v>
      </c>
      <c r="AB35" s="10">
        <v>1</v>
      </c>
      <c r="AT35" s="9" t="s">
        <v>3635</v>
      </c>
      <c r="AU35" s="10">
        <v>758</v>
      </c>
      <c r="AX35" s="9" t="s">
        <v>3873</v>
      </c>
      <c r="AY35" s="10">
        <v>0.75</v>
      </c>
    </row>
    <row r="36" spans="13:51">
      <c r="M36" s="9" t="s">
        <v>3956</v>
      </c>
      <c r="N36" s="10">
        <v>4.5</v>
      </c>
      <c r="V36" s="9" t="s">
        <v>3950</v>
      </c>
      <c r="W36" s="2">
        <v>179691</v>
      </c>
      <c r="Z36" s="9" t="s">
        <v>3009</v>
      </c>
      <c r="AA36" s="1">
        <v>0.78</v>
      </c>
      <c r="AB36" s="10">
        <v>2</v>
      </c>
      <c r="AT36" s="9" t="s">
        <v>3285</v>
      </c>
      <c r="AU36" s="10">
        <v>743</v>
      </c>
      <c r="AX36" s="9" t="s">
        <v>3618</v>
      </c>
      <c r="AY36" s="10">
        <v>0.75</v>
      </c>
    </row>
    <row r="37" spans="13:51">
      <c r="M37" s="9" t="s">
        <v>3841</v>
      </c>
      <c r="N37" s="10">
        <v>4.5</v>
      </c>
      <c r="V37" s="9" t="s">
        <v>3580</v>
      </c>
      <c r="W37" s="2">
        <v>178912</v>
      </c>
      <c r="Z37" s="9" t="s">
        <v>3010</v>
      </c>
      <c r="AA37" s="1">
        <v>0.71</v>
      </c>
      <c r="AB37" s="10">
        <v>1</v>
      </c>
      <c r="AT37" s="9" t="s">
        <v>3603</v>
      </c>
      <c r="AU37" s="10">
        <v>727</v>
      </c>
      <c r="AX37" s="9" t="s">
        <v>3785</v>
      </c>
      <c r="AY37" s="10">
        <v>0.75</v>
      </c>
    </row>
    <row r="38" spans="13:51">
      <c r="M38" s="9" t="s">
        <v>3995</v>
      </c>
      <c r="N38" s="10">
        <v>4.5</v>
      </c>
      <c r="V38" s="9" t="s">
        <v>3568</v>
      </c>
      <c r="W38" s="2">
        <v>178912</v>
      </c>
      <c r="Z38" s="9" t="s">
        <v>3011</v>
      </c>
      <c r="AA38" s="1">
        <v>0.85</v>
      </c>
      <c r="AB38" s="10">
        <v>1</v>
      </c>
      <c r="AT38" s="9" t="s">
        <v>3398</v>
      </c>
      <c r="AU38" s="10">
        <v>710</v>
      </c>
      <c r="AX38" s="9" t="s">
        <v>3793</v>
      </c>
      <c r="AY38" s="10">
        <v>0.75</v>
      </c>
    </row>
    <row r="39" spans="13:51">
      <c r="M39" s="9" t="s">
        <v>3828</v>
      </c>
      <c r="N39" s="10">
        <v>4.5</v>
      </c>
      <c r="V39" s="9" t="s">
        <v>3569</v>
      </c>
      <c r="W39" s="2">
        <v>178912</v>
      </c>
      <c r="Z39" s="9" t="s">
        <v>3012</v>
      </c>
      <c r="AA39" s="1">
        <v>0.53</v>
      </c>
      <c r="AB39" s="10">
        <v>1</v>
      </c>
      <c r="AT39" s="9" t="s">
        <v>3758</v>
      </c>
      <c r="AU39" s="10">
        <v>693</v>
      </c>
      <c r="AX39" s="9" t="s">
        <v>3487</v>
      </c>
      <c r="AY39" s="10">
        <v>0.75</v>
      </c>
    </row>
    <row r="40" spans="13:51">
      <c r="M40" s="9" t="s">
        <v>3840</v>
      </c>
      <c r="N40" s="10">
        <v>4.5</v>
      </c>
      <c r="V40" s="9" t="s">
        <v>3046</v>
      </c>
      <c r="W40" s="2">
        <v>175975</v>
      </c>
      <c r="Z40" s="9" t="s">
        <v>3013</v>
      </c>
      <c r="AA40" s="1">
        <v>0.69</v>
      </c>
      <c r="AB40" s="10">
        <v>6</v>
      </c>
      <c r="AT40" s="9" t="s">
        <v>3852</v>
      </c>
      <c r="AU40" s="10">
        <v>690</v>
      </c>
      <c r="AX40" s="9" t="s">
        <v>3307</v>
      </c>
      <c r="AY40" s="10">
        <v>0.75</v>
      </c>
    </row>
    <row r="41" spans="13:51">
      <c r="M41" s="9" t="s">
        <v>3829</v>
      </c>
      <c r="N41" s="10">
        <v>4.5</v>
      </c>
      <c r="V41" s="9" t="s">
        <v>3945</v>
      </c>
      <c r="W41" s="2">
        <v>156638</v>
      </c>
      <c r="Z41" s="9" t="s">
        <v>3014</v>
      </c>
      <c r="AA41" s="1">
        <v>0.5</v>
      </c>
      <c r="AB41" s="10">
        <v>1</v>
      </c>
      <c r="AT41" s="9" t="s">
        <v>3414</v>
      </c>
      <c r="AU41" s="10">
        <v>687</v>
      </c>
      <c r="AX41" s="9" t="s">
        <v>3548</v>
      </c>
      <c r="AY41" s="10">
        <v>0.75</v>
      </c>
    </row>
    <row r="42" spans="13:51">
      <c r="M42" s="9" t="s">
        <v>3894</v>
      </c>
      <c r="N42" s="10">
        <v>4.5</v>
      </c>
      <c r="V42" s="9" t="s">
        <v>3817</v>
      </c>
      <c r="W42" s="2">
        <v>151984</v>
      </c>
      <c r="Z42" s="9" t="s">
        <v>3015</v>
      </c>
      <c r="AA42" s="1">
        <v>0.8</v>
      </c>
      <c r="AB42" s="10">
        <v>4</v>
      </c>
      <c r="AT42" s="9" t="s">
        <v>3930</v>
      </c>
      <c r="AU42" s="10">
        <v>681</v>
      </c>
      <c r="AX42" s="9" t="s">
        <v>3930</v>
      </c>
      <c r="AY42" s="10">
        <v>0.74</v>
      </c>
    </row>
    <row r="43" spans="13:51">
      <c r="M43" s="9" t="s">
        <v>3765</v>
      </c>
      <c r="N43" s="10">
        <v>4.5</v>
      </c>
      <c r="V43" s="9" t="s">
        <v>3120</v>
      </c>
      <c r="W43" s="2">
        <v>141841</v>
      </c>
      <c r="Z43" s="9" t="s">
        <v>3016</v>
      </c>
      <c r="AA43" s="1">
        <v>0.56999999999999995</v>
      </c>
      <c r="AB43" s="10">
        <v>1</v>
      </c>
      <c r="AT43" s="9" t="s">
        <v>3104</v>
      </c>
      <c r="AU43" s="10">
        <v>676</v>
      </c>
      <c r="AX43" s="9" t="s">
        <v>4012</v>
      </c>
      <c r="AY43" s="10">
        <v>0.74</v>
      </c>
    </row>
    <row r="44" spans="13:51">
      <c r="M44" s="9" t="s">
        <v>3640</v>
      </c>
      <c r="N44" s="10">
        <v>4.5</v>
      </c>
      <c r="V44" s="9" t="s">
        <v>3101</v>
      </c>
      <c r="W44" s="2">
        <v>136954</v>
      </c>
      <c r="Z44" s="9" t="s">
        <v>3017</v>
      </c>
      <c r="AA44" s="1">
        <v>0.59</v>
      </c>
      <c r="AB44" s="10">
        <v>1</v>
      </c>
      <c r="AT44" s="9" t="s">
        <v>3793</v>
      </c>
      <c r="AU44" s="10">
        <v>670</v>
      </c>
      <c r="AX44" s="9" t="s">
        <v>2951</v>
      </c>
      <c r="AY44" s="10">
        <v>0.74</v>
      </c>
    </row>
    <row r="45" spans="13:51">
      <c r="M45" s="9" t="s">
        <v>3618</v>
      </c>
      <c r="N45" s="10">
        <v>4.5</v>
      </c>
      <c r="V45" s="9" t="s">
        <v>3834</v>
      </c>
      <c r="W45" s="2">
        <v>134519</v>
      </c>
      <c r="Z45" s="9" t="s">
        <v>3018</v>
      </c>
      <c r="AA45" s="1">
        <v>0.51</v>
      </c>
      <c r="AB45" s="10">
        <v>1</v>
      </c>
      <c r="AT45" s="9" t="s">
        <v>4008</v>
      </c>
      <c r="AU45" s="10">
        <v>656</v>
      </c>
      <c r="AX45" s="9" t="s">
        <v>3738</v>
      </c>
      <c r="AY45" s="10">
        <v>0.73</v>
      </c>
    </row>
    <row r="46" spans="13:51">
      <c r="M46" s="9" t="s">
        <v>3536</v>
      </c>
      <c r="N46" s="10">
        <v>4.5</v>
      </c>
      <c r="V46" s="9" t="s">
        <v>3300</v>
      </c>
      <c r="W46" s="2">
        <v>130560</v>
      </c>
      <c r="Z46" s="9" t="s">
        <v>3019</v>
      </c>
      <c r="AA46" s="1">
        <v>0.62</v>
      </c>
      <c r="AB46" s="10">
        <v>1</v>
      </c>
      <c r="AT46" s="9" t="s">
        <v>3351</v>
      </c>
      <c r="AU46" s="10">
        <v>646</v>
      </c>
      <c r="AX46" s="9" t="s">
        <v>3319</v>
      </c>
      <c r="AY46" s="10">
        <v>0.73</v>
      </c>
    </row>
    <row r="47" spans="13:51">
      <c r="M47" s="9" t="s">
        <v>3664</v>
      </c>
      <c r="N47" s="10">
        <v>4.5</v>
      </c>
      <c r="V47" s="9" t="s">
        <v>3941</v>
      </c>
      <c r="W47" s="2">
        <v>122478</v>
      </c>
      <c r="Z47" s="9" t="s">
        <v>3020</v>
      </c>
      <c r="AA47" s="1">
        <v>0.59</v>
      </c>
      <c r="AB47" s="10">
        <v>1</v>
      </c>
      <c r="AT47" s="9" t="s">
        <v>3292</v>
      </c>
      <c r="AU47" s="10">
        <v>644</v>
      </c>
      <c r="AX47" s="9" t="s">
        <v>3737</v>
      </c>
      <c r="AY47" s="10">
        <v>0.73</v>
      </c>
    </row>
    <row r="48" spans="13:51">
      <c r="M48" s="9" t="s">
        <v>3539</v>
      </c>
      <c r="N48" s="10">
        <v>4.5</v>
      </c>
      <c r="V48" s="9" t="s">
        <v>4025</v>
      </c>
      <c r="W48" s="2">
        <v>119466</v>
      </c>
      <c r="Z48" s="9" t="s">
        <v>3021</v>
      </c>
      <c r="AA48" s="1">
        <v>0.55000000000000004</v>
      </c>
      <c r="AB48" s="10">
        <v>1</v>
      </c>
      <c r="AT48" s="9" t="s">
        <v>3923</v>
      </c>
      <c r="AU48" s="10">
        <v>638</v>
      </c>
      <c r="AX48" s="9" t="s">
        <v>3428</v>
      </c>
      <c r="AY48" s="10">
        <v>0.72</v>
      </c>
    </row>
    <row r="49" spans="13:51">
      <c r="M49" s="9" t="s">
        <v>3542</v>
      </c>
      <c r="N49" s="10">
        <v>4.5</v>
      </c>
      <c r="V49" s="9" t="s">
        <v>3304</v>
      </c>
      <c r="W49" s="2">
        <v>110805</v>
      </c>
      <c r="Z49" s="9" t="s">
        <v>3022</v>
      </c>
      <c r="AA49" s="1">
        <v>0.53</v>
      </c>
      <c r="AB49" s="10">
        <v>1</v>
      </c>
      <c r="AT49" s="9" t="s">
        <v>3322</v>
      </c>
      <c r="AU49" s="10">
        <v>629</v>
      </c>
      <c r="AX49" s="9" t="s">
        <v>3919</v>
      </c>
      <c r="AY49" s="10">
        <v>0.71</v>
      </c>
    </row>
    <row r="50" spans="13:51">
      <c r="M50" s="9" t="s">
        <v>3784</v>
      </c>
      <c r="N50" s="10">
        <v>4.5</v>
      </c>
      <c r="V50" s="9" t="s">
        <v>3121</v>
      </c>
      <c r="W50" s="2">
        <v>109864</v>
      </c>
      <c r="Z50" s="9" t="s">
        <v>3025</v>
      </c>
      <c r="AA50" s="1">
        <v>0.59</v>
      </c>
      <c r="AB50" s="10">
        <v>2</v>
      </c>
      <c r="AT50" s="9" t="s">
        <v>3436</v>
      </c>
      <c r="AU50" s="10">
        <v>621</v>
      </c>
      <c r="AX50" s="9" t="s">
        <v>3322</v>
      </c>
      <c r="AY50" s="10">
        <v>0.71</v>
      </c>
    </row>
    <row r="51" spans="13:51">
      <c r="M51" s="9" t="s">
        <v>3324</v>
      </c>
      <c r="N51" s="10">
        <v>4.5</v>
      </c>
      <c r="V51" s="9" t="s">
        <v>3124</v>
      </c>
      <c r="W51" s="2">
        <v>107151</v>
      </c>
      <c r="Z51" s="9" t="s">
        <v>3026</v>
      </c>
      <c r="AA51" s="1">
        <v>0.69</v>
      </c>
      <c r="AB51" s="10">
        <v>2</v>
      </c>
      <c r="AT51" s="9" t="s">
        <v>3007</v>
      </c>
      <c r="AU51" s="10">
        <v>618</v>
      </c>
      <c r="AX51" s="9" t="s">
        <v>3501</v>
      </c>
      <c r="AY51" s="10">
        <v>0.71</v>
      </c>
    </row>
    <row r="52" spans="13:51">
      <c r="M52" s="9" t="s">
        <v>3229</v>
      </c>
      <c r="N52" s="10">
        <v>4.5</v>
      </c>
      <c r="V52" s="9" t="s">
        <v>3147</v>
      </c>
      <c r="W52" s="2">
        <v>103052</v>
      </c>
      <c r="Z52" s="9" t="s">
        <v>3028</v>
      </c>
      <c r="AA52" s="1">
        <v>0.59</v>
      </c>
      <c r="AB52" s="10">
        <v>1</v>
      </c>
      <c r="AT52" s="9" t="s">
        <v>3605</v>
      </c>
      <c r="AU52" s="10">
        <v>617</v>
      </c>
      <c r="AX52" s="9" t="s">
        <v>3010</v>
      </c>
      <c r="AY52" s="10">
        <v>0.71</v>
      </c>
    </row>
    <row r="53" spans="13:51">
      <c r="M53" s="9" t="s">
        <v>3236</v>
      </c>
      <c r="N53" s="10">
        <v>4.5</v>
      </c>
      <c r="V53" s="9" t="s">
        <v>4010</v>
      </c>
      <c r="W53" s="2">
        <v>101040</v>
      </c>
      <c r="Z53" s="9" t="s">
        <v>3030</v>
      </c>
      <c r="AA53" s="1">
        <v>0.64</v>
      </c>
      <c r="AB53" s="10">
        <v>2</v>
      </c>
      <c r="AT53" s="9" t="s">
        <v>3851</v>
      </c>
      <c r="AU53" s="10">
        <v>612</v>
      </c>
      <c r="AX53" s="9" t="s">
        <v>3163</v>
      </c>
      <c r="AY53" s="10">
        <v>0.71</v>
      </c>
    </row>
    <row r="54" spans="13:51">
      <c r="M54" s="9" t="s">
        <v>3337</v>
      </c>
      <c r="N54" s="10">
        <v>4.5</v>
      </c>
      <c r="V54" s="9" t="s">
        <v>3842</v>
      </c>
      <c r="W54" s="2">
        <v>98250</v>
      </c>
      <c r="Z54" s="9" t="s">
        <v>3031</v>
      </c>
      <c r="AA54" s="1">
        <v>0.62</v>
      </c>
      <c r="AB54" s="10">
        <v>3</v>
      </c>
      <c r="AT54" s="9" t="s">
        <v>3338</v>
      </c>
      <c r="AU54" s="10">
        <v>611</v>
      </c>
      <c r="AX54" s="9" t="s">
        <v>3953</v>
      </c>
      <c r="AY54" s="10">
        <v>0.7</v>
      </c>
    </row>
    <row r="55" spans="13:51">
      <c r="M55" s="9" t="s">
        <v>3259</v>
      </c>
      <c r="N55" s="10">
        <v>4.5</v>
      </c>
      <c r="V55" s="9" t="s">
        <v>3783</v>
      </c>
      <c r="W55" s="2">
        <v>95466</v>
      </c>
      <c r="Z55" s="9" t="s">
        <v>3032</v>
      </c>
      <c r="AA55" s="1">
        <v>0.53</v>
      </c>
      <c r="AB55" s="10">
        <v>1</v>
      </c>
      <c r="AT55" s="9" t="s">
        <v>3802</v>
      </c>
      <c r="AU55" s="10">
        <v>610</v>
      </c>
      <c r="AX55" s="9" t="s">
        <v>3230</v>
      </c>
      <c r="AY55" s="10">
        <v>0.7</v>
      </c>
    </row>
    <row r="56" spans="13:51">
      <c r="M56" s="9" t="s">
        <v>3506</v>
      </c>
      <c r="N56" s="10">
        <v>4.5</v>
      </c>
      <c r="V56" s="9" t="s">
        <v>3949</v>
      </c>
      <c r="W56" s="2">
        <v>95116</v>
      </c>
      <c r="Z56" s="9" t="s">
        <v>3033</v>
      </c>
      <c r="AA56" s="1">
        <v>0.73</v>
      </c>
      <c r="AB56" s="10">
        <v>4</v>
      </c>
      <c r="AT56" s="9" t="s">
        <v>3157</v>
      </c>
      <c r="AU56" s="10">
        <v>604</v>
      </c>
      <c r="AX56" s="9" t="s">
        <v>3226</v>
      </c>
      <c r="AY56" s="10">
        <v>0.7</v>
      </c>
    </row>
    <row r="57" spans="13:51">
      <c r="M57" s="9" t="s">
        <v>3269</v>
      </c>
      <c r="N57" s="10">
        <v>4.5</v>
      </c>
      <c r="V57" s="9" t="s">
        <v>3614</v>
      </c>
      <c r="W57" s="2">
        <v>93839</v>
      </c>
      <c r="Z57" s="9" t="s">
        <v>3034</v>
      </c>
      <c r="AA57" s="1">
        <v>0.53</v>
      </c>
      <c r="AB57" s="10">
        <v>2</v>
      </c>
      <c r="AT57" s="9" t="s">
        <v>3037</v>
      </c>
      <c r="AU57" s="10">
        <v>602</v>
      </c>
      <c r="AX57" s="9" t="s">
        <v>3887</v>
      </c>
      <c r="AY57" s="10">
        <v>0.7</v>
      </c>
    </row>
    <row r="58" spans="13:51">
      <c r="M58" s="9" t="s">
        <v>3326</v>
      </c>
      <c r="N58" s="10">
        <v>4.5</v>
      </c>
      <c r="V58" s="9" t="s">
        <v>3577</v>
      </c>
      <c r="W58" s="2">
        <v>93188</v>
      </c>
      <c r="Z58" s="9" t="s">
        <v>3035</v>
      </c>
      <c r="AA58" s="1">
        <v>0.61</v>
      </c>
      <c r="AB58" s="10">
        <v>3</v>
      </c>
      <c r="AT58" s="9" t="s">
        <v>3487</v>
      </c>
      <c r="AU58" s="10">
        <v>596</v>
      </c>
      <c r="AX58" s="9" t="s">
        <v>3709</v>
      </c>
      <c r="AY58" s="10">
        <v>0.69</v>
      </c>
    </row>
    <row r="59" spans="13:51">
      <c r="M59" s="9" t="s">
        <v>3270</v>
      </c>
      <c r="N59" s="10">
        <v>4.5</v>
      </c>
      <c r="V59" s="9" t="s">
        <v>3944</v>
      </c>
      <c r="W59" s="2">
        <v>93112</v>
      </c>
      <c r="Z59" s="9" t="s">
        <v>3037</v>
      </c>
      <c r="AA59" s="1">
        <v>0.6</v>
      </c>
      <c r="AB59" s="10">
        <v>1</v>
      </c>
      <c r="AT59" s="9" t="s">
        <v>3848</v>
      </c>
      <c r="AU59" s="10">
        <v>594</v>
      </c>
      <c r="AX59" s="9" t="s">
        <v>3107</v>
      </c>
      <c r="AY59" s="10">
        <v>0.69</v>
      </c>
    </row>
    <row r="60" spans="13:51">
      <c r="M60" s="9" t="s">
        <v>3341</v>
      </c>
      <c r="N60" s="10">
        <v>4.5</v>
      </c>
      <c r="V60" s="9" t="s">
        <v>3441</v>
      </c>
      <c r="W60" s="2">
        <v>92995</v>
      </c>
      <c r="Z60" s="9" t="s">
        <v>3040</v>
      </c>
      <c r="AA60" s="1">
        <v>0.64</v>
      </c>
      <c r="AB60" s="10">
        <v>5</v>
      </c>
      <c r="AT60" s="9" t="s">
        <v>3805</v>
      </c>
      <c r="AU60" s="10">
        <v>590</v>
      </c>
      <c r="AX60" s="9" t="s">
        <v>3119</v>
      </c>
      <c r="AY60" s="10">
        <v>0.69</v>
      </c>
    </row>
    <row r="61" spans="13:51">
      <c r="M61" s="9" t="s">
        <v>3283</v>
      </c>
      <c r="N61" s="10">
        <v>4.5</v>
      </c>
      <c r="V61" s="9" t="s">
        <v>3227</v>
      </c>
      <c r="W61" s="2">
        <v>92925</v>
      </c>
      <c r="Z61" s="9" t="s">
        <v>3041</v>
      </c>
      <c r="AA61" s="1">
        <v>0.63</v>
      </c>
      <c r="AB61" s="10">
        <v>1</v>
      </c>
      <c r="AT61" s="9" t="s">
        <v>3644</v>
      </c>
      <c r="AU61" s="10">
        <v>588</v>
      </c>
      <c r="AX61" s="9" t="s">
        <v>4064</v>
      </c>
      <c r="AY61" s="10">
        <v>0.69</v>
      </c>
    </row>
    <row r="62" spans="13:51">
      <c r="M62" s="9" t="s">
        <v>3407</v>
      </c>
      <c r="N62" s="10">
        <v>4.5</v>
      </c>
      <c r="V62" s="9" t="s">
        <v>3108</v>
      </c>
      <c r="W62" s="2">
        <v>91770</v>
      </c>
      <c r="Z62" s="9" t="s">
        <v>3043</v>
      </c>
      <c r="AA62" s="1">
        <v>0.6</v>
      </c>
      <c r="AB62" s="10">
        <v>1</v>
      </c>
      <c r="AT62" s="9" t="s">
        <v>3981</v>
      </c>
      <c r="AU62" s="10">
        <v>578</v>
      </c>
      <c r="AX62" s="9" t="s">
        <v>3565</v>
      </c>
      <c r="AY62" s="10">
        <v>0.67</v>
      </c>
    </row>
    <row r="63" spans="13:51">
      <c r="M63" s="9" t="s">
        <v>3469</v>
      </c>
      <c r="N63" s="10">
        <v>4.5</v>
      </c>
      <c r="V63" s="9" t="s">
        <v>3111</v>
      </c>
      <c r="W63" s="2">
        <v>91188</v>
      </c>
      <c r="Z63" s="9" t="s">
        <v>3049</v>
      </c>
      <c r="AA63" s="1">
        <v>0.81</v>
      </c>
      <c r="AB63" s="10">
        <v>2</v>
      </c>
      <c r="AT63" s="9" t="s">
        <v>2956</v>
      </c>
      <c r="AU63" s="10">
        <v>576</v>
      </c>
      <c r="AX63" s="9" t="s">
        <v>3918</v>
      </c>
      <c r="AY63" s="10">
        <v>0.65</v>
      </c>
    </row>
    <row r="64" spans="13:51">
      <c r="M64" s="9" t="s">
        <v>3233</v>
      </c>
      <c r="N64" s="10">
        <v>4.5</v>
      </c>
      <c r="V64" s="9" t="s">
        <v>3301</v>
      </c>
      <c r="W64" s="2">
        <v>90550</v>
      </c>
      <c r="Z64" s="9" t="s">
        <v>3050</v>
      </c>
      <c r="AA64" s="1">
        <v>0.62</v>
      </c>
      <c r="AB64" s="10">
        <v>1</v>
      </c>
      <c r="AT64" s="9" t="s">
        <v>3837</v>
      </c>
      <c r="AU64" s="10">
        <v>567</v>
      </c>
      <c r="AX64" s="9" t="s">
        <v>3203</v>
      </c>
      <c r="AY64" s="10">
        <v>0.65</v>
      </c>
    </row>
    <row r="65" spans="13:51">
      <c r="M65" s="9" t="s">
        <v>3487</v>
      </c>
      <c r="N65" s="10">
        <v>4.5</v>
      </c>
      <c r="V65" s="9" t="s">
        <v>3777</v>
      </c>
      <c r="W65" s="2">
        <v>90475</v>
      </c>
      <c r="Z65" s="9" t="s">
        <v>3051</v>
      </c>
      <c r="AA65" s="1">
        <v>0.79</v>
      </c>
      <c r="AB65" s="10">
        <v>1</v>
      </c>
      <c r="AT65" s="9" t="s">
        <v>3399</v>
      </c>
      <c r="AU65" s="10">
        <v>562</v>
      </c>
      <c r="AX65" s="9" t="s">
        <v>3903</v>
      </c>
      <c r="AY65" s="10">
        <v>0.65</v>
      </c>
    </row>
    <row r="66" spans="13:51">
      <c r="M66" s="9" t="s">
        <v>3492</v>
      </c>
      <c r="N66" s="10">
        <v>4.5</v>
      </c>
      <c r="V66" s="9" t="s">
        <v>3132</v>
      </c>
      <c r="W66" s="2">
        <v>89159</v>
      </c>
      <c r="Z66" s="9" t="s">
        <v>3055</v>
      </c>
      <c r="AA66" s="1">
        <v>0.8</v>
      </c>
      <c r="AB66" s="10">
        <v>1</v>
      </c>
      <c r="AT66" s="9" t="s">
        <v>2979</v>
      </c>
      <c r="AU66" s="10">
        <v>557</v>
      </c>
      <c r="AX66" s="9" t="s">
        <v>3476</v>
      </c>
      <c r="AY66" s="10">
        <v>0.65</v>
      </c>
    </row>
    <row r="67" spans="13:51">
      <c r="M67" s="9" t="s">
        <v>3317</v>
      </c>
      <c r="N67" s="10">
        <v>4.5</v>
      </c>
      <c r="V67" s="9" t="s">
        <v>3444</v>
      </c>
      <c r="W67" s="2">
        <v>87798</v>
      </c>
      <c r="Z67" s="9" t="s">
        <v>3056</v>
      </c>
      <c r="AA67" s="1">
        <v>0.8</v>
      </c>
      <c r="AB67" s="10">
        <v>1</v>
      </c>
      <c r="AT67" s="9" t="s">
        <v>3446</v>
      </c>
      <c r="AU67" s="10">
        <v>550</v>
      </c>
      <c r="AX67" s="9" t="s">
        <v>3446</v>
      </c>
      <c r="AY67" s="10">
        <v>0.64</v>
      </c>
    </row>
    <row r="68" spans="13:51">
      <c r="M68" s="9" t="s">
        <v>3319</v>
      </c>
      <c r="N68" s="10">
        <v>4.5</v>
      </c>
      <c r="V68" s="9" t="s">
        <v>3133</v>
      </c>
      <c r="W68" s="2">
        <v>87185</v>
      </c>
      <c r="Z68" s="9" t="s">
        <v>3059</v>
      </c>
      <c r="AA68" s="1">
        <v>0.51</v>
      </c>
      <c r="AB68" s="10">
        <v>1</v>
      </c>
      <c r="AT68" s="9" t="s">
        <v>3514</v>
      </c>
      <c r="AU68" s="10">
        <v>550</v>
      </c>
      <c r="AX68" s="9" t="s">
        <v>3175</v>
      </c>
      <c r="AY68" s="10">
        <v>0.64</v>
      </c>
    </row>
    <row r="69" spans="13:51">
      <c r="M69" s="9" t="s">
        <v>3367</v>
      </c>
      <c r="N69" s="10">
        <v>4.5</v>
      </c>
      <c r="V69" s="9" t="s">
        <v>3749</v>
      </c>
      <c r="W69" s="2">
        <v>83996</v>
      </c>
      <c r="Z69" s="9" t="s">
        <v>3060</v>
      </c>
      <c r="AA69" s="1">
        <v>0.67</v>
      </c>
      <c r="AB69" s="10">
        <v>2</v>
      </c>
      <c r="AT69" s="9" t="s">
        <v>3739</v>
      </c>
      <c r="AU69" s="10">
        <v>538</v>
      </c>
      <c r="AX69" s="9" t="s">
        <v>4067</v>
      </c>
      <c r="AY69" s="10">
        <v>0.64</v>
      </c>
    </row>
    <row r="70" spans="13:51">
      <c r="M70" s="9" t="s">
        <v>3166</v>
      </c>
      <c r="N70" s="10">
        <v>4.5</v>
      </c>
      <c r="V70" s="9" t="s">
        <v>3831</v>
      </c>
      <c r="W70" s="2">
        <v>82356</v>
      </c>
      <c r="Z70" s="9" t="s">
        <v>3063</v>
      </c>
      <c r="AA70" s="1">
        <v>0.52</v>
      </c>
      <c r="AB70" s="10">
        <v>1</v>
      </c>
      <c r="AT70" s="9" t="s">
        <v>3897</v>
      </c>
      <c r="AU70" s="10">
        <v>536</v>
      </c>
      <c r="AX70" s="9" t="s">
        <v>3092</v>
      </c>
      <c r="AY70" s="10">
        <v>0.63</v>
      </c>
    </row>
    <row r="71" spans="13:51">
      <c r="M71" s="9" t="s">
        <v>3184</v>
      </c>
      <c r="N71" s="10">
        <v>4.5</v>
      </c>
      <c r="V71" s="9" t="s">
        <v>3571</v>
      </c>
      <c r="W71" s="2">
        <v>81243</v>
      </c>
      <c r="Z71" s="9" t="s">
        <v>3068</v>
      </c>
      <c r="AA71" s="1">
        <v>0.55000000000000004</v>
      </c>
      <c r="AB71" s="10">
        <v>1</v>
      </c>
      <c r="AT71" s="9" t="s">
        <v>3738</v>
      </c>
      <c r="AU71" s="10">
        <v>535</v>
      </c>
      <c r="AX71" s="9" t="s">
        <v>3788</v>
      </c>
      <c r="AY71" s="10">
        <v>0.63</v>
      </c>
    </row>
    <row r="72" spans="13:51">
      <c r="M72" s="9" t="s">
        <v>3171</v>
      </c>
      <c r="N72" s="10">
        <v>4.5</v>
      </c>
      <c r="V72" s="9" t="s">
        <v>3144</v>
      </c>
      <c r="W72" s="2">
        <v>78200</v>
      </c>
      <c r="Z72" s="9" t="s">
        <v>3078</v>
      </c>
      <c r="AA72" s="1">
        <v>0.59</v>
      </c>
      <c r="AB72" s="10">
        <v>4</v>
      </c>
      <c r="AT72" s="9" t="s">
        <v>2988</v>
      </c>
      <c r="AU72" s="10">
        <v>534</v>
      </c>
      <c r="AX72" s="9" t="s">
        <v>3920</v>
      </c>
      <c r="AY72" s="10">
        <v>0.63</v>
      </c>
    </row>
    <row r="73" spans="13:51">
      <c r="M73" s="9" t="s">
        <v>3033</v>
      </c>
      <c r="N73" s="10">
        <v>4.5</v>
      </c>
      <c r="V73" s="9" t="s">
        <v>3433</v>
      </c>
      <c r="W73" s="2">
        <v>77009</v>
      </c>
      <c r="Z73" s="9" t="s">
        <v>3085</v>
      </c>
      <c r="AA73" s="1">
        <v>0.56000000000000005</v>
      </c>
      <c r="AB73" s="10">
        <v>1</v>
      </c>
      <c r="AT73" s="9" t="s">
        <v>3925</v>
      </c>
      <c r="AU73" s="10">
        <v>532</v>
      </c>
      <c r="AX73" s="9" t="s">
        <v>3294</v>
      </c>
      <c r="AY73" s="10">
        <v>0.63</v>
      </c>
    </row>
    <row r="74" spans="13:51">
      <c r="M74" s="9" t="s">
        <v>3091</v>
      </c>
      <c r="N74" s="10">
        <v>4.5</v>
      </c>
      <c r="V74" s="9" t="s">
        <v>3106</v>
      </c>
      <c r="W74" s="2">
        <v>76042</v>
      </c>
      <c r="Z74" s="9" t="s">
        <v>3088</v>
      </c>
      <c r="AA74" s="1">
        <v>0.9</v>
      </c>
      <c r="AB74" s="10">
        <v>1</v>
      </c>
      <c r="AT74" s="9" t="s">
        <v>3509</v>
      </c>
      <c r="AU74" s="10">
        <v>523</v>
      </c>
      <c r="AX74" s="9" t="s">
        <v>3041</v>
      </c>
      <c r="AY74" s="10">
        <v>0.63</v>
      </c>
    </row>
    <row r="75" spans="13:51">
      <c r="M75" s="9" t="s">
        <v>3055</v>
      </c>
      <c r="N75" s="10">
        <v>4.5</v>
      </c>
      <c r="V75" s="9" t="s">
        <v>3035</v>
      </c>
      <c r="W75" s="2">
        <v>74388</v>
      </c>
      <c r="Z75" s="9" t="s">
        <v>3092</v>
      </c>
      <c r="AA75" s="1">
        <v>0.63</v>
      </c>
      <c r="AB75" s="10">
        <v>1</v>
      </c>
      <c r="AT75" s="9" t="s">
        <v>3204</v>
      </c>
      <c r="AU75" s="10">
        <v>505</v>
      </c>
      <c r="AX75" s="9" t="s">
        <v>3925</v>
      </c>
      <c r="AY75" s="10">
        <v>0.62</v>
      </c>
    </row>
    <row r="76" spans="13:51">
      <c r="M76" s="9" t="s">
        <v>3169</v>
      </c>
      <c r="N76" s="10">
        <v>4.5</v>
      </c>
      <c r="V76" s="9" t="s">
        <v>3762</v>
      </c>
      <c r="W76" s="2">
        <v>72563</v>
      </c>
      <c r="Z76" s="9" t="s">
        <v>3093</v>
      </c>
      <c r="AA76" s="1">
        <v>0.64</v>
      </c>
      <c r="AB76" s="10">
        <v>1</v>
      </c>
      <c r="AT76" s="9" t="s">
        <v>3881</v>
      </c>
      <c r="AU76" s="10">
        <v>491</v>
      </c>
      <c r="AX76" s="9" t="s">
        <v>3552</v>
      </c>
      <c r="AY76" s="10">
        <v>0.62</v>
      </c>
    </row>
    <row r="77" spans="13:51">
      <c r="M77" s="9" t="s">
        <v>3186</v>
      </c>
      <c r="N77" s="10">
        <v>4.5</v>
      </c>
      <c r="V77" s="9" t="s">
        <v>3633</v>
      </c>
      <c r="W77" s="2">
        <v>69798</v>
      </c>
      <c r="Z77" s="9" t="s">
        <v>3096</v>
      </c>
      <c r="AA77" s="1">
        <v>0.76</v>
      </c>
      <c r="AB77" s="10">
        <v>2</v>
      </c>
      <c r="AT77" s="9" t="s">
        <v>3252</v>
      </c>
      <c r="AU77" s="10">
        <v>491</v>
      </c>
      <c r="AX77" s="9" t="s">
        <v>3416</v>
      </c>
      <c r="AY77" s="10">
        <v>0.62</v>
      </c>
    </row>
    <row r="78" spans="13:51">
      <c r="M78" s="9" t="s">
        <v>2992</v>
      </c>
      <c r="N78" s="10">
        <v>4.5</v>
      </c>
      <c r="V78" s="9" t="s">
        <v>3302</v>
      </c>
      <c r="W78" s="2">
        <v>69685</v>
      </c>
      <c r="Z78" s="9" t="s">
        <v>3098</v>
      </c>
      <c r="AA78" s="1">
        <v>0.63</v>
      </c>
      <c r="AB78" s="10">
        <v>2</v>
      </c>
      <c r="AT78" s="9" t="s">
        <v>3463</v>
      </c>
      <c r="AU78" s="10">
        <v>490</v>
      </c>
      <c r="AX78" s="9" t="s">
        <v>3050</v>
      </c>
      <c r="AY78" s="10">
        <v>0.62</v>
      </c>
    </row>
    <row r="79" spans="13:51">
      <c r="M79" s="9" t="s">
        <v>3192</v>
      </c>
      <c r="N79" s="10">
        <v>4.5</v>
      </c>
      <c r="V79" s="9" t="s">
        <v>3835</v>
      </c>
      <c r="W79" s="2">
        <v>69585</v>
      </c>
      <c r="Z79" s="9" t="s">
        <v>3099</v>
      </c>
      <c r="AA79" s="1">
        <v>0.7</v>
      </c>
      <c r="AB79" s="10">
        <v>1</v>
      </c>
      <c r="AT79" s="9" t="s">
        <v>3250</v>
      </c>
      <c r="AU79" s="10">
        <v>485</v>
      </c>
      <c r="AX79" s="9" t="s">
        <v>4066</v>
      </c>
      <c r="AY79" s="10">
        <v>0.62</v>
      </c>
    </row>
    <row r="80" spans="13:51">
      <c r="M80" s="9" t="s">
        <v>3017</v>
      </c>
      <c r="N80" s="10">
        <v>4.5</v>
      </c>
      <c r="V80" s="9" t="s">
        <v>3020</v>
      </c>
      <c r="W80" s="2">
        <v>69538</v>
      </c>
      <c r="Z80" s="9" t="s">
        <v>3100</v>
      </c>
      <c r="AA80" s="1">
        <v>0.56999999999999995</v>
      </c>
      <c r="AB80" s="10">
        <v>1</v>
      </c>
      <c r="AT80" s="9" t="s">
        <v>3859</v>
      </c>
      <c r="AU80" s="10">
        <v>479</v>
      </c>
      <c r="AX80" s="9" t="s">
        <v>3894</v>
      </c>
      <c r="AY80" s="10">
        <v>0.62</v>
      </c>
    </row>
    <row r="81" spans="13:51">
      <c r="M81" s="9" t="s">
        <v>3200</v>
      </c>
      <c r="N81" s="10">
        <v>4.5</v>
      </c>
      <c r="V81" s="9" t="s">
        <v>3150</v>
      </c>
      <c r="W81" s="2">
        <v>68664</v>
      </c>
      <c r="Z81" s="9" t="s">
        <v>3101</v>
      </c>
      <c r="AA81" s="1">
        <v>0.67</v>
      </c>
      <c r="AB81" s="10">
        <v>1</v>
      </c>
      <c r="AT81" s="9" t="s">
        <v>3403</v>
      </c>
      <c r="AU81" s="10">
        <v>478</v>
      </c>
      <c r="AX81" s="9" t="s">
        <v>3338</v>
      </c>
      <c r="AY81" s="10">
        <v>0.62</v>
      </c>
    </row>
    <row r="82" spans="13:51">
      <c r="M82" s="9" t="s">
        <v>3193</v>
      </c>
      <c r="N82" s="10">
        <v>4.5</v>
      </c>
      <c r="V82" s="9" t="s">
        <v>3938</v>
      </c>
      <c r="W82" s="2">
        <v>68409</v>
      </c>
      <c r="Z82" s="9" t="s">
        <v>3102</v>
      </c>
      <c r="AA82" s="1">
        <v>0.8</v>
      </c>
      <c r="AB82" s="10">
        <v>1</v>
      </c>
      <c r="AT82" s="9" t="s">
        <v>3075</v>
      </c>
      <c r="AU82" s="10">
        <v>468</v>
      </c>
      <c r="AX82" s="9" t="s">
        <v>3854</v>
      </c>
      <c r="AY82" s="10">
        <v>0.62</v>
      </c>
    </row>
    <row r="83" spans="13:51">
      <c r="M83" s="9" t="s">
        <v>2948</v>
      </c>
      <c r="N83" s="10">
        <v>4.5</v>
      </c>
      <c r="V83" s="9" t="s">
        <v>3819</v>
      </c>
      <c r="W83" s="2">
        <v>66954</v>
      </c>
      <c r="Z83" s="9" t="s">
        <v>3104</v>
      </c>
      <c r="AA83" s="1">
        <v>0.54</v>
      </c>
      <c r="AB83" s="10">
        <v>1</v>
      </c>
      <c r="AT83" s="9" t="s">
        <v>3548</v>
      </c>
      <c r="AU83" s="10">
        <v>466</v>
      </c>
      <c r="AX83" s="9" t="s">
        <v>3852</v>
      </c>
      <c r="AY83" s="10">
        <v>0.62</v>
      </c>
    </row>
    <row r="84" spans="13:51">
      <c r="M84" s="9" t="s">
        <v>3204</v>
      </c>
      <c r="N84" s="10">
        <v>4.5</v>
      </c>
      <c r="V84" s="9" t="s">
        <v>3638</v>
      </c>
      <c r="W84" s="2">
        <v>65832</v>
      </c>
      <c r="Z84" s="9" t="s">
        <v>3105</v>
      </c>
      <c r="AA84" s="1">
        <v>0.65</v>
      </c>
      <c r="AB84" s="10">
        <v>3</v>
      </c>
      <c r="AT84" s="9" t="s">
        <v>3737</v>
      </c>
      <c r="AU84" s="10">
        <v>465</v>
      </c>
      <c r="AX84" s="9" t="s">
        <v>2996</v>
      </c>
      <c r="AY84" s="10">
        <v>0.61</v>
      </c>
    </row>
    <row r="85" spans="13:51">
      <c r="M85" s="9" t="s">
        <v>3227</v>
      </c>
      <c r="N85" s="10">
        <v>4.5</v>
      </c>
      <c r="V85" s="9" t="s">
        <v>3567</v>
      </c>
      <c r="W85" s="2">
        <v>65680</v>
      </c>
      <c r="Z85" s="9" t="s">
        <v>3106</v>
      </c>
      <c r="AA85" s="1">
        <v>0.69</v>
      </c>
      <c r="AB85" s="10">
        <v>1</v>
      </c>
      <c r="AT85" s="9" t="s">
        <v>3901</v>
      </c>
      <c r="AU85" s="10">
        <v>463</v>
      </c>
      <c r="AX85" s="9" t="s">
        <v>3931</v>
      </c>
      <c r="AY85" s="10">
        <v>0.61</v>
      </c>
    </row>
    <row r="86" spans="13:51">
      <c r="M86" s="9" t="s">
        <v>3090</v>
      </c>
      <c r="N86" s="10">
        <v>4.5</v>
      </c>
      <c r="V86" s="9" t="s">
        <v>4041</v>
      </c>
      <c r="W86" s="2">
        <v>64705</v>
      </c>
      <c r="Z86" s="9" t="s">
        <v>3107</v>
      </c>
      <c r="AA86" s="1">
        <v>0.69</v>
      </c>
      <c r="AB86" s="10">
        <v>1</v>
      </c>
      <c r="AT86" s="9" t="s">
        <v>3918</v>
      </c>
      <c r="AU86" s="10">
        <v>462</v>
      </c>
      <c r="AX86" s="9" t="s">
        <v>3640</v>
      </c>
      <c r="AY86" s="10">
        <v>0.61</v>
      </c>
    </row>
    <row r="87" spans="13:51">
      <c r="M87" s="9" t="s">
        <v>3257</v>
      </c>
      <c r="N87" s="10">
        <v>4.4666666666666668</v>
      </c>
      <c r="V87" s="9" t="s">
        <v>3384</v>
      </c>
      <c r="W87" s="2">
        <v>64273</v>
      </c>
      <c r="Z87" s="9" t="s">
        <v>3108</v>
      </c>
      <c r="AA87" s="1">
        <v>0.65</v>
      </c>
      <c r="AB87" s="10">
        <v>1</v>
      </c>
      <c r="AT87" s="9" t="s">
        <v>3255</v>
      </c>
      <c r="AU87" s="10">
        <v>462</v>
      </c>
      <c r="AX87" s="9" t="s">
        <v>3904</v>
      </c>
      <c r="AY87" s="10">
        <v>0.61</v>
      </c>
    </row>
    <row r="88" spans="13:51">
      <c r="M88" s="9" t="s">
        <v>3892</v>
      </c>
      <c r="N88" s="10">
        <v>4.45</v>
      </c>
      <c r="V88" s="9" t="s">
        <v>3432</v>
      </c>
      <c r="W88" s="2">
        <v>64050</v>
      </c>
      <c r="Z88" s="9" t="s">
        <v>3110</v>
      </c>
      <c r="AA88" s="1">
        <v>0.69</v>
      </c>
      <c r="AB88" s="10">
        <v>2</v>
      </c>
      <c r="AT88" s="9" t="s">
        <v>3136</v>
      </c>
      <c r="AU88" s="10">
        <v>461</v>
      </c>
      <c r="AX88" s="9" t="s">
        <v>2959</v>
      </c>
      <c r="AY88" s="10">
        <v>0.61</v>
      </c>
    </row>
    <row r="89" spans="13:51">
      <c r="M89" s="9" t="s">
        <v>3559</v>
      </c>
      <c r="N89" s="10">
        <v>4.45</v>
      </c>
      <c r="V89" s="9" t="s">
        <v>3443</v>
      </c>
      <c r="W89" s="2">
        <v>63899</v>
      </c>
      <c r="Z89" s="9" t="s">
        <v>3111</v>
      </c>
      <c r="AA89" s="1">
        <v>0.66</v>
      </c>
      <c r="AB89" s="10">
        <v>1</v>
      </c>
      <c r="AT89" s="9" t="s">
        <v>3448</v>
      </c>
      <c r="AU89" s="10">
        <v>460</v>
      </c>
      <c r="AX89" s="9" t="s">
        <v>3299</v>
      </c>
      <c r="AY89" s="10">
        <v>0.6</v>
      </c>
    </row>
    <row r="90" spans="13:51">
      <c r="M90" s="9" t="s">
        <v>3961</v>
      </c>
      <c r="N90" s="10">
        <v>4.4000000000000004</v>
      </c>
      <c r="V90" s="9" t="s">
        <v>3719</v>
      </c>
      <c r="W90" s="2">
        <v>63350</v>
      </c>
      <c r="Z90" s="9" t="s">
        <v>3112</v>
      </c>
      <c r="AA90" s="1">
        <v>0.56999999999999995</v>
      </c>
      <c r="AB90" s="10">
        <v>3</v>
      </c>
      <c r="AT90" s="9" t="s">
        <v>3405</v>
      </c>
      <c r="AU90" s="10">
        <v>451</v>
      </c>
      <c r="AX90" s="9" t="s">
        <v>3796</v>
      </c>
      <c r="AY90" s="10">
        <v>0.6</v>
      </c>
    </row>
    <row r="91" spans="13:51">
      <c r="M91" s="9" t="s">
        <v>3835</v>
      </c>
      <c r="N91" s="10">
        <v>4.4000000000000004</v>
      </c>
      <c r="V91" s="9" t="s">
        <v>3534</v>
      </c>
      <c r="W91" s="2">
        <v>61314</v>
      </c>
      <c r="Z91" s="9" t="s">
        <v>3114</v>
      </c>
      <c r="AA91" s="1">
        <v>0.74</v>
      </c>
      <c r="AB91" s="10">
        <v>1</v>
      </c>
      <c r="AT91" s="9" t="s">
        <v>3363</v>
      </c>
      <c r="AU91" s="10">
        <v>444</v>
      </c>
      <c r="AX91" s="9" t="s">
        <v>4011</v>
      </c>
      <c r="AY91" s="10">
        <v>0.6</v>
      </c>
    </row>
    <row r="92" spans="13:51">
      <c r="M92" s="9" t="s">
        <v>4027</v>
      </c>
      <c r="N92" s="10">
        <v>4.4000000000000004</v>
      </c>
      <c r="V92" s="9" t="s">
        <v>3096</v>
      </c>
      <c r="W92" s="2">
        <v>60046</v>
      </c>
      <c r="Z92" s="9" t="s">
        <v>3115</v>
      </c>
      <c r="AA92" s="1">
        <v>0.73</v>
      </c>
      <c r="AB92" s="10">
        <v>1</v>
      </c>
      <c r="AT92" s="9" t="s">
        <v>3464</v>
      </c>
      <c r="AU92" s="10">
        <v>441</v>
      </c>
      <c r="AX92" s="9" t="s">
        <v>2972</v>
      </c>
      <c r="AY92" s="10">
        <v>0.6</v>
      </c>
    </row>
    <row r="93" spans="13:51">
      <c r="M93" s="9" t="s">
        <v>3836</v>
      </c>
      <c r="N93" s="10">
        <v>4.4000000000000004</v>
      </c>
      <c r="V93" s="9" t="s">
        <v>4050</v>
      </c>
      <c r="W93" s="2">
        <v>60026</v>
      </c>
      <c r="Z93" s="9" t="s">
        <v>3116</v>
      </c>
      <c r="AA93" s="1">
        <v>0.54</v>
      </c>
      <c r="AB93" s="10">
        <v>2</v>
      </c>
      <c r="AT93" s="9" t="s">
        <v>3460</v>
      </c>
      <c r="AU93" s="10">
        <v>441</v>
      </c>
      <c r="AX93" s="9" t="s">
        <v>2955</v>
      </c>
      <c r="AY93" s="10">
        <v>0.6</v>
      </c>
    </row>
    <row r="94" spans="13:51">
      <c r="M94" s="9" t="s">
        <v>3937</v>
      </c>
      <c r="N94" s="10">
        <v>4.4000000000000004</v>
      </c>
      <c r="V94" s="9" t="s">
        <v>3637</v>
      </c>
      <c r="W94" s="2">
        <v>58506</v>
      </c>
      <c r="Z94" s="9" t="s">
        <v>3118</v>
      </c>
      <c r="AA94" s="1">
        <v>0.65</v>
      </c>
      <c r="AB94" s="10">
        <v>2</v>
      </c>
      <c r="AT94" s="9" t="s">
        <v>3894</v>
      </c>
      <c r="AU94" s="10">
        <v>434</v>
      </c>
      <c r="AX94" s="9" t="s">
        <v>3551</v>
      </c>
      <c r="AY94" s="10">
        <v>0.6</v>
      </c>
    </row>
    <row r="95" spans="13:51">
      <c r="M95" s="9" t="s">
        <v>3855</v>
      </c>
      <c r="N95" s="10">
        <v>4.4000000000000004</v>
      </c>
      <c r="V95" s="9" t="s">
        <v>3750</v>
      </c>
      <c r="W95" s="2">
        <v>58162</v>
      </c>
      <c r="Z95" s="9" t="s">
        <v>3119</v>
      </c>
      <c r="AA95" s="1">
        <v>0.69</v>
      </c>
      <c r="AB95" s="10">
        <v>2</v>
      </c>
      <c r="AT95" s="9" t="s">
        <v>2963</v>
      </c>
      <c r="AU95" s="10">
        <v>431</v>
      </c>
      <c r="AX95" s="9" t="s">
        <v>3037</v>
      </c>
      <c r="AY95" s="10">
        <v>0.6</v>
      </c>
    </row>
    <row r="96" spans="13:51">
      <c r="M96" s="9" t="s">
        <v>3994</v>
      </c>
      <c r="N96" s="10">
        <v>4.4000000000000004</v>
      </c>
      <c r="V96" s="9" t="s">
        <v>3098</v>
      </c>
      <c r="W96" s="2">
        <v>57582</v>
      </c>
      <c r="Z96" s="9" t="s">
        <v>3120</v>
      </c>
      <c r="AA96" s="1">
        <v>0.65</v>
      </c>
      <c r="AB96" s="10">
        <v>1</v>
      </c>
      <c r="AT96" s="9" t="s">
        <v>3372</v>
      </c>
      <c r="AU96" s="10">
        <v>427</v>
      </c>
      <c r="AX96" s="9" t="s">
        <v>4028</v>
      </c>
      <c r="AY96" s="10">
        <v>0.6</v>
      </c>
    </row>
    <row r="97" spans="13:51">
      <c r="M97" s="9" t="s">
        <v>3811</v>
      </c>
      <c r="N97" s="10">
        <v>4.4000000000000004</v>
      </c>
      <c r="V97" s="9" t="s">
        <v>3818</v>
      </c>
      <c r="W97" s="2">
        <v>56098</v>
      </c>
      <c r="Z97" s="9" t="s">
        <v>3121</v>
      </c>
      <c r="AA97" s="1">
        <v>0.62</v>
      </c>
      <c r="AB97" s="10">
        <v>1</v>
      </c>
      <c r="AT97" s="9" t="s">
        <v>3688</v>
      </c>
      <c r="AU97" s="10">
        <v>422</v>
      </c>
      <c r="AX97" s="9" t="s">
        <v>2956</v>
      </c>
      <c r="AY97" s="10">
        <v>0.6</v>
      </c>
    </row>
    <row r="98" spans="13:51">
      <c r="M98" s="9" t="s">
        <v>3929</v>
      </c>
      <c r="N98" s="10">
        <v>4.4000000000000004</v>
      </c>
      <c r="V98" s="9" t="s">
        <v>3031</v>
      </c>
      <c r="W98" s="2">
        <v>55981</v>
      </c>
      <c r="Z98" s="9" t="s">
        <v>3122</v>
      </c>
      <c r="AA98" s="1">
        <v>0.52</v>
      </c>
      <c r="AB98" s="10">
        <v>1</v>
      </c>
      <c r="AT98" s="9" t="s">
        <v>3197</v>
      </c>
      <c r="AU98" s="10">
        <v>419</v>
      </c>
      <c r="AX98" s="9" t="s">
        <v>3851</v>
      </c>
      <c r="AY98" s="10">
        <v>0.6</v>
      </c>
    </row>
    <row r="99" spans="13:51">
      <c r="M99" s="9" t="s">
        <v>3934</v>
      </c>
      <c r="N99" s="10">
        <v>4.4000000000000004</v>
      </c>
      <c r="V99" s="9" t="s">
        <v>3830</v>
      </c>
      <c r="W99" s="2">
        <v>55747</v>
      </c>
      <c r="Z99" s="9" t="s">
        <v>3123</v>
      </c>
      <c r="AA99" s="1">
        <v>0.53</v>
      </c>
      <c r="AB99" s="10">
        <v>2</v>
      </c>
      <c r="AT99" s="9" t="s">
        <v>4028</v>
      </c>
      <c r="AU99" s="10">
        <v>418</v>
      </c>
      <c r="AX99" s="9" t="s">
        <v>3739</v>
      </c>
      <c r="AY99" s="10">
        <v>0.6</v>
      </c>
    </row>
    <row r="100" spans="13:51">
      <c r="M100" s="9" t="s">
        <v>3935</v>
      </c>
      <c r="N100" s="10">
        <v>4.4000000000000004</v>
      </c>
      <c r="V100" s="9" t="s">
        <v>3417</v>
      </c>
      <c r="W100" s="2">
        <v>55731</v>
      </c>
      <c r="Z100" s="9" t="s">
        <v>3124</v>
      </c>
      <c r="AA100" s="1">
        <v>0.69</v>
      </c>
      <c r="AB100" s="10">
        <v>1</v>
      </c>
      <c r="AT100" s="9" t="s">
        <v>2951</v>
      </c>
      <c r="AU100" s="10">
        <v>412</v>
      </c>
      <c r="AX100" s="9" t="s">
        <v>3395</v>
      </c>
      <c r="AY100" s="10">
        <v>0.59</v>
      </c>
    </row>
    <row r="101" spans="13:51">
      <c r="M101" s="9" t="s">
        <v>3936</v>
      </c>
      <c r="N101" s="10">
        <v>4.4000000000000004</v>
      </c>
      <c r="V101" s="9" t="s">
        <v>3125</v>
      </c>
      <c r="W101" s="2">
        <v>55192</v>
      </c>
      <c r="Z101" s="9" t="s">
        <v>3125</v>
      </c>
      <c r="AA101" s="1">
        <v>0.64</v>
      </c>
      <c r="AB101" s="10">
        <v>1</v>
      </c>
      <c r="AT101" s="9" t="s">
        <v>3378</v>
      </c>
      <c r="AU101" s="10">
        <v>408</v>
      </c>
      <c r="AX101" s="9" t="s">
        <v>3514</v>
      </c>
      <c r="AY101" s="10">
        <v>0.59</v>
      </c>
    </row>
    <row r="102" spans="13:51">
      <c r="M102" s="9" t="s">
        <v>4052</v>
      </c>
      <c r="N102" s="10">
        <v>4.4000000000000004</v>
      </c>
      <c r="V102" s="9" t="s">
        <v>3542</v>
      </c>
      <c r="W102" s="2">
        <v>54405</v>
      </c>
      <c r="Z102" s="9" t="s">
        <v>3126</v>
      </c>
      <c r="AA102" s="1">
        <v>0.63</v>
      </c>
      <c r="AB102" s="10">
        <v>3</v>
      </c>
      <c r="AT102" s="9" t="s">
        <v>3167</v>
      </c>
      <c r="AU102" s="10">
        <v>407</v>
      </c>
      <c r="AX102" s="9" t="s">
        <v>3845</v>
      </c>
      <c r="AY102" s="10">
        <v>0.59</v>
      </c>
    </row>
    <row r="103" spans="13:51">
      <c r="M103" s="9" t="s">
        <v>3940</v>
      </c>
      <c r="N103" s="10">
        <v>4.4000000000000004</v>
      </c>
      <c r="V103" s="9" t="s">
        <v>3388</v>
      </c>
      <c r="W103" s="2">
        <v>54315</v>
      </c>
      <c r="Z103" s="9" t="s">
        <v>3127</v>
      </c>
      <c r="AA103" s="1">
        <v>0.6</v>
      </c>
      <c r="AB103" s="10">
        <v>1</v>
      </c>
      <c r="AT103" s="9" t="s">
        <v>3010</v>
      </c>
      <c r="AU103" s="10">
        <v>401</v>
      </c>
      <c r="AX103" s="9" t="s">
        <v>3398</v>
      </c>
      <c r="AY103" s="10">
        <v>0.59</v>
      </c>
    </row>
    <row r="104" spans="13:51">
      <c r="M104" s="9" t="s">
        <v>3823</v>
      </c>
      <c r="N104" s="10">
        <v>4.4000000000000004</v>
      </c>
      <c r="V104" s="9" t="s">
        <v>3900</v>
      </c>
      <c r="W104" s="2">
        <v>53803</v>
      </c>
      <c r="Z104" s="9" t="s">
        <v>3128</v>
      </c>
      <c r="AA104" s="1">
        <v>0.7</v>
      </c>
      <c r="AB104" s="10">
        <v>1</v>
      </c>
      <c r="AT104" s="9" t="s">
        <v>3346</v>
      </c>
      <c r="AU104" s="10">
        <v>397</v>
      </c>
      <c r="AX104" s="9" t="s">
        <v>2954</v>
      </c>
      <c r="AY104" s="10">
        <v>0.59</v>
      </c>
    </row>
    <row r="105" spans="13:51">
      <c r="M105" s="9" t="s">
        <v>3983</v>
      </c>
      <c r="N105" s="10">
        <v>4.4000000000000004</v>
      </c>
      <c r="V105" s="9" t="s">
        <v>3440</v>
      </c>
      <c r="W105" s="2">
        <v>53648</v>
      </c>
      <c r="Z105" s="9" t="s">
        <v>3129</v>
      </c>
      <c r="AA105" s="1">
        <v>0.64</v>
      </c>
      <c r="AB105" s="10">
        <v>1</v>
      </c>
      <c r="AT105" s="9" t="s">
        <v>3092</v>
      </c>
      <c r="AU105" s="10">
        <v>390</v>
      </c>
      <c r="AX105" s="9" t="s">
        <v>3996</v>
      </c>
      <c r="AY105" s="10">
        <v>0.59</v>
      </c>
    </row>
    <row r="106" spans="13:51">
      <c r="M106" s="9" t="s">
        <v>3834</v>
      </c>
      <c r="N106" s="10">
        <v>4.4000000000000004</v>
      </c>
      <c r="V106" s="9" t="s">
        <v>3634</v>
      </c>
      <c r="W106" s="2">
        <v>52245</v>
      </c>
      <c r="Z106" s="9" t="s">
        <v>3130</v>
      </c>
      <c r="AA106" s="1">
        <v>0.6</v>
      </c>
      <c r="AB106" s="10">
        <v>3</v>
      </c>
      <c r="AT106" s="9" t="s">
        <v>3154</v>
      </c>
      <c r="AU106" s="10">
        <v>388</v>
      </c>
      <c r="AX106" s="9" t="s">
        <v>3448</v>
      </c>
      <c r="AY106" s="10">
        <v>0.59</v>
      </c>
    </row>
    <row r="107" spans="13:51">
      <c r="M107" s="9" t="s">
        <v>4010</v>
      </c>
      <c r="N107" s="10">
        <v>4.4000000000000004</v>
      </c>
      <c r="V107" s="9" t="s">
        <v>3308</v>
      </c>
      <c r="W107" s="2">
        <v>51482</v>
      </c>
      <c r="Z107" s="9" t="s">
        <v>3131</v>
      </c>
      <c r="AA107" s="1">
        <v>0.5</v>
      </c>
      <c r="AB107" s="10">
        <v>1</v>
      </c>
      <c r="AT107" s="9" t="s">
        <v>3515</v>
      </c>
      <c r="AU107" s="10">
        <v>388</v>
      </c>
      <c r="AX107" s="9" t="s">
        <v>3861</v>
      </c>
      <c r="AY107" s="10">
        <v>0.59</v>
      </c>
    </row>
    <row r="108" spans="13:51">
      <c r="M108" s="9" t="s">
        <v>3826</v>
      </c>
      <c r="N108" s="10">
        <v>4.4000000000000004</v>
      </c>
      <c r="V108" s="9" t="s">
        <v>3840</v>
      </c>
      <c r="W108" s="2">
        <v>50810</v>
      </c>
      <c r="Z108" s="9" t="s">
        <v>3132</v>
      </c>
      <c r="AA108" s="1">
        <v>0.77</v>
      </c>
      <c r="AB108" s="10">
        <v>5</v>
      </c>
      <c r="AT108" s="9" t="s">
        <v>3256</v>
      </c>
      <c r="AU108" s="10">
        <v>387</v>
      </c>
      <c r="AX108" s="9" t="s">
        <v>3736</v>
      </c>
      <c r="AY108" s="10">
        <v>0.59</v>
      </c>
    </row>
    <row r="109" spans="13:51">
      <c r="M109" s="9" t="s">
        <v>3923</v>
      </c>
      <c r="N109" s="10">
        <v>4.4000000000000004</v>
      </c>
      <c r="V109" s="9" t="s">
        <v>3142</v>
      </c>
      <c r="W109" s="2">
        <v>50794</v>
      </c>
      <c r="Z109" s="9" t="s">
        <v>3133</v>
      </c>
      <c r="AA109" s="1">
        <v>0.79</v>
      </c>
      <c r="AB109" s="10">
        <v>4</v>
      </c>
      <c r="AT109" s="9" t="s">
        <v>3358</v>
      </c>
      <c r="AU109" s="10">
        <v>386</v>
      </c>
      <c r="AX109" s="9" t="s">
        <v>3274</v>
      </c>
      <c r="AY109" s="10">
        <v>0.57999999999999996</v>
      </c>
    </row>
    <row r="110" spans="13:51">
      <c r="M110" s="9" t="s">
        <v>4065</v>
      </c>
      <c r="N110" s="10">
        <v>4.4000000000000004</v>
      </c>
      <c r="V110" s="9" t="s">
        <v>3841</v>
      </c>
      <c r="W110" s="2">
        <v>50273</v>
      </c>
      <c r="Z110" s="9" t="s">
        <v>3134</v>
      </c>
      <c r="AA110" s="1">
        <v>0.71</v>
      </c>
      <c r="AB110" s="10">
        <v>4</v>
      </c>
      <c r="AT110" s="9" t="s">
        <v>3494</v>
      </c>
      <c r="AU110" s="10">
        <v>362</v>
      </c>
      <c r="AX110" s="9" t="s">
        <v>3553</v>
      </c>
      <c r="AY110" s="10">
        <v>0.57999999999999996</v>
      </c>
    </row>
    <row r="111" spans="13:51">
      <c r="M111" s="9" t="s">
        <v>3541</v>
      </c>
      <c r="N111" s="10">
        <v>4.4000000000000004</v>
      </c>
      <c r="V111" s="9" t="s">
        <v>3748</v>
      </c>
      <c r="W111" s="2">
        <v>49741</v>
      </c>
      <c r="Z111" s="9" t="s">
        <v>3140</v>
      </c>
      <c r="AA111" s="1">
        <v>0.5</v>
      </c>
      <c r="AB111" s="10">
        <v>1</v>
      </c>
      <c r="AT111" s="9" t="s">
        <v>3251</v>
      </c>
      <c r="AU111" s="10">
        <v>357</v>
      </c>
      <c r="AX111" s="9" t="s">
        <v>4030</v>
      </c>
      <c r="AY111" s="10">
        <v>0.57999999999999996</v>
      </c>
    </row>
    <row r="112" spans="13:51">
      <c r="M112" s="9" t="s">
        <v>3679</v>
      </c>
      <c r="N112" s="10">
        <v>4.4000000000000004</v>
      </c>
      <c r="V112" s="9" t="s">
        <v>3745</v>
      </c>
      <c r="W112" s="2">
        <v>49741</v>
      </c>
      <c r="Z112" s="9" t="s">
        <v>3142</v>
      </c>
      <c r="AA112" s="1">
        <v>0.83</v>
      </c>
      <c r="AB112" s="10">
        <v>3</v>
      </c>
      <c r="AT112" s="9" t="s">
        <v>3117</v>
      </c>
      <c r="AU112" s="10">
        <v>356</v>
      </c>
      <c r="AX112" s="9" t="s">
        <v>3859</v>
      </c>
      <c r="AY112" s="10">
        <v>0.57999999999999996</v>
      </c>
    </row>
    <row r="113" spans="13:51">
      <c r="M113" s="9" t="s">
        <v>3674</v>
      </c>
      <c r="N113" s="10">
        <v>4.4000000000000004</v>
      </c>
      <c r="V113" s="9" t="s">
        <v>3939</v>
      </c>
      <c r="W113" s="2">
        <v>49551</v>
      </c>
      <c r="Z113" s="9" t="s">
        <v>3143</v>
      </c>
      <c r="AA113" s="1">
        <v>0.74</v>
      </c>
      <c r="AB113" s="10">
        <v>1</v>
      </c>
      <c r="AT113" s="9" t="s">
        <v>3592</v>
      </c>
      <c r="AU113" s="10">
        <v>356</v>
      </c>
      <c r="AX113" s="9" t="s">
        <v>4065</v>
      </c>
      <c r="AY113" s="10">
        <v>0.57999999999999996</v>
      </c>
    </row>
    <row r="114" spans="13:51">
      <c r="M114" s="9" t="s">
        <v>3534</v>
      </c>
      <c r="N114" s="10">
        <v>4.4000000000000004</v>
      </c>
      <c r="V114" s="9" t="s">
        <v>3257</v>
      </c>
      <c r="W114" s="2">
        <v>47951</v>
      </c>
      <c r="Z114" s="9" t="s">
        <v>3144</v>
      </c>
      <c r="AA114" s="1">
        <v>0.67</v>
      </c>
      <c r="AB114" s="10">
        <v>2</v>
      </c>
      <c r="AT114" s="9" t="s">
        <v>3825</v>
      </c>
      <c r="AU114" s="10">
        <v>355</v>
      </c>
      <c r="AX114" s="9" t="s">
        <v>3231</v>
      </c>
      <c r="AY114" s="10">
        <v>0.57999999999999996</v>
      </c>
    </row>
    <row r="115" spans="13:51">
      <c r="M115" s="9" t="s">
        <v>3697</v>
      </c>
      <c r="N115" s="10">
        <v>4.4000000000000004</v>
      </c>
      <c r="V115" s="9" t="s">
        <v>3102</v>
      </c>
      <c r="W115" s="2">
        <v>47521</v>
      </c>
      <c r="Z115" s="9" t="s">
        <v>3145</v>
      </c>
      <c r="AA115" s="1">
        <v>0.78</v>
      </c>
      <c r="AB115" s="10">
        <v>1</v>
      </c>
      <c r="AT115" s="9" t="s">
        <v>3709</v>
      </c>
      <c r="AU115" s="10">
        <v>352</v>
      </c>
      <c r="AX115" s="9" t="s">
        <v>3897</v>
      </c>
      <c r="AY115" s="10">
        <v>0.57999999999999996</v>
      </c>
    </row>
    <row r="116" spans="13:51">
      <c r="M116" s="9" t="s">
        <v>3753</v>
      </c>
      <c r="N116" s="10">
        <v>4.4000000000000004</v>
      </c>
      <c r="V116" s="9" t="s">
        <v>3069</v>
      </c>
      <c r="W116" s="2">
        <v>46647</v>
      </c>
      <c r="Z116" s="9" t="s">
        <v>3146</v>
      </c>
      <c r="AA116" s="1">
        <v>0.8</v>
      </c>
      <c r="AB116" s="10">
        <v>1</v>
      </c>
      <c r="AT116" s="9" t="s">
        <v>4016</v>
      </c>
      <c r="AU116" s="10">
        <v>341</v>
      </c>
      <c r="AX116" s="9" t="s">
        <v>3608</v>
      </c>
      <c r="AY116" s="10">
        <v>0.57999999999999996</v>
      </c>
    </row>
    <row r="117" spans="13:51">
      <c r="M117" s="9" t="s">
        <v>3665</v>
      </c>
      <c r="N117" s="10">
        <v>4.4000000000000004</v>
      </c>
      <c r="V117" s="9" t="s">
        <v>3271</v>
      </c>
      <c r="W117" s="2">
        <v>46399</v>
      </c>
      <c r="Z117" s="9" t="s">
        <v>3147</v>
      </c>
      <c r="AA117" s="1">
        <v>0.8</v>
      </c>
      <c r="AB117" s="10">
        <v>1</v>
      </c>
      <c r="AT117" s="9" t="s">
        <v>3465</v>
      </c>
      <c r="AU117" s="10">
        <v>340</v>
      </c>
      <c r="AX117" s="9" t="s">
        <v>3529</v>
      </c>
      <c r="AY117" s="10">
        <v>0.56999999999999995</v>
      </c>
    </row>
    <row r="118" spans="13:51">
      <c r="M118" s="9" t="s">
        <v>3669</v>
      </c>
      <c r="N118" s="10">
        <v>4.4000000000000004</v>
      </c>
      <c r="V118" s="9" t="s">
        <v>3703</v>
      </c>
      <c r="W118" s="2">
        <v>45803</v>
      </c>
      <c r="Z118" s="9" t="s">
        <v>3148</v>
      </c>
      <c r="AA118" s="1">
        <v>0.85</v>
      </c>
      <c r="AB118" s="10">
        <v>1</v>
      </c>
      <c r="AT118" s="9" t="s">
        <v>3485</v>
      </c>
      <c r="AU118" s="10">
        <v>330</v>
      </c>
      <c r="AX118" s="9" t="s">
        <v>3273</v>
      </c>
      <c r="AY118" s="10">
        <v>0.56999999999999995</v>
      </c>
    </row>
    <row r="119" spans="13:51">
      <c r="M119" s="9" t="s">
        <v>3515</v>
      </c>
      <c r="N119" s="10">
        <v>4.4000000000000004</v>
      </c>
      <c r="V119" s="9" t="s">
        <v>3776</v>
      </c>
      <c r="W119" s="2">
        <v>45238</v>
      </c>
      <c r="Z119" s="9" t="s">
        <v>3149</v>
      </c>
      <c r="AA119" s="1">
        <v>0.76</v>
      </c>
      <c r="AB119" s="10">
        <v>1</v>
      </c>
      <c r="AT119" s="9" t="s">
        <v>3413</v>
      </c>
      <c r="AU119" s="10">
        <v>326</v>
      </c>
      <c r="AX119" s="9" t="s">
        <v>3605</v>
      </c>
      <c r="AY119" s="10">
        <v>0.56999999999999995</v>
      </c>
    </row>
    <row r="120" spans="13:51">
      <c r="M120" s="9" t="s">
        <v>3675</v>
      </c>
      <c r="N120" s="10">
        <v>4.4000000000000004</v>
      </c>
      <c r="V120" s="9" t="s">
        <v>3771</v>
      </c>
      <c r="W120" s="2">
        <v>45238</v>
      </c>
      <c r="Z120" s="9" t="s">
        <v>3150</v>
      </c>
      <c r="AA120" s="1">
        <v>0.6</v>
      </c>
      <c r="AB120" s="10">
        <v>1</v>
      </c>
      <c r="AT120" s="9" t="s">
        <v>3508</v>
      </c>
      <c r="AU120" s="10">
        <v>323</v>
      </c>
      <c r="AX120" s="9" t="s">
        <v>3378</v>
      </c>
      <c r="AY120" s="10">
        <v>0.56999999999999995</v>
      </c>
    </row>
    <row r="121" spans="13:51">
      <c r="M121" s="9" t="s">
        <v>3579</v>
      </c>
      <c r="N121" s="10">
        <v>4.4000000000000004</v>
      </c>
      <c r="V121" s="9" t="s">
        <v>3336</v>
      </c>
      <c r="W121" s="2">
        <v>44994</v>
      </c>
      <c r="Z121" s="9" t="s">
        <v>3155</v>
      </c>
      <c r="AA121" s="1">
        <v>0.53</v>
      </c>
      <c r="AB121" s="10">
        <v>1</v>
      </c>
      <c r="AT121" s="9" t="s">
        <v>3353</v>
      </c>
      <c r="AU121" s="10">
        <v>322</v>
      </c>
      <c r="AX121" s="9" t="s">
        <v>3477</v>
      </c>
      <c r="AY121" s="10">
        <v>0.56999999999999995</v>
      </c>
    </row>
    <row r="122" spans="13:51">
      <c r="M122" s="9" t="s">
        <v>3682</v>
      </c>
      <c r="N122" s="10">
        <v>4.4000000000000004</v>
      </c>
      <c r="V122" s="9" t="s">
        <v>3963</v>
      </c>
      <c r="W122" s="2">
        <v>44764</v>
      </c>
      <c r="Z122" s="9" t="s">
        <v>3156</v>
      </c>
      <c r="AA122" s="1">
        <v>0.6</v>
      </c>
      <c r="AB122" s="10">
        <v>1</v>
      </c>
      <c r="AT122" s="9" t="s">
        <v>3189</v>
      </c>
      <c r="AU122" s="10">
        <v>314</v>
      </c>
      <c r="AX122" s="9" t="s">
        <v>3355</v>
      </c>
      <c r="AY122" s="10">
        <v>0.56999999999999995</v>
      </c>
    </row>
    <row r="123" spans="13:51">
      <c r="M123" s="9" t="s">
        <v>3650</v>
      </c>
      <c r="N123" s="10">
        <v>4.4000000000000004</v>
      </c>
      <c r="V123" s="9" t="s">
        <v>3576</v>
      </c>
      <c r="W123" s="2">
        <v>44696</v>
      </c>
      <c r="Z123" s="9" t="s">
        <v>3163</v>
      </c>
      <c r="AA123" s="1">
        <v>0.71</v>
      </c>
      <c r="AB123" s="10">
        <v>1</v>
      </c>
      <c r="AT123" s="9" t="s">
        <v>3045</v>
      </c>
      <c r="AU123" s="10">
        <v>314</v>
      </c>
      <c r="AX123" s="9" t="s">
        <v>3912</v>
      </c>
      <c r="AY123" s="10">
        <v>0.56999999999999995</v>
      </c>
    </row>
    <row r="124" spans="13:51">
      <c r="M124" s="9" t="s">
        <v>3738</v>
      </c>
      <c r="N124" s="10">
        <v>4.4000000000000004</v>
      </c>
      <c r="V124" s="9" t="s">
        <v>3097</v>
      </c>
      <c r="W124" s="2">
        <v>44054</v>
      </c>
      <c r="Z124" s="9" t="s">
        <v>3167</v>
      </c>
      <c r="AA124" s="1">
        <v>0.82</v>
      </c>
      <c r="AB124" s="10">
        <v>1</v>
      </c>
      <c r="AT124" s="9" t="s">
        <v>3176</v>
      </c>
      <c r="AU124" s="10">
        <v>313</v>
      </c>
      <c r="AX124" s="9" t="s">
        <v>3787</v>
      </c>
      <c r="AY124" s="10">
        <v>0.56999999999999995</v>
      </c>
    </row>
    <row r="125" spans="13:51">
      <c r="M125" s="9" t="s">
        <v>3651</v>
      </c>
      <c r="N125" s="10">
        <v>4.4000000000000004</v>
      </c>
      <c r="V125" s="9" t="s">
        <v>3519</v>
      </c>
      <c r="W125" s="2">
        <v>44050</v>
      </c>
      <c r="Z125" s="9" t="s">
        <v>3168</v>
      </c>
      <c r="AA125" s="1">
        <v>0.83</v>
      </c>
      <c r="AB125" s="10">
        <v>1</v>
      </c>
      <c r="AT125" s="9" t="s">
        <v>3861</v>
      </c>
      <c r="AU125" s="10">
        <v>313</v>
      </c>
      <c r="AX125" s="9" t="s">
        <v>3004</v>
      </c>
      <c r="AY125" s="10">
        <v>0.56000000000000005</v>
      </c>
    </row>
    <row r="126" spans="13:51">
      <c r="M126" s="9" t="s">
        <v>3662</v>
      </c>
      <c r="N126" s="10">
        <v>4.4000000000000004</v>
      </c>
      <c r="V126" s="9" t="s">
        <v>3254</v>
      </c>
      <c r="W126" s="2">
        <v>43286</v>
      </c>
      <c r="Z126" s="9" t="s">
        <v>3173</v>
      </c>
      <c r="AA126" s="1">
        <v>0.56999999999999995</v>
      </c>
      <c r="AB126" s="10">
        <v>1</v>
      </c>
      <c r="AT126" s="9" t="s">
        <v>4015</v>
      </c>
      <c r="AU126" s="10">
        <v>311</v>
      </c>
      <c r="AX126" s="9" t="s">
        <v>2963</v>
      </c>
      <c r="AY126" s="10">
        <v>0.56000000000000005</v>
      </c>
    </row>
    <row r="127" spans="13:51">
      <c r="M127" s="9" t="s">
        <v>3540</v>
      </c>
      <c r="N127" s="10">
        <v>4.4000000000000004</v>
      </c>
      <c r="V127" s="9" t="s">
        <v>3720</v>
      </c>
      <c r="W127" s="2">
        <v>43070</v>
      </c>
      <c r="Z127" s="9" t="s">
        <v>3175</v>
      </c>
      <c r="AA127" s="1">
        <v>0.64</v>
      </c>
      <c r="AB127" s="10">
        <v>1</v>
      </c>
      <c r="AT127" s="9" t="s">
        <v>3119</v>
      </c>
      <c r="AU127" s="10">
        <v>308</v>
      </c>
      <c r="AX127" s="9" t="s">
        <v>3802</v>
      </c>
      <c r="AY127" s="10">
        <v>0.55000000000000004</v>
      </c>
    </row>
    <row r="128" spans="13:51">
      <c r="M128" s="9" t="s">
        <v>3408</v>
      </c>
      <c r="N128" s="10">
        <v>4.4000000000000004</v>
      </c>
      <c r="V128" s="9" t="s">
        <v>3418</v>
      </c>
      <c r="W128" s="2">
        <v>42775</v>
      </c>
      <c r="Z128" s="9" t="s">
        <v>3180</v>
      </c>
      <c r="AA128" s="1">
        <v>0.6</v>
      </c>
      <c r="AB128" s="10">
        <v>2</v>
      </c>
      <c r="AT128" s="9" t="s">
        <v>3490</v>
      </c>
      <c r="AU128" s="10">
        <v>305</v>
      </c>
      <c r="AX128" s="9" t="s">
        <v>3660</v>
      </c>
      <c r="AY128" s="10">
        <v>0.55000000000000004</v>
      </c>
    </row>
    <row r="129" spans="13:51">
      <c r="M129" s="9" t="s">
        <v>3251</v>
      </c>
      <c r="N129" s="10">
        <v>4.4000000000000004</v>
      </c>
      <c r="V129" s="9" t="s">
        <v>3883</v>
      </c>
      <c r="W129" s="2">
        <v>42641</v>
      </c>
      <c r="Z129" s="9" t="s">
        <v>3182</v>
      </c>
      <c r="AA129" s="1">
        <v>0.75</v>
      </c>
      <c r="AB129" s="10">
        <v>1</v>
      </c>
      <c r="AT129" s="9" t="s">
        <v>3459</v>
      </c>
      <c r="AU129" s="10">
        <v>305</v>
      </c>
      <c r="AX129" s="9" t="s">
        <v>3518</v>
      </c>
      <c r="AY129" s="10">
        <v>0.55000000000000004</v>
      </c>
    </row>
    <row r="130" spans="13:51">
      <c r="M130" s="9" t="s">
        <v>3480</v>
      </c>
      <c r="N130" s="10">
        <v>4.4000000000000004</v>
      </c>
      <c r="V130" s="9" t="s">
        <v>3680</v>
      </c>
      <c r="W130" s="2">
        <v>42534</v>
      </c>
      <c r="Z130" s="9" t="s">
        <v>3189</v>
      </c>
      <c r="AA130" s="1">
        <v>0.5</v>
      </c>
      <c r="AB130" s="10">
        <v>1</v>
      </c>
      <c r="AT130" s="9" t="s">
        <v>3355</v>
      </c>
      <c r="AU130" s="10">
        <v>303</v>
      </c>
      <c r="AX130" s="9" t="s">
        <v>2979</v>
      </c>
      <c r="AY130" s="10">
        <v>0.55000000000000004</v>
      </c>
    </row>
    <row r="131" spans="13:51">
      <c r="M131" s="9" t="s">
        <v>3504</v>
      </c>
      <c r="N131" s="10">
        <v>4.4000000000000004</v>
      </c>
      <c r="V131" s="9" t="s">
        <v>3627</v>
      </c>
      <c r="W131" s="2">
        <v>42197</v>
      </c>
      <c r="Z131" s="9" t="s">
        <v>3201</v>
      </c>
      <c r="AA131" s="1">
        <v>0.75</v>
      </c>
      <c r="AB131" s="10">
        <v>1</v>
      </c>
      <c r="AT131" s="9" t="s">
        <v>3843</v>
      </c>
      <c r="AU131" s="10">
        <v>297</v>
      </c>
      <c r="AX131" s="9" t="s">
        <v>3285</v>
      </c>
      <c r="AY131" s="10">
        <v>0.55000000000000004</v>
      </c>
    </row>
    <row r="132" spans="13:51">
      <c r="M132" s="9" t="s">
        <v>3507</v>
      </c>
      <c r="N132" s="10">
        <v>4.4000000000000004</v>
      </c>
      <c r="V132" s="9" t="s">
        <v>3305</v>
      </c>
      <c r="W132" s="2">
        <v>41760</v>
      </c>
      <c r="Z132" s="9" t="s">
        <v>3202</v>
      </c>
      <c r="AA132" s="1">
        <v>0.59</v>
      </c>
      <c r="AB132" s="10">
        <v>1</v>
      </c>
      <c r="AT132" s="9" t="s">
        <v>3931</v>
      </c>
      <c r="AU132" s="10">
        <v>296</v>
      </c>
      <c r="AX132" s="9" t="s">
        <v>2983</v>
      </c>
      <c r="AY132" s="10">
        <v>0.55000000000000004</v>
      </c>
    </row>
    <row r="133" spans="13:51">
      <c r="M133" s="9" t="s">
        <v>3379</v>
      </c>
      <c r="N133" s="10">
        <v>4.4000000000000004</v>
      </c>
      <c r="V133" s="9" t="s">
        <v>3826</v>
      </c>
      <c r="W133" s="2">
        <v>41398</v>
      </c>
      <c r="Z133" s="9" t="s">
        <v>3203</v>
      </c>
      <c r="AA133" s="1">
        <v>0.65</v>
      </c>
      <c r="AB133" s="10">
        <v>1</v>
      </c>
      <c r="AT133" s="9" t="s">
        <v>3208</v>
      </c>
      <c r="AU133" s="10">
        <v>295</v>
      </c>
      <c r="AX133" s="9" t="s">
        <v>3460</v>
      </c>
      <c r="AY133" s="10">
        <v>0.55000000000000004</v>
      </c>
    </row>
    <row r="134" spans="13:51">
      <c r="M134" s="9" t="s">
        <v>3258</v>
      </c>
      <c r="N134" s="10">
        <v>4.4000000000000004</v>
      </c>
      <c r="V134" s="9" t="s">
        <v>3081</v>
      </c>
      <c r="W134" s="2">
        <v>41349</v>
      </c>
      <c r="Z134" s="9" t="s">
        <v>3204</v>
      </c>
      <c r="AA134" s="1">
        <v>0.8</v>
      </c>
      <c r="AB134" s="10">
        <v>1</v>
      </c>
      <c r="AT134" s="9" t="s">
        <v>3518</v>
      </c>
      <c r="AU134" s="10">
        <v>291</v>
      </c>
      <c r="AX134" s="9" t="s">
        <v>3926</v>
      </c>
      <c r="AY134" s="10">
        <v>0.55000000000000004</v>
      </c>
    </row>
    <row r="135" spans="13:51">
      <c r="M135" s="9" t="s">
        <v>3420</v>
      </c>
      <c r="N135" s="10">
        <v>4.4000000000000004</v>
      </c>
      <c r="V135" s="9" t="s">
        <v>3129</v>
      </c>
      <c r="W135" s="2">
        <v>41226</v>
      </c>
      <c r="Z135" s="9" t="s">
        <v>3205</v>
      </c>
      <c r="AA135" s="1">
        <v>0.76</v>
      </c>
      <c r="AB135" s="10">
        <v>1</v>
      </c>
      <c r="AT135" s="9" t="s">
        <v>2986</v>
      </c>
      <c r="AU135" s="10">
        <v>290</v>
      </c>
      <c r="AX135" s="9" t="s">
        <v>3528</v>
      </c>
      <c r="AY135" s="10">
        <v>0.55000000000000004</v>
      </c>
    </row>
    <row r="136" spans="13:51">
      <c r="M136" s="9" t="s">
        <v>3260</v>
      </c>
      <c r="N136" s="10">
        <v>4.4000000000000004</v>
      </c>
      <c r="V136" s="9" t="s">
        <v>3276</v>
      </c>
      <c r="W136" s="2">
        <v>40895</v>
      </c>
      <c r="Z136" s="9" t="s">
        <v>3206</v>
      </c>
      <c r="AA136" s="1">
        <v>0.56999999999999995</v>
      </c>
      <c r="AB136" s="10">
        <v>1</v>
      </c>
      <c r="AT136" s="9" t="s">
        <v>3296</v>
      </c>
      <c r="AU136" s="10">
        <v>290</v>
      </c>
      <c r="AX136" s="9" t="s">
        <v>3394</v>
      </c>
      <c r="AY136" s="10">
        <v>0.55000000000000004</v>
      </c>
    </row>
    <row r="137" spans="13:51">
      <c r="M137" s="9" t="s">
        <v>3248</v>
      </c>
      <c r="N137" s="10">
        <v>4.4000000000000004</v>
      </c>
      <c r="V137" s="9" t="s">
        <v>3869</v>
      </c>
      <c r="W137" s="2">
        <v>40511</v>
      </c>
      <c r="Z137" s="9" t="s">
        <v>3207</v>
      </c>
      <c r="AA137" s="1">
        <v>0.52</v>
      </c>
      <c r="AB137" s="10">
        <v>1</v>
      </c>
      <c r="AT137" s="9" t="s">
        <v>3055</v>
      </c>
      <c r="AU137" s="10">
        <v>287</v>
      </c>
      <c r="AX137" s="9" t="s">
        <v>2973</v>
      </c>
      <c r="AY137" s="10">
        <v>0.55000000000000004</v>
      </c>
    </row>
    <row r="138" spans="13:51">
      <c r="M138" s="9" t="s">
        <v>3266</v>
      </c>
      <c r="N138" s="10">
        <v>4.4000000000000004</v>
      </c>
      <c r="V138" s="9" t="s">
        <v>3729</v>
      </c>
      <c r="W138" s="2">
        <v>40106</v>
      </c>
      <c r="Z138" s="9" t="s">
        <v>3208</v>
      </c>
      <c r="AA138" s="1">
        <v>0.87</v>
      </c>
      <c r="AB138" s="10">
        <v>1</v>
      </c>
      <c r="AT138" s="9" t="s">
        <v>3733</v>
      </c>
      <c r="AU138" s="10">
        <v>287</v>
      </c>
      <c r="AX138" s="9" t="s">
        <v>3445</v>
      </c>
      <c r="AY138" s="10">
        <v>0.55000000000000004</v>
      </c>
    </row>
    <row r="139" spans="13:51">
      <c r="M139" s="9" t="s">
        <v>3249</v>
      </c>
      <c r="N139" s="10">
        <v>4.4000000000000004</v>
      </c>
      <c r="V139" s="9" t="s">
        <v>3434</v>
      </c>
      <c r="W139" s="2">
        <v>38504</v>
      </c>
      <c r="Z139" s="9" t="s">
        <v>3210</v>
      </c>
      <c r="AA139" s="1">
        <v>0.63</v>
      </c>
      <c r="AB139" s="10">
        <v>1</v>
      </c>
      <c r="AT139" s="9" t="s">
        <v>3555</v>
      </c>
      <c r="AU139" s="10">
        <v>285</v>
      </c>
      <c r="AX139" s="9" t="s">
        <v>3685</v>
      </c>
      <c r="AY139" s="10">
        <v>0.55000000000000004</v>
      </c>
    </row>
    <row r="140" spans="13:51">
      <c r="M140" s="9" t="s">
        <v>3279</v>
      </c>
      <c r="N140" s="10">
        <v>4.4000000000000004</v>
      </c>
      <c r="V140" s="9" t="s">
        <v>3113</v>
      </c>
      <c r="W140" s="2">
        <v>38221</v>
      </c>
      <c r="Z140" s="9" t="s">
        <v>3214</v>
      </c>
      <c r="AA140" s="1">
        <v>0.51</v>
      </c>
      <c r="AB140" s="10">
        <v>1</v>
      </c>
      <c r="AT140" s="9" t="s">
        <v>2958</v>
      </c>
      <c r="AU140" s="10">
        <v>284</v>
      </c>
      <c r="AX140" s="9" t="s">
        <v>4007</v>
      </c>
      <c r="AY140" s="10">
        <v>0.55000000000000004</v>
      </c>
    </row>
    <row r="141" spans="13:51">
      <c r="M141" s="9" t="s">
        <v>3351</v>
      </c>
      <c r="N141" s="10">
        <v>4.4000000000000004</v>
      </c>
      <c r="V141" s="9" t="s">
        <v>3671</v>
      </c>
      <c r="W141" s="2">
        <v>37974</v>
      </c>
      <c r="Z141" s="9" t="s">
        <v>3226</v>
      </c>
      <c r="AA141" s="1">
        <v>0.7</v>
      </c>
      <c r="AB141" s="10">
        <v>1</v>
      </c>
      <c r="AT141" s="9" t="s">
        <v>3483</v>
      </c>
      <c r="AU141" s="10">
        <v>282</v>
      </c>
      <c r="AX141" s="9" t="s">
        <v>3399</v>
      </c>
      <c r="AY141" s="10">
        <v>0.55000000000000004</v>
      </c>
    </row>
    <row r="142" spans="13:51">
      <c r="M142" s="9" t="s">
        <v>3284</v>
      </c>
      <c r="N142" s="10">
        <v>4.4000000000000004</v>
      </c>
      <c r="V142" s="9" t="s">
        <v>3761</v>
      </c>
      <c r="W142" s="2">
        <v>37817</v>
      </c>
      <c r="Z142" s="9" t="s">
        <v>3230</v>
      </c>
      <c r="AA142" s="1">
        <v>0.7</v>
      </c>
      <c r="AB142" s="10">
        <v>1</v>
      </c>
      <c r="AT142" s="9" t="s">
        <v>4019</v>
      </c>
      <c r="AU142" s="10">
        <v>282</v>
      </c>
      <c r="AX142" s="9" t="s">
        <v>3473</v>
      </c>
      <c r="AY142" s="10">
        <v>0.55000000000000004</v>
      </c>
    </row>
    <row r="143" spans="13:51">
      <c r="M143" s="9" t="s">
        <v>3391</v>
      </c>
      <c r="N143" s="10">
        <v>4.4000000000000004</v>
      </c>
      <c r="V143" s="9" t="s">
        <v>3969</v>
      </c>
      <c r="W143" s="2">
        <v>37126</v>
      </c>
      <c r="Z143" s="9" t="s">
        <v>3231</v>
      </c>
      <c r="AA143" s="1">
        <v>0.57999999999999996</v>
      </c>
      <c r="AB143" s="10">
        <v>2</v>
      </c>
      <c r="AT143" s="9" t="s">
        <v>3692</v>
      </c>
      <c r="AU143" s="10">
        <v>276</v>
      </c>
      <c r="AX143" s="9" t="s">
        <v>3404</v>
      </c>
      <c r="AY143" s="10">
        <v>0.54</v>
      </c>
    </row>
    <row r="144" spans="13:51">
      <c r="M144" s="9" t="s">
        <v>3292</v>
      </c>
      <c r="N144" s="10">
        <v>4.4000000000000004</v>
      </c>
      <c r="V144" s="9" t="s">
        <v>3962</v>
      </c>
      <c r="W144" s="2">
        <v>36384</v>
      </c>
      <c r="Z144" s="9" t="s">
        <v>3233</v>
      </c>
      <c r="AA144" s="1">
        <v>0.5</v>
      </c>
      <c r="AB144" s="10">
        <v>1</v>
      </c>
      <c r="AT144" s="9" t="s">
        <v>3318</v>
      </c>
      <c r="AU144" s="10">
        <v>260</v>
      </c>
      <c r="AX144" s="9" t="s">
        <v>3805</v>
      </c>
      <c r="AY144" s="10">
        <v>0.54</v>
      </c>
    </row>
    <row r="145" spans="13:51">
      <c r="M145" s="9" t="s">
        <v>3411</v>
      </c>
      <c r="N145" s="10">
        <v>4.4000000000000004</v>
      </c>
      <c r="V145" s="9" t="s">
        <v>3072</v>
      </c>
      <c r="W145" s="2">
        <v>36017</v>
      </c>
      <c r="Z145" s="9" t="s">
        <v>3234</v>
      </c>
      <c r="AA145" s="1">
        <v>0.77</v>
      </c>
      <c r="AB145" s="10">
        <v>2</v>
      </c>
      <c r="AT145" s="9" t="s">
        <v>3755</v>
      </c>
      <c r="AU145" s="10">
        <v>257</v>
      </c>
      <c r="AX145" s="9" t="s">
        <v>3989</v>
      </c>
      <c r="AY145" s="10">
        <v>0.54</v>
      </c>
    </row>
    <row r="146" spans="13:51">
      <c r="M146" s="9" t="s">
        <v>3296</v>
      </c>
      <c r="N146" s="10">
        <v>4.4000000000000004</v>
      </c>
      <c r="V146" s="9" t="s">
        <v>3028</v>
      </c>
      <c r="W146" s="2">
        <v>35877</v>
      </c>
      <c r="Z146" s="9" t="s">
        <v>3235</v>
      </c>
      <c r="AA146" s="1">
        <v>0.69</v>
      </c>
      <c r="AB146" s="10">
        <v>1</v>
      </c>
      <c r="AT146" s="9" t="s">
        <v>3334</v>
      </c>
      <c r="AU146" s="10">
        <v>255</v>
      </c>
      <c r="AX146" s="9" t="s">
        <v>3523</v>
      </c>
      <c r="AY146" s="10">
        <v>0.54</v>
      </c>
    </row>
    <row r="147" spans="13:51">
      <c r="M147" s="9" t="s">
        <v>3431</v>
      </c>
      <c r="N147" s="10">
        <v>4.4000000000000004</v>
      </c>
      <c r="V147" s="9" t="s">
        <v>3158</v>
      </c>
      <c r="W147" s="2">
        <v>35693</v>
      </c>
      <c r="Z147" s="9" t="s">
        <v>3236</v>
      </c>
      <c r="AA147" s="1">
        <v>0.54</v>
      </c>
      <c r="AB147" s="10">
        <v>1</v>
      </c>
      <c r="AT147" s="9" t="s">
        <v>3416</v>
      </c>
      <c r="AU147" s="10">
        <v>252</v>
      </c>
      <c r="AX147" s="9" t="s">
        <v>3806</v>
      </c>
      <c r="AY147" s="10">
        <v>0.54</v>
      </c>
    </row>
    <row r="148" spans="13:51">
      <c r="M148" s="9" t="s">
        <v>3297</v>
      </c>
      <c r="N148" s="10">
        <v>4.4000000000000004</v>
      </c>
      <c r="V148" s="9" t="s">
        <v>4022</v>
      </c>
      <c r="W148" s="2">
        <v>35122</v>
      </c>
      <c r="Z148" s="9" t="s">
        <v>3238</v>
      </c>
      <c r="AA148" s="1">
        <v>0.56000000000000005</v>
      </c>
      <c r="AB148" s="10">
        <v>1</v>
      </c>
      <c r="AT148" s="9" t="s">
        <v>3787</v>
      </c>
      <c r="AU148" s="10">
        <v>246</v>
      </c>
      <c r="AX148" s="9" t="s">
        <v>3104</v>
      </c>
      <c r="AY148" s="10">
        <v>0.54</v>
      </c>
    </row>
    <row r="149" spans="13:51">
      <c r="M149" s="9" t="s">
        <v>3490</v>
      </c>
      <c r="N149" s="10">
        <v>4.4000000000000004</v>
      </c>
      <c r="V149" s="9" t="s">
        <v>3940</v>
      </c>
      <c r="W149" s="2">
        <v>35024</v>
      </c>
      <c r="Z149" s="9" t="s">
        <v>3239</v>
      </c>
      <c r="AA149" s="1">
        <v>0.52</v>
      </c>
      <c r="AB149" s="10">
        <v>1</v>
      </c>
      <c r="AT149" s="9" t="s">
        <v>4007</v>
      </c>
      <c r="AU149" s="10">
        <v>245</v>
      </c>
      <c r="AX149" s="9" t="s">
        <v>2961</v>
      </c>
      <c r="AY149" s="10">
        <v>0.54</v>
      </c>
    </row>
    <row r="150" spans="13:51">
      <c r="M150" s="9" t="s">
        <v>3299</v>
      </c>
      <c r="N150" s="10">
        <v>4.4000000000000004</v>
      </c>
      <c r="V150" s="9" t="s">
        <v>3541</v>
      </c>
      <c r="W150" s="2">
        <v>34852</v>
      </c>
      <c r="Z150" s="9" t="s">
        <v>3242</v>
      </c>
      <c r="AA150" s="1">
        <v>0.51</v>
      </c>
      <c r="AB150" s="10">
        <v>1</v>
      </c>
      <c r="AT150" s="9" t="s">
        <v>3996</v>
      </c>
      <c r="AU150" s="10">
        <v>242</v>
      </c>
      <c r="AX150" s="9" t="s">
        <v>3006</v>
      </c>
      <c r="AY150" s="10">
        <v>0.53</v>
      </c>
    </row>
    <row r="151" spans="13:51">
      <c r="M151" s="9" t="s">
        <v>3502</v>
      </c>
      <c r="N151" s="10">
        <v>4.4000000000000004</v>
      </c>
      <c r="V151" s="9" t="s">
        <v>4047</v>
      </c>
      <c r="W151" s="2">
        <v>33735</v>
      </c>
      <c r="Z151" s="9" t="s">
        <v>3243</v>
      </c>
      <c r="AA151" s="1">
        <v>0.6</v>
      </c>
      <c r="AB151" s="10">
        <v>1</v>
      </c>
      <c r="AT151" s="9" t="s">
        <v>3265</v>
      </c>
      <c r="AU151" s="10">
        <v>241</v>
      </c>
      <c r="AX151" s="9" t="s">
        <v>3688</v>
      </c>
      <c r="AY151" s="10">
        <v>0.53</v>
      </c>
    </row>
    <row r="152" spans="13:51">
      <c r="M152" s="9" t="s">
        <v>3307</v>
      </c>
      <c r="N152" s="10">
        <v>4.4000000000000004</v>
      </c>
      <c r="V152" s="9" t="s">
        <v>3237</v>
      </c>
      <c r="W152" s="2">
        <v>33717</v>
      </c>
      <c r="Z152" s="9" t="s">
        <v>3244</v>
      </c>
      <c r="AA152" s="1">
        <v>0.65</v>
      </c>
      <c r="AB152" s="10">
        <v>1</v>
      </c>
      <c r="AT152" s="9" t="s">
        <v>3602</v>
      </c>
      <c r="AU152" s="10">
        <v>240</v>
      </c>
      <c r="AX152" s="9" t="s">
        <v>3367</v>
      </c>
      <c r="AY152" s="10">
        <v>0.52</v>
      </c>
    </row>
    <row r="153" spans="13:51">
      <c r="M153" s="9" t="s">
        <v>3505</v>
      </c>
      <c r="N153" s="10">
        <v>4.4000000000000004</v>
      </c>
      <c r="V153" s="9" t="s">
        <v>3122</v>
      </c>
      <c r="W153" s="2">
        <v>33584</v>
      </c>
      <c r="Z153" s="9" t="s">
        <v>3245</v>
      </c>
      <c r="AA153" s="1">
        <v>0.5</v>
      </c>
      <c r="AB153" s="10">
        <v>1</v>
      </c>
      <c r="AT153" s="9" t="s">
        <v>3219</v>
      </c>
      <c r="AU153" s="10">
        <v>237</v>
      </c>
      <c r="AX153" s="9" t="s">
        <v>3995</v>
      </c>
      <c r="AY153" s="10">
        <v>0.52</v>
      </c>
    </row>
    <row r="154" spans="13:51">
      <c r="M154" s="9" t="s">
        <v>3238</v>
      </c>
      <c r="N154" s="10">
        <v>4.4000000000000004</v>
      </c>
      <c r="V154" s="9" t="s">
        <v>3769</v>
      </c>
      <c r="W154" s="2">
        <v>33434</v>
      </c>
      <c r="Z154" s="9" t="s">
        <v>3246</v>
      </c>
      <c r="AA154" s="1">
        <v>0.57999999999999996</v>
      </c>
      <c r="AB154" s="10">
        <v>1</v>
      </c>
      <c r="AT154" s="9" t="s">
        <v>3528</v>
      </c>
      <c r="AU154" s="10">
        <v>229</v>
      </c>
      <c r="AX154" s="9" t="s">
        <v>3063</v>
      </c>
      <c r="AY154" s="10">
        <v>0.52</v>
      </c>
    </row>
    <row r="155" spans="13:51">
      <c r="M155" s="9" t="s">
        <v>3240</v>
      </c>
      <c r="N155" s="10">
        <v>4.4000000000000004</v>
      </c>
      <c r="V155" s="9" t="s">
        <v>3236</v>
      </c>
      <c r="W155" s="2">
        <v>33176</v>
      </c>
      <c r="Z155" s="9" t="s">
        <v>3247</v>
      </c>
      <c r="AA155" s="1">
        <v>0.53</v>
      </c>
      <c r="AB155" s="10">
        <v>1</v>
      </c>
      <c r="AT155" s="9" t="s">
        <v>4065</v>
      </c>
      <c r="AU155" s="10">
        <v>227</v>
      </c>
      <c r="AX155" s="9" t="s">
        <v>3403</v>
      </c>
      <c r="AY155" s="10">
        <v>0.51</v>
      </c>
    </row>
    <row r="156" spans="13:51">
      <c r="M156" s="9" t="s">
        <v>3350</v>
      </c>
      <c r="N156" s="10">
        <v>4.4000000000000004</v>
      </c>
      <c r="V156" s="9" t="s">
        <v>3954</v>
      </c>
      <c r="W156" s="2">
        <v>33114</v>
      </c>
      <c r="Z156" s="9" t="s">
        <v>3255</v>
      </c>
      <c r="AA156" s="1">
        <v>0.51</v>
      </c>
      <c r="AB156" s="10">
        <v>1</v>
      </c>
      <c r="AT156" s="9" t="s">
        <v>2961</v>
      </c>
      <c r="AU156" s="10">
        <v>227</v>
      </c>
      <c r="AX156" s="9" t="s">
        <v>3733</v>
      </c>
      <c r="AY156" s="10">
        <v>0.51</v>
      </c>
    </row>
    <row r="157" spans="13:51">
      <c r="M157" s="9" t="s">
        <v>3170</v>
      </c>
      <c r="N157" s="10">
        <v>4.4000000000000004</v>
      </c>
      <c r="V157" s="9" t="s">
        <v>3290</v>
      </c>
      <c r="W157" s="2">
        <v>32931</v>
      </c>
      <c r="Z157" s="9" t="s">
        <v>3258</v>
      </c>
      <c r="AA157" s="1">
        <v>0.51</v>
      </c>
      <c r="AB157" s="10">
        <v>1</v>
      </c>
      <c r="AT157" s="9" t="s">
        <v>3765</v>
      </c>
      <c r="AU157" s="10">
        <v>224</v>
      </c>
      <c r="AX157" s="9" t="s">
        <v>3255</v>
      </c>
      <c r="AY157" s="10">
        <v>0.51</v>
      </c>
    </row>
    <row r="158" spans="13:51">
      <c r="M158" s="9" t="s">
        <v>3032</v>
      </c>
      <c r="N158" s="10">
        <v>4.4000000000000004</v>
      </c>
      <c r="V158" s="9" t="s">
        <v>3371</v>
      </c>
      <c r="W158" s="2">
        <v>32625</v>
      </c>
      <c r="Z158" s="9" t="s">
        <v>3260</v>
      </c>
      <c r="AA158" s="1">
        <v>0.7</v>
      </c>
      <c r="AB158" s="10">
        <v>1</v>
      </c>
      <c r="AT158" s="9" t="s">
        <v>3477</v>
      </c>
      <c r="AU158" s="10">
        <v>222</v>
      </c>
      <c r="AX158" s="9" t="s">
        <v>3364</v>
      </c>
      <c r="AY158" s="10">
        <v>0.51</v>
      </c>
    </row>
    <row r="159" spans="13:51">
      <c r="M159" s="9" t="s">
        <v>3026</v>
      </c>
      <c r="N159" s="10">
        <v>4.4000000000000004</v>
      </c>
      <c r="V159" s="9" t="s">
        <v>3812</v>
      </c>
      <c r="W159" s="2">
        <v>32598</v>
      </c>
      <c r="Z159" s="9" t="s">
        <v>3261</v>
      </c>
      <c r="AA159" s="1">
        <v>0.72</v>
      </c>
      <c r="AB159" s="10">
        <v>1</v>
      </c>
      <c r="AT159" s="9" t="s">
        <v>2962</v>
      </c>
      <c r="AU159" s="10">
        <v>214</v>
      </c>
      <c r="AX159" s="9" t="s">
        <v>3258</v>
      </c>
      <c r="AY159" s="10">
        <v>0.51</v>
      </c>
    </row>
    <row r="160" spans="13:51">
      <c r="M160" s="9" t="s">
        <v>3071</v>
      </c>
      <c r="N160" s="10">
        <v>4.4000000000000004</v>
      </c>
      <c r="V160" s="9" t="s">
        <v>3716</v>
      </c>
      <c r="W160" s="2">
        <v>31783</v>
      </c>
      <c r="Z160" s="9" t="s">
        <v>3262</v>
      </c>
      <c r="AA160" s="1">
        <v>0.59</v>
      </c>
      <c r="AB160" s="10">
        <v>1</v>
      </c>
      <c r="AT160" s="9" t="s">
        <v>3273</v>
      </c>
      <c r="AU160" s="10">
        <v>212</v>
      </c>
      <c r="AX160" s="9" t="s">
        <v>2948</v>
      </c>
      <c r="AY160" s="10">
        <v>0.51</v>
      </c>
    </row>
    <row r="161" spans="13:51">
      <c r="M161" s="9" t="s">
        <v>3034</v>
      </c>
      <c r="N161" s="10">
        <v>4.4000000000000004</v>
      </c>
      <c r="V161" s="9" t="s">
        <v>3824</v>
      </c>
      <c r="W161" s="2">
        <v>31539</v>
      </c>
      <c r="Z161" s="9" t="s">
        <v>3263</v>
      </c>
      <c r="AA161" s="1">
        <v>0.5</v>
      </c>
      <c r="AB161" s="10">
        <v>1</v>
      </c>
      <c r="AT161" s="9" t="s">
        <v>3499</v>
      </c>
      <c r="AU161" s="10">
        <v>212</v>
      </c>
      <c r="AX161" s="9" t="s">
        <v>3803</v>
      </c>
      <c r="AY161" s="10">
        <v>0.51</v>
      </c>
    </row>
    <row r="162" spans="13:51">
      <c r="M162" s="9" t="s">
        <v>3008</v>
      </c>
      <c r="N162" s="10">
        <v>4.4000000000000004</v>
      </c>
      <c r="V162" s="9" t="s">
        <v>3813</v>
      </c>
      <c r="W162" s="2">
        <v>31539</v>
      </c>
      <c r="Z162" s="9" t="s">
        <v>3266</v>
      </c>
      <c r="AA162" s="1">
        <v>0.53</v>
      </c>
      <c r="AB162" s="10">
        <v>1</v>
      </c>
      <c r="AT162" s="9" t="s">
        <v>3989</v>
      </c>
      <c r="AU162" s="10">
        <v>211</v>
      </c>
      <c r="AX162" s="9" t="s">
        <v>2962</v>
      </c>
      <c r="AY162" s="10">
        <v>0.5</v>
      </c>
    </row>
    <row r="163" spans="13:51">
      <c r="M163" s="9" t="s">
        <v>3021</v>
      </c>
      <c r="N163" s="10">
        <v>4.4000000000000004</v>
      </c>
      <c r="V163" s="9" t="s">
        <v>3533</v>
      </c>
      <c r="W163" s="2">
        <v>31534</v>
      </c>
      <c r="Z163" s="9" t="s">
        <v>3268</v>
      </c>
      <c r="AA163" s="1">
        <v>0.83</v>
      </c>
      <c r="AB163" s="10">
        <v>3</v>
      </c>
      <c r="AT163" s="9" t="s">
        <v>3187</v>
      </c>
      <c r="AU163" s="10">
        <v>210</v>
      </c>
      <c r="AX163" s="9" t="s">
        <v>3987</v>
      </c>
      <c r="AY163" s="10">
        <v>0.5</v>
      </c>
    </row>
    <row r="164" spans="13:51">
      <c r="M164" s="9" t="s">
        <v>3089</v>
      </c>
      <c r="N164" s="10">
        <v>4.4000000000000004</v>
      </c>
      <c r="V164" s="9" t="s">
        <v>3724</v>
      </c>
      <c r="W164" s="2">
        <v>31388</v>
      </c>
      <c r="Z164" s="9" t="s">
        <v>3269</v>
      </c>
      <c r="AA164" s="1">
        <v>0.79</v>
      </c>
      <c r="AB164" s="10">
        <v>1</v>
      </c>
      <c r="AT164" s="9" t="s">
        <v>3107</v>
      </c>
      <c r="AU164" s="10">
        <v>206</v>
      </c>
      <c r="AX164" s="9" t="s">
        <v>3014</v>
      </c>
      <c r="AY164" s="10">
        <v>0.5</v>
      </c>
    </row>
    <row r="165" spans="13:51">
      <c r="M165" s="9" t="s">
        <v>3028</v>
      </c>
      <c r="N165" s="10">
        <v>4.4000000000000004</v>
      </c>
      <c r="V165" s="9" t="s">
        <v>3303</v>
      </c>
      <c r="W165" s="2">
        <v>31305</v>
      </c>
      <c r="Z165" s="9" t="s">
        <v>3270</v>
      </c>
      <c r="AA165" s="1">
        <v>0.82</v>
      </c>
      <c r="AB165" s="10">
        <v>1</v>
      </c>
      <c r="AT165" s="9" t="s">
        <v>3562</v>
      </c>
      <c r="AU165" s="10">
        <v>203</v>
      </c>
      <c r="AX165" s="9" t="s">
        <v>2990</v>
      </c>
      <c r="AY165" s="10">
        <v>0.5</v>
      </c>
    </row>
    <row r="166" spans="13:51">
      <c r="M166" s="9" t="s">
        <v>3009</v>
      </c>
      <c r="N166" s="10">
        <v>4.4000000000000004</v>
      </c>
      <c r="V166" s="9" t="s">
        <v>2991</v>
      </c>
      <c r="W166" s="2">
        <v>30971</v>
      </c>
      <c r="Z166" s="9" t="s">
        <v>3271</v>
      </c>
      <c r="AA166" s="1">
        <v>0.65</v>
      </c>
      <c r="AB166" s="10">
        <v>1</v>
      </c>
      <c r="AT166" s="9" t="s">
        <v>3558</v>
      </c>
      <c r="AU166" s="10">
        <v>200</v>
      </c>
      <c r="AX166" s="9" t="s">
        <v>3189</v>
      </c>
      <c r="AY166" s="10">
        <v>0.5</v>
      </c>
    </row>
    <row r="167" spans="13:51">
      <c r="M167" s="9" t="s">
        <v>3194</v>
      </c>
      <c r="N167" s="10">
        <v>4.4000000000000004</v>
      </c>
      <c r="V167" s="9" t="s">
        <v>3764</v>
      </c>
      <c r="W167" s="2">
        <v>30907</v>
      </c>
      <c r="Z167" s="9" t="s">
        <v>3272</v>
      </c>
      <c r="AA167" s="1">
        <v>0.85</v>
      </c>
      <c r="AB167" s="10">
        <v>1</v>
      </c>
      <c r="AT167" s="9" t="s">
        <v>2959</v>
      </c>
      <c r="AU167" s="10">
        <v>197</v>
      </c>
      <c r="AX167" s="9" t="s">
        <v>3140</v>
      </c>
      <c r="AY167" s="10">
        <v>0.5</v>
      </c>
    </row>
    <row r="168" spans="13:51">
      <c r="M168" s="9" t="s">
        <v>2982</v>
      </c>
      <c r="N168" s="10">
        <v>4.4000000000000004</v>
      </c>
      <c r="V168" s="9" t="s">
        <v>3583</v>
      </c>
      <c r="W168" s="2">
        <v>30411</v>
      </c>
      <c r="Z168" s="9" t="s">
        <v>3273</v>
      </c>
      <c r="AA168" s="1">
        <v>0.56999999999999995</v>
      </c>
      <c r="AB168" s="10">
        <v>1</v>
      </c>
      <c r="AT168" s="9" t="s">
        <v>3972</v>
      </c>
      <c r="AU168" s="10">
        <v>195</v>
      </c>
      <c r="AX168" s="9" t="s">
        <v>3007</v>
      </c>
      <c r="AY168" s="10">
        <v>0.5</v>
      </c>
    </row>
    <row r="169" spans="13:51">
      <c r="M169" s="9" t="s">
        <v>3205</v>
      </c>
      <c r="N169" s="10">
        <v>4.4000000000000004</v>
      </c>
      <c r="V169" s="9" t="s">
        <v>3585</v>
      </c>
      <c r="W169" s="2">
        <v>30411</v>
      </c>
      <c r="Z169" s="9" t="s">
        <v>3274</v>
      </c>
      <c r="AA169" s="1">
        <v>0.57999999999999996</v>
      </c>
      <c r="AB169" s="10">
        <v>1</v>
      </c>
      <c r="AT169" s="9" t="s">
        <v>2973</v>
      </c>
      <c r="AU169" s="10">
        <v>185</v>
      </c>
      <c r="AX169" s="9" t="s">
        <v>3278</v>
      </c>
      <c r="AY169" s="10">
        <v>0.49</v>
      </c>
    </row>
    <row r="170" spans="13:51">
      <c r="M170" s="9" t="s">
        <v>3092</v>
      </c>
      <c r="N170" s="10">
        <v>4.4000000000000004</v>
      </c>
      <c r="V170" s="9" t="s">
        <v>3118</v>
      </c>
      <c r="W170" s="2">
        <v>30377</v>
      </c>
      <c r="Z170" s="9" t="s">
        <v>3281</v>
      </c>
      <c r="AA170" s="1">
        <v>0.56999999999999995</v>
      </c>
      <c r="AB170" s="10">
        <v>1</v>
      </c>
      <c r="AT170" s="9" t="s">
        <v>2960</v>
      </c>
      <c r="AU170" s="10">
        <v>185</v>
      </c>
      <c r="AX170" s="9" t="s">
        <v>3459</v>
      </c>
      <c r="AY170" s="10">
        <v>0.49</v>
      </c>
    </row>
    <row r="171" spans="13:51">
      <c r="M171" s="9" t="s">
        <v>3020</v>
      </c>
      <c r="N171" s="10">
        <v>4.4000000000000004</v>
      </c>
      <c r="V171" s="9" t="s">
        <v>3000</v>
      </c>
      <c r="W171" s="2">
        <v>30355</v>
      </c>
      <c r="Z171" s="9" t="s">
        <v>3285</v>
      </c>
      <c r="AA171" s="1">
        <v>0.55000000000000004</v>
      </c>
      <c r="AB171" s="10">
        <v>1</v>
      </c>
      <c r="AT171" s="9" t="s">
        <v>3404</v>
      </c>
      <c r="AU171" s="10">
        <v>185</v>
      </c>
      <c r="AX171" s="9" t="s">
        <v>3413</v>
      </c>
      <c r="AY171" s="10">
        <v>0.49</v>
      </c>
    </row>
    <row r="172" spans="13:51">
      <c r="M172" s="9" t="s">
        <v>3097</v>
      </c>
      <c r="N172" s="10">
        <v>4.4000000000000004</v>
      </c>
      <c r="V172" s="9" t="s">
        <v>3833</v>
      </c>
      <c r="W172" s="2">
        <v>30058</v>
      </c>
      <c r="Z172" s="9" t="s">
        <v>3294</v>
      </c>
      <c r="AA172" s="1">
        <v>0.63</v>
      </c>
      <c r="AB172" s="10">
        <v>1</v>
      </c>
      <c r="AT172" s="9" t="s">
        <v>3736</v>
      </c>
      <c r="AU172" s="10">
        <v>184</v>
      </c>
      <c r="AX172" s="9" t="s">
        <v>3083</v>
      </c>
      <c r="AY172" s="10">
        <v>0.49</v>
      </c>
    </row>
    <row r="173" spans="13:51">
      <c r="M173" s="9" t="s">
        <v>3183</v>
      </c>
      <c r="N173" s="10">
        <v>4.4000000000000004</v>
      </c>
      <c r="V173" s="9" t="s">
        <v>3270</v>
      </c>
      <c r="W173" s="2">
        <v>28978</v>
      </c>
      <c r="Z173" s="9" t="s">
        <v>3298</v>
      </c>
      <c r="AA173" s="1">
        <v>0.56000000000000005</v>
      </c>
      <c r="AB173" s="10">
        <v>1</v>
      </c>
      <c r="AT173" s="9" t="s">
        <v>3258</v>
      </c>
      <c r="AU173" s="10">
        <v>184</v>
      </c>
      <c r="AX173" s="9" t="s">
        <v>3532</v>
      </c>
      <c r="AY173" s="10">
        <v>0.48</v>
      </c>
    </row>
    <row r="174" spans="13:51">
      <c r="M174" s="9" t="s">
        <v>3098</v>
      </c>
      <c r="N174" s="10">
        <v>4.4000000000000004</v>
      </c>
      <c r="V174" s="9" t="s">
        <v>3269</v>
      </c>
      <c r="W174" s="2">
        <v>28978</v>
      </c>
      <c r="Z174" s="9" t="s">
        <v>3299</v>
      </c>
      <c r="AA174" s="1">
        <v>0.6</v>
      </c>
      <c r="AB174" s="10">
        <v>1</v>
      </c>
      <c r="AT174" s="9" t="s">
        <v>3666</v>
      </c>
      <c r="AU174" s="10">
        <v>178</v>
      </c>
      <c r="AX174" s="9" t="s">
        <v>3363</v>
      </c>
      <c r="AY174" s="10">
        <v>0.48</v>
      </c>
    </row>
    <row r="175" spans="13:51">
      <c r="M175" s="9" t="s">
        <v>3185</v>
      </c>
      <c r="N175" s="10">
        <v>4.4000000000000004</v>
      </c>
      <c r="V175" s="9" t="s">
        <v>3392</v>
      </c>
      <c r="W175" s="2">
        <v>28897</v>
      </c>
      <c r="Z175" s="9" t="s">
        <v>3300</v>
      </c>
      <c r="AA175" s="1">
        <v>0.78</v>
      </c>
      <c r="AB175" s="10">
        <v>4</v>
      </c>
      <c r="AT175" s="9" t="s">
        <v>2990</v>
      </c>
      <c r="AU175" s="10">
        <v>171</v>
      </c>
      <c r="AX175" s="9" t="s">
        <v>3466</v>
      </c>
      <c r="AY175" s="10">
        <v>0.48</v>
      </c>
    </row>
    <row r="176" spans="13:51">
      <c r="M176" s="9" t="s">
        <v>3135</v>
      </c>
      <c r="N176" s="10">
        <v>4.4000000000000004</v>
      </c>
      <c r="V176" s="9" t="s">
        <v>3235</v>
      </c>
      <c r="W176" s="2">
        <v>28829</v>
      </c>
      <c r="Z176" s="9" t="s">
        <v>3301</v>
      </c>
      <c r="AA176" s="1">
        <v>0.85</v>
      </c>
      <c r="AB176" s="10">
        <v>4</v>
      </c>
      <c r="AT176" s="9" t="s">
        <v>3844</v>
      </c>
      <c r="AU176" s="10">
        <v>170</v>
      </c>
      <c r="AX176" s="9" t="s">
        <v>3683</v>
      </c>
      <c r="AY176" s="10">
        <v>0.48</v>
      </c>
    </row>
    <row r="177" spans="13:51">
      <c r="M177" s="9" t="s">
        <v>3191</v>
      </c>
      <c r="N177" s="10">
        <v>4.4000000000000004</v>
      </c>
      <c r="V177" s="9" t="s">
        <v>3639</v>
      </c>
      <c r="W177" s="2">
        <v>28807</v>
      </c>
      <c r="Z177" s="9" t="s">
        <v>3302</v>
      </c>
      <c r="AA177" s="1">
        <v>0.91</v>
      </c>
      <c r="AB177" s="10">
        <v>5</v>
      </c>
      <c r="AT177" s="9" t="s">
        <v>2981</v>
      </c>
      <c r="AU177" s="10">
        <v>168</v>
      </c>
      <c r="AX177" s="9" t="s">
        <v>2988</v>
      </c>
      <c r="AY177" s="10">
        <v>0.48</v>
      </c>
    </row>
    <row r="178" spans="13:51">
      <c r="M178" s="9" t="s">
        <v>3136</v>
      </c>
      <c r="N178" s="10">
        <v>4.4000000000000004</v>
      </c>
      <c r="V178" s="9" t="s">
        <v>3022</v>
      </c>
      <c r="W178" s="2">
        <v>28638</v>
      </c>
      <c r="Z178" s="9" t="s">
        <v>3303</v>
      </c>
      <c r="AA178" s="1">
        <v>0.75</v>
      </c>
      <c r="AB178" s="10">
        <v>1</v>
      </c>
      <c r="AT178" s="9" t="s">
        <v>3409</v>
      </c>
      <c r="AU178" s="10">
        <v>166</v>
      </c>
      <c r="AX178" s="9" t="s">
        <v>3252</v>
      </c>
      <c r="AY178" s="10">
        <v>0.47</v>
      </c>
    </row>
    <row r="179" spans="13:51">
      <c r="M179" s="9" t="s">
        <v>3001</v>
      </c>
      <c r="N179" s="10">
        <v>4.4000000000000004</v>
      </c>
      <c r="V179" s="9" t="s">
        <v>3062</v>
      </c>
      <c r="W179" s="2">
        <v>28629</v>
      </c>
      <c r="Z179" s="9" t="s">
        <v>3304</v>
      </c>
      <c r="AA179" s="1">
        <v>0.8</v>
      </c>
      <c r="AB179" s="10">
        <v>4</v>
      </c>
      <c r="AT179" s="9" t="s">
        <v>3606</v>
      </c>
      <c r="AU179" s="10">
        <v>163</v>
      </c>
      <c r="AX179" s="9" t="s">
        <v>3256</v>
      </c>
      <c r="AY179" s="10">
        <v>0.47</v>
      </c>
    </row>
    <row r="180" spans="13:51">
      <c r="M180" s="9" t="s">
        <v>3141</v>
      </c>
      <c r="N180" s="10">
        <v>4.4000000000000004</v>
      </c>
      <c r="V180" s="9" t="s">
        <v>3741</v>
      </c>
      <c r="W180" s="2">
        <v>28565</v>
      </c>
      <c r="Z180" s="9" t="s">
        <v>3305</v>
      </c>
      <c r="AA180" s="1">
        <v>0.7</v>
      </c>
      <c r="AB180" s="10">
        <v>2</v>
      </c>
      <c r="AT180" s="9" t="s">
        <v>3428</v>
      </c>
      <c r="AU180" s="10">
        <v>159</v>
      </c>
      <c r="AX180" s="9" t="s">
        <v>3843</v>
      </c>
      <c r="AY180" s="10">
        <v>0.46</v>
      </c>
    </row>
    <row r="181" spans="13:51">
      <c r="M181" s="9" t="s">
        <v>3195</v>
      </c>
      <c r="N181" s="10">
        <v>4.4000000000000004</v>
      </c>
      <c r="V181" s="9" t="s">
        <v>3435</v>
      </c>
      <c r="W181" s="2">
        <v>28497</v>
      </c>
      <c r="Z181" s="9" t="s">
        <v>3306</v>
      </c>
      <c r="AA181" s="1">
        <v>0.75</v>
      </c>
      <c r="AB181" s="10">
        <v>1</v>
      </c>
      <c r="AT181" s="9" t="s">
        <v>3803</v>
      </c>
      <c r="AU181" s="10">
        <v>157</v>
      </c>
      <c r="AX181" s="9" t="s">
        <v>3409</v>
      </c>
      <c r="AY181" s="10">
        <v>0.46</v>
      </c>
    </row>
    <row r="182" spans="13:51">
      <c r="M182" s="9" t="s">
        <v>3152</v>
      </c>
      <c r="N182" s="10">
        <v>4.4000000000000004</v>
      </c>
      <c r="V182" s="9" t="s">
        <v>3313</v>
      </c>
      <c r="W182" s="2">
        <v>28133</v>
      </c>
      <c r="Z182" s="9" t="s">
        <v>3307</v>
      </c>
      <c r="AA182" s="1">
        <v>0.75</v>
      </c>
      <c r="AB182" s="10">
        <v>1</v>
      </c>
      <c r="AT182" s="9" t="s">
        <v>3395</v>
      </c>
      <c r="AU182" s="10">
        <v>156</v>
      </c>
      <c r="AX182" s="9" t="s">
        <v>3901</v>
      </c>
      <c r="AY182" s="10">
        <v>0.46</v>
      </c>
    </row>
    <row r="183" spans="13:51">
      <c r="M183" s="9" t="s">
        <v>3003</v>
      </c>
      <c r="N183" s="10">
        <v>4.4000000000000004</v>
      </c>
      <c r="V183" s="9" t="s">
        <v>3821</v>
      </c>
      <c r="W183" s="2">
        <v>27790</v>
      </c>
      <c r="Z183" s="9" t="s">
        <v>3308</v>
      </c>
      <c r="AA183" s="1">
        <v>0.78</v>
      </c>
      <c r="AB183" s="10">
        <v>3</v>
      </c>
      <c r="AT183" s="9" t="s">
        <v>3294</v>
      </c>
      <c r="AU183" s="10">
        <v>151</v>
      </c>
      <c r="AX183" s="9" t="s">
        <v>3215</v>
      </c>
      <c r="AY183" s="10">
        <v>0.46</v>
      </c>
    </row>
    <row r="184" spans="13:51">
      <c r="M184" s="9" t="s">
        <v>3016</v>
      </c>
      <c r="N184" s="10">
        <v>4.4000000000000004</v>
      </c>
      <c r="V184" s="9" t="s">
        <v>4058</v>
      </c>
      <c r="W184" s="2">
        <v>27441</v>
      </c>
      <c r="Z184" s="9" t="s">
        <v>3309</v>
      </c>
      <c r="AA184" s="1">
        <v>0.71</v>
      </c>
      <c r="AB184" s="10">
        <v>1</v>
      </c>
      <c r="AT184" s="9" t="s">
        <v>3640</v>
      </c>
      <c r="AU184" s="10">
        <v>149</v>
      </c>
      <c r="AX184" s="9" t="s">
        <v>4016</v>
      </c>
      <c r="AY184" s="10">
        <v>0.46</v>
      </c>
    </row>
    <row r="185" spans="13:51">
      <c r="M185" s="9" t="s">
        <v>3004</v>
      </c>
      <c r="N185" s="10">
        <v>4.4000000000000004</v>
      </c>
      <c r="V185" s="9" t="s">
        <v>4051</v>
      </c>
      <c r="W185" s="2">
        <v>27223</v>
      </c>
      <c r="Z185" s="9" t="s">
        <v>3310</v>
      </c>
      <c r="AA185" s="1">
        <v>0.71</v>
      </c>
      <c r="AB185" s="10">
        <v>2</v>
      </c>
      <c r="AT185" s="9" t="s">
        <v>3450</v>
      </c>
      <c r="AU185" s="10">
        <v>144</v>
      </c>
      <c r="AX185" s="9" t="s">
        <v>3339</v>
      </c>
      <c r="AY185" s="10">
        <v>0.46</v>
      </c>
    </row>
    <row r="186" spans="13:51">
      <c r="M186" s="9" t="s">
        <v>2952</v>
      </c>
      <c r="N186" s="10">
        <v>4.4000000000000004</v>
      </c>
      <c r="V186" s="9" t="s">
        <v>3253</v>
      </c>
      <c r="W186" s="2">
        <v>27201</v>
      </c>
      <c r="Z186" s="9" t="s">
        <v>3311</v>
      </c>
      <c r="AA186" s="1">
        <v>0.7</v>
      </c>
      <c r="AB186" s="10">
        <v>1</v>
      </c>
      <c r="AT186" s="9" t="s">
        <v>3806</v>
      </c>
      <c r="AU186" s="10">
        <v>144</v>
      </c>
      <c r="AX186" s="9" t="s">
        <v>3259</v>
      </c>
      <c r="AY186" s="10">
        <v>0.46</v>
      </c>
    </row>
    <row r="187" spans="13:51">
      <c r="M187" s="9" t="s">
        <v>3087</v>
      </c>
      <c r="N187" s="10">
        <v>4.4000000000000004</v>
      </c>
      <c r="V187" s="9" t="s">
        <v>3907</v>
      </c>
      <c r="W187" s="2">
        <v>27139</v>
      </c>
      <c r="Z187" s="9" t="s">
        <v>3312</v>
      </c>
      <c r="AA187" s="1">
        <v>0.57999999999999996</v>
      </c>
      <c r="AB187" s="10">
        <v>1</v>
      </c>
      <c r="AT187" s="9" t="s">
        <v>3845</v>
      </c>
      <c r="AU187" s="10">
        <v>143</v>
      </c>
      <c r="AX187" s="9" t="s">
        <v>2987</v>
      </c>
      <c r="AY187" s="10">
        <v>0.45</v>
      </c>
    </row>
    <row r="188" spans="13:51">
      <c r="M188" s="9" t="s">
        <v>3254</v>
      </c>
      <c r="N188" s="10">
        <v>4.3499999999999996</v>
      </c>
      <c r="V188" s="9" t="s">
        <v>3034</v>
      </c>
      <c r="W188" s="2">
        <v>27104</v>
      </c>
      <c r="Z188" s="9" t="s">
        <v>3314</v>
      </c>
      <c r="AA188" s="1">
        <v>0.7</v>
      </c>
      <c r="AB188" s="10">
        <v>2</v>
      </c>
      <c r="AT188" s="9" t="s">
        <v>3685</v>
      </c>
      <c r="AU188" s="10">
        <v>136</v>
      </c>
      <c r="AX188" s="9" t="s">
        <v>3157</v>
      </c>
      <c r="AY188" s="10">
        <v>0.45</v>
      </c>
    </row>
    <row r="189" spans="13:51">
      <c r="M189" s="9" t="s">
        <v>2991</v>
      </c>
      <c r="N189" s="10">
        <v>4.333333333333333</v>
      </c>
      <c r="V189" s="9" t="s">
        <v>3114</v>
      </c>
      <c r="W189" s="2">
        <v>26880</v>
      </c>
      <c r="Z189" s="9" t="s">
        <v>3315</v>
      </c>
      <c r="AA189" s="1">
        <v>0.6</v>
      </c>
      <c r="AB189" s="10">
        <v>1</v>
      </c>
      <c r="AT189" s="9" t="s">
        <v>2996</v>
      </c>
      <c r="AU189" s="10">
        <v>136</v>
      </c>
      <c r="AX189" s="9" t="s">
        <v>3414</v>
      </c>
      <c r="AY189" s="10">
        <v>0.45</v>
      </c>
    </row>
    <row r="190" spans="13:51">
      <c r="M190" s="9" t="s">
        <v>3031</v>
      </c>
      <c r="N190" s="10">
        <v>4.333333333333333</v>
      </c>
      <c r="V190" s="9" t="s">
        <v>3650</v>
      </c>
      <c r="W190" s="2">
        <v>26556</v>
      </c>
      <c r="Z190" s="9" t="s">
        <v>3319</v>
      </c>
      <c r="AA190" s="1">
        <v>0.73</v>
      </c>
      <c r="AB190" s="10">
        <v>1</v>
      </c>
      <c r="AT190" s="9" t="s">
        <v>2972</v>
      </c>
      <c r="AU190" s="10">
        <v>133</v>
      </c>
      <c r="AX190" s="9" t="s">
        <v>3838</v>
      </c>
      <c r="AY190" s="10">
        <v>0.45</v>
      </c>
    </row>
    <row r="191" spans="13:51">
      <c r="M191" s="9" t="s">
        <v>3975</v>
      </c>
      <c r="N191" s="10">
        <v>4.3</v>
      </c>
      <c r="V191" s="9" t="s">
        <v>3678</v>
      </c>
      <c r="W191" s="2">
        <v>26543</v>
      </c>
      <c r="Z191" s="9" t="s">
        <v>3321</v>
      </c>
      <c r="AA191" s="1">
        <v>0.65</v>
      </c>
      <c r="AB191" s="10">
        <v>1</v>
      </c>
      <c r="AT191" s="9" t="s">
        <v>3704</v>
      </c>
      <c r="AU191" s="10">
        <v>132</v>
      </c>
      <c r="AX191" s="9" t="s">
        <v>3465</v>
      </c>
      <c r="AY191" s="10">
        <v>0.45</v>
      </c>
    </row>
    <row r="192" spans="13:51">
      <c r="M192" s="9" t="s">
        <v>3802</v>
      </c>
      <c r="N192" s="10">
        <v>4.3</v>
      </c>
      <c r="V192" s="9" t="s">
        <v>3626</v>
      </c>
      <c r="W192" s="2">
        <v>26423</v>
      </c>
      <c r="Z192" s="9" t="s">
        <v>3322</v>
      </c>
      <c r="AA192" s="1">
        <v>0.71</v>
      </c>
      <c r="AB192" s="10">
        <v>1</v>
      </c>
      <c r="AT192" s="9" t="s">
        <v>3696</v>
      </c>
      <c r="AU192" s="10">
        <v>132</v>
      </c>
      <c r="AX192" s="9" t="s">
        <v>3464</v>
      </c>
      <c r="AY192" s="10">
        <v>0.45</v>
      </c>
    </row>
    <row r="193" spans="13:51">
      <c r="M193" s="9" t="s">
        <v>3999</v>
      </c>
      <c r="N193" s="10">
        <v>4.3</v>
      </c>
      <c r="V193" s="9" t="s">
        <v>3229</v>
      </c>
      <c r="W193" s="2">
        <v>26194</v>
      </c>
      <c r="Z193" s="9" t="s">
        <v>3323</v>
      </c>
      <c r="AA193" s="1">
        <v>0.5</v>
      </c>
      <c r="AB193" s="10">
        <v>1</v>
      </c>
      <c r="AT193" s="9" t="s">
        <v>3838</v>
      </c>
      <c r="AU193" s="10">
        <v>129</v>
      </c>
      <c r="AX193" s="9" t="s">
        <v>3042</v>
      </c>
      <c r="AY193" s="10">
        <v>0.44</v>
      </c>
    </row>
    <row r="194" spans="13:51">
      <c r="M194" s="9" t="s">
        <v>4061</v>
      </c>
      <c r="N194" s="10">
        <v>4.3</v>
      </c>
      <c r="V194" s="9" t="s">
        <v>3651</v>
      </c>
      <c r="W194" s="2">
        <v>25996</v>
      </c>
      <c r="Z194" s="9" t="s">
        <v>3324</v>
      </c>
      <c r="AA194" s="1">
        <v>0.57999999999999996</v>
      </c>
      <c r="AB194" s="10">
        <v>1</v>
      </c>
      <c r="AT194" s="9" t="s">
        <v>3492</v>
      </c>
      <c r="AU194" s="10">
        <v>127</v>
      </c>
      <c r="AX194" s="9" t="s">
        <v>2949</v>
      </c>
      <c r="AY194" s="10">
        <v>0.44</v>
      </c>
    </row>
    <row r="195" spans="13:51">
      <c r="M195" s="9" t="s">
        <v>3949</v>
      </c>
      <c r="N195" s="10">
        <v>4.3</v>
      </c>
      <c r="V195" s="9" t="s">
        <v>3746</v>
      </c>
      <c r="W195" s="2">
        <v>25946</v>
      </c>
      <c r="Z195" s="9" t="s">
        <v>3325</v>
      </c>
      <c r="AA195" s="1">
        <v>0.76</v>
      </c>
      <c r="AB195" s="10">
        <v>1</v>
      </c>
      <c r="AT195" s="9" t="s">
        <v>3693</v>
      </c>
      <c r="AU195" s="10">
        <v>125</v>
      </c>
      <c r="AX195" s="9" t="s">
        <v>2960</v>
      </c>
      <c r="AY195" s="10">
        <v>0.44</v>
      </c>
    </row>
    <row r="196" spans="13:51">
      <c r="M196" s="9" t="s">
        <v>3837</v>
      </c>
      <c r="N196" s="10">
        <v>4.3</v>
      </c>
      <c r="V196" s="9" t="s">
        <v>3148</v>
      </c>
      <c r="W196" s="2">
        <v>25910</v>
      </c>
      <c r="Z196" s="9" t="s">
        <v>3326</v>
      </c>
      <c r="AA196" s="1">
        <v>0.67</v>
      </c>
      <c r="AB196" s="10">
        <v>1</v>
      </c>
      <c r="AT196" s="9" t="s">
        <v>3529</v>
      </c>
      <c r="AU196" s="10">
        <v>124</v>
      </c>
      <c r="AX196" s="9" t="s">
        <v>3641</v>
      </c>
      <c r="AY196" s="10">
        <v>0.44</v>
      </c>
    </row>
    <row r="197" spans="13:51">
      <c r="M197" s="9" t="s">
        <v>3990</v>
      </c>
      <c r="N197" s="10">
        <v>4.3</v>
      </c>
      <c r="V197" s="9" t="s">
        <v>3566</v>
      </c>
      <c r="W197" s="2">
        <v>25903</v>
      </c>
      <c r="Z197" s="9" t="s">
        <v>3327</v>
      </c>
      <c r="AA197" s="1">
        <v>0.76</v>
      </c>
      <c r="AB197" s="10">
        <v>2</v>
      </c>
      <c r="AT197" s="9" t="s">
        <v>3056</v>
      </c>
      <c r="AU197" s="10">
        <v>124</v>
      </c>
      <c r="AX197" s="9" t="s">
        <v>3351</v>
      </c>
      <c r="AY197" s="10">
        <v>0.43</v>
      </c>
    </row>
    <row r="198" spans="13:51">
      <c r="M198" s="9" t="s">
        <v>3825</v>
      </c>
      <c r="N198" s="10">
        <v>4.3</v>
      </c>
      <c r="V198" s="9" t="s">
        <v>3504</v>
      </c>
      <c r="W198" s="2">
        <v>25886</v>
      </c>
      <c r="Z198" s="9" t="s">
        <v>3328</v>
      </c>
      <c r="AA198" s="1">
        <v>0.73</v>
      </c>
      <c r="AB198" s="10">
        <v>1</v>
      </c>
      <c r="AT198" s="9" t="s">
        <v>4029</v>
      </c>
      <c r="AU198" s="10">
        <v>122</v>
      </c>
      <c r="AX198" s="9" t="s">
        <v>2981</v>
      </c>
      <c r="AY198" s="10">
        <v>0.43</v>
      </c>
    </row>
    <row r="199" spans="13:51">
      <c r="M199" s="9" t="s">
        <v>4018</v>
      </c>
      <c r="N199" s="10">
        <v>4.3</v>
      </c>
      <c r="V199" s="9" t="s">
        <v>3544</v>
      </c>
      <c r="W199" s="2">
        <v>25771</v>
      </c>
      <c r="Z199" s="9" t="s">
        <v>3329</v>
      </c>
      <c r="AA199" s="1">
        <v>0.7</v>
      </c>
      <c r="AB199" s="10">
        <v>1</v>
      </c>
      <c r="AT199" s="9" t="s">
        <v>3912</v>
      </c>
      <c r="AU199" s="10">
        <v>121</v>
      </c>
      <c r="AX199" s="9" t="s">
        <v>3450</v>
      </c>
      <c r="AY199" s="10">
        <v>0.43</v>
      </c>
    </row>
    <row r="200" spans="13:51">
      <c r="M200" s="9" t="s">
        <v>3903</v>
      </c>
      <c r="N200" s="10">
        <v>4.3</v>
      </c>
      <c r="V200" s="9" t="s">
        <v>3329</v>
      </c>
      <c r="W200" s="2">
        <v>25607</v>
      </c>
      <c r="Z200" s="9" t="s">
        <v>3331</v>
      </c>
      <c r="AA200" s="1">
        <v>0.6</v>
      </c>
      <c r="AB200" s="10">
        <v>1</v>
      </c>
      <c r="AT200" s="9" t="s">
        <v>3429</v>
      </c>
      <c r="AU200" s="10">
        <v>119</v>
      </c>
      <c r="AX200" s="9" t="s">
        <v>3346</v>
      </c>
      <c r="AY200" s="10">
        <v>0.43</v>
      </c>
    </row>
    <row r="201" spans="13:51">
      <c r="M201" s="9" t="s">
        <v>3827</v>
      </c>
      <c r="N201" s="10">
        <v>4.3</v>
      </c>
      <c r="V201" s="9" t="s">
        <v>3770</v>
      </c>
      <c r="W201" s="2">
        <v>25488</v>
      </c>
      <c r="Z201" s="9" t="s">
        <v>3332</v>
      </c>
      <c r="AA201" s="1">
        <v>0.87</v>
      </c>
      <c r="AB201" s="10">
        <v>1</v>
      </c>
      <c r="AT201" s="9" t="s">
        <v>3002</v>
      </c>
      <c r="AU201" s="10">
        <v>119</v>
      </c>
      <c r="AX201" s="9" t="s">
        <v>3405</v>
      </c>
      <c r="AY201" s="10">
        <v>0.43</v>
      </c>
    </row>
    <row r="202" spans="13:51">
      <c r="M202" s="9" t="s">
        <v>3904</v>
      </c>
      <c r="N202" s="10">
        <v>4.3</v>
      </c>
      <c r="V202" s="9" t="s">
        <v>3160</v>
      </c>
      <c r="W202" s="2">
        <v>25340</v>
      </c>
      <c r="Z202" s="9" t="s">
        <v>3333</v>
      </c>
      <c r="AA202" s="1">
        <v>0.66</v>
      </c>
      <c r="AB202" s="10">
        <v>1</v>
      </c>
      <c r="AT202" s="9" t="s">
        <v>2954</v>
      </c>
      <c r="AU202" s="10">
        <v>113</v>
      </c>
      <c r="AX202" s="9" t="s">
        <v>3483</v>
      </c>
      <c r="AY202" s="10">
        <v>0.43</v>
      </c>
    </row>
    <row r="203" spans="13:51">
      <c r="M203" s="9" t="s">
        <v>3796</v>
      </c>
      <c r="N203" s="10">
        <v>4.3</v>
      </c>
      <c r="V203" s="9" t="s">
        <v>3021</v>
      </c>
      <c r="W203" s="2">
        <v>25177</v>
      </c>
      <c r="Z203" s="9" t="s">
        <v>3334</v>
      </c>
      <c r="AA203" s="1">
        <v>0.77</v>
      </c>
      <c r="AB203" s="10">
        <v>1</v>
      </c>
      <c r="AT203" s="9" t="s">
        <v>3873</v>
      </c>
      <c r="AU203" s="10">
        <v>112</v>
      </c>
      <c r="AX203" s="9" t="s">
        <v>3644</v>
      </c>
      <c r="AY203" s="10">
        <v>0.43</v>
      </c>
    </row>
    <row r="204" spans="13:51">
      <c r="M204" s="9" t="s">
        <v>3905</v>
      </c>
      <c r="N204" s="10">
        <v>4.3</v>
      </c>
      <c r="V204" s="9" t="s">
        <v>4001</v>
      </c>
      <c r="W204" s="2">
        <v>24939</v>
      </c>
      <c r="Z204" s="9" t="s">
        <v>3338</v>
      </c>
      <c r="AA204" s="1">
        <v>0.62</v>
      </c>
      <c r="AB204" s="10">
        <v>1</v>
      </c>
      <c r="AT204" s="9" t="s">
        <v>3005</v>
      </c>
      <c r="AU204" s="10">
        <v>111</v>
      </c>
      <c r="AX204" s="9" t="s">
        <v>3045</v>
      </c>
      <c r="AY204" s="10">
        <v>0.43</v>
      </c>
    </row>
    <row r="205" spans="13:51">
      <c r="M205" s="9" t="s">
        <v>3984</v>
      </c>
      <c r="N205" s="10">
        <v>4.3</v>
      </c>
      <c r="V205" s="9" t="s">
        <v>3878</v>
      </c>
      <c r="W205" s="2">
        <v>24791</v>
      </c>
      <c r="Z205" s="9" t="s">
        <v>3347</v>
      </c>
      <c r="AA205" s="1">
        <v>0.57999999999999996</v>
      </c>
      <c r="AB205" s="10">
        <v>1</v>
      </c>
      <c r="AT205" s="9" t="s">
        <v>3598</v>
      </c>
      <c r="AU205" s="10">
        <v>109</v>
      </c>
      <c r="AX205" s="9" t="s">
        <v>3117</v>
      </c>
      <c r="AY205" s="10">
        <v>0.43</v>
      </c>
    </row>
    <row r="206" spans="13:51">
      <c r="M206" s="9" t="s">
        <v>3906</v>
      </c>
      <c r="N206" s="10">
        <v>4.3</v>
      </c>
      <c r="V206" s="9" t="s">
        <v>3935</v>
      </c>
      <c r="W206" s="2">
        <v>24780</v>
      </c>
      <c r="Z206" s="9" t="s">
        <v>3350</v>
      </c>
      <c r="AA206" s="1">
        <v>0.51</v>
      </c>
      <c r="AB206" s="10">
        <v>1</v>
      </c>
      <c r="AT206" s="9" t="s">
        <v>4061</v>
      </c>
      <c r="AU206" s="10">
        <v>106</v>
      </c>
      <c r="AX206" s="9" t="s">
        <v>3002</v>
      </c>
      <c r="AY206" s="10">
        <v>0.42</v>
      </c>
    </row>
    <row r="207" spans="13:51">
      <c r="M207" s="9" t="s">
        <v>3814</v>
      </c>
      <c r="N207" s="10">
        <v>4.3</v>
      </c>
      <c r="V207" s="9" t="s">
        <v>3937</v>
      </c>
      <c r="W207" s="2">
        <v>24780</v>
      </c>
      <c r="Z207" s="9" t="s">
        <v>3355</v>
      </c>
      <c r="AA207" s="1">
        <v>0.56999999999999995</v>
      </c>
      <c r="AB207" s="10">
        <v>1</v>
      </c>
      <c r="AT207" s="9" t="s">
        <v>4067</v>
      </c>
      <c r="AU207" s="10">
        <v>105</v>
      </c>
      <c r="AX207" s="9" t="s">
        <v>3251</v>
      </c>
      <c r="AY207" s="10">
        <v>0.42</v>
      </c>
    </row>
    <row r="208" spans="13:51">
      <c r="M208" s="9" t="s">
        <v>3907</v>
      </c>
      <c r="N208" s="10">
        <v>4.3</v>
      </c>
      <c r="V208" s="9" t="s">
        <v>3330</v>
      </c>
      <c r="W208" s="2">
        <v>24432</v>
      </c>
      <c r="Z208" s="9" t="s">
        <v>3356</v>
      </c>
      <c r="AA208" s="1">
        <v>0.8</v>
      </c>
      <c r="AB208" s="10">
        <v>1</v>
      </c>
      <c r="AT208" s="9" t="s">
        <v>3274</v>
      </c>
      <c r="AU208" s="10">
        <v>104</v>
      </c>
      <c r="AX208" s="9" t="s">
        <v>3837</v>
      </c>
      <c r="AY208" s="10">
        <v>0.42</v>
      </c>
    </row>
    <row r="209" spans="13:51">
      <c r="M209" s="9" t="s">
        <v>3832</v>
      </c>
      <c r="N209" s="10">
        <v>4.3</v>
      </c>
      <c r="V209" s="9" t="s">
        <v>3928</v>
      </c>
      <c r="W209" s="2">
        <v>24306</v>
      </c>
      <c r="Z209" s="9" t="s">
        <v>3360</v>
      </c>
      <c r="AA209" s="1">
        <v>0.6</v>
      </c>
      <c r="AB209" s="10">
        <v>1</v>
      </c>
      <c r="AT209" s="9" t="s">
        <v>2955</v>
      </c>
      <c r="AU209" s="10">
        <v>103</v>
      </c>
      <c r="AX209" s="9" t="s">
        <v>3250</v>
      </c>
      <c r="AY209" s="10">
        <v>0.42</v>
      </c>
    </row>
    <row r="210" spans="13:51">
      <c r="M210" s="9" t="s">
        <v>4064</v>
      </c>
      <c r="N210" s="10">
        <v>4.3</v>
      </c>
      <c r="V210" s="9" t="s">
        <v>4000</v>
      </c>
      <c r="W210" s="2">
        <v>24269</v>
      </c>
      <c r="Z210" s="9" t="s">
        <v>3362</v>
      </c>
      <c r="AA210" s="1">
        <v>0.68</v>
      </c>
      <c r="AB210" s="10">
        <v>1</v>
      </c>
      <c r="AT210" s="9" t="s">
        <v>4020</v>
      </c>
      <c r="AU210" s="10">
        <v>101</v>
      </c>
      <c r="AX210" s="9" t="s">
        <v>2958</v>
      </c>
      <c r="AY210" s="10">
        <v>0.42</v>
      </c>
    </row>
    <row r="211" spans="13:51">
      <c r="M211" s="9" t="s">
        <v>3822</v>
      </c>
      <c r="N211" s="10">
        <v>4.3</v>
      </c>
      <c r="V211" s="9" t="s">
        <v>3074</v>
      </c>
      <c r="W211" s="2">
        <v>24247</v>
      </c>
      <c r="Z211" s="9" t="s">
        <v>3364</v>
      </c>
      <c r="AA211" s="1">
        <v>0.51</v>
      </c>
      <c r="AB211" s="10">
        <v>1</v>
      </c>
      <c r="AT211" s="9" t="s">
        <v>3532</v>
      </c>
      <c r="AU211" s="10">
        <v>97</v>
      </c>
      <c r="AX211" s="9" t="s">
        <v>3187</v>
      </c>
      <c r="AY211" s="10">
        <v>0.42</v>
      </c>
    </row>
    <row r="212" spans="13:51">
      <c r="M212" s="9" t="s">
        <v>3911</v>
      </c>
      <c r="N212" s="10">
        <v>4.3</v>
      </c>
      <c r="V212" s="9" t="s">
        <v>3341</v>
      </c>
      <c r="W212" s="2">
        <v>23484</v>
      </c>
      <c r="Z212" s="9" t="s">
        <v>3365</v>
      </c>
      <c r="AA212" s="1">
        <v>0.53</v>
      </c>
      <c r="AB212" s="10">
        <v>1</v>
      </c>
      <c r="AT212" s="9" t="s">
        <v>3006</v>
      </c>
      <c r="AU212" s="10">
        <v>97</v>
      </c>
      <c r="AX212" s="9" t="s">
        <v>3555</v>
      </c>
      <c r="AY212" s="10">
        <v>0.4</v>
      </c>
    </row>
    <row r="213" spans="13:51">
      <c r="M213" s="9" t="s">
        <v>3942</v>
      </c>
      <c r="N213" s="10">
        <v>4.3</v>
      </c>
      <c r="V213" s="9" t="s">
        <v>3068</v>
      </c>
      <c r="W213" s="2">
        <v>23316</v>
      </c>
      <c r="Z213" s="9" t="s">
        <v>3367</v>
      </c>
      <c r="AA213" s="1">
        <v>0.52</v>
      </c>
      <c r="AB213" s="10">
        <v>1</v>
      </c>
      <c r="AT213" s="9" t="s">
        <v>3474</v>
      </c>
      <c r="AU213" s="10">
        <v>97</v>
      </c>
      <c r="AX213" s="9" t="s">
        <v>3296</v>
      </c>
      <c r="AY213" s="10">
        <v>0.4</v>
      </c>
    </row>
    <row r="214" spans="13:51">
      <c r="M214" s="9" t="s">
        <v>3913</v>
      </c>
      <c r="N214" s="10">
        <v>4.3</v>
      </c>
      <c r="V214" s="9" t="s">
        <v>3390</v>
      </c>
      <c r="W214" s="2">
        <v>23174</v>
      </c>
      <c r="Z214" s="9" t="s">
        <v>3371</v>
      </c>
      <c r="AA214" s="1">
        <v>0.77</v>
      </c>
      <c r="AB214" s="10">
        <v>1</v>
      </c>
      <c r="AT214" s="9" t="s">
        <v>3220</v>
      </c>
      <c r="AU214" s="10">
        <v>95</v>
      </c>
      <c r="AX214" s="9" t="s">
        <v>3574</v>
      </c>
      <c r="AY214" s="10">
        <v>0.4</v>
      </c>
    </row>
    <row r="215" spans="13:51">
      <c r="M215" s="9" t="s">
        <v>3789</v>
      </c>
      <c r="N215" s="10">
        <v>4.3</v>
      </c>
      <c r="V215" s="9" t="s">
        <v>3936</v>
      </c>
      <c r="W215" s="2">
        <v>23169</v>
      </c>
      <c r="Z215" s="9" t="s">
        <v>3373</v>
      </c>
      <c r="AA215" s="1">
        <v>0.5</v>
      </c>
      <c r="AB215" s="10">
        <v>1</v>
      </c>
      <c r="AT215" s="9" t="s">
        <v>3050</v>
      </c>
      <c r="AU215" s="10">
        <v>93</v>
      </c>
      <c r="AX215" s="9" t="s">
        <v>3844</v>
      </c>
      <c r="AY215" s="10">
        <v>0.4</v>
      </c>
    </row>
    <row r="216" spans="13:51">
      <c r="M216" s="9" t="s">
        <v>3857</v>
      </c>
      <c r="N216" s="10">
        <v>4.3</v>
      </c>
      <c r="V216" s="9" t="s">
        <v>3323</v>
      </c>
      <c r="W216" s="2">
        <v>22860</v>
      </c>
      <c r="Z216" s="9" t="s">
        <v>3378</v>
      </c>
      <c r="AA216" s="1">
        <v>0.56999999999999995</v>
      </c>
      <c r="AB216" s="10">
        <v>1</v>
      </c>
      <c r="AT216" s="9" t="s">
        <v>3847</v>
      </c>
      <c r="AU216" s="10">
        <v>87</v>
      </c>
      <c r="AX216" s="9" t="s">
        <v>3136</v>
      </c>
      <c r="AY216" s="10">
        <v>0.39</v>
      </c>
    </row>
    <row r="217" spans="13:51">
      <c r="M217" s="9" t="s">
        <v>3794</v>
      </c>
      <c r="N217" s="10">
        <v>4.3</v>
      </c>
      <c r="V217" s="9" t="s">
        <v>3540</v>
      </c>
      <c r="W217" s="2">
        <v>22618</v>
      </c>
      <c r="Z217" s="9" t="s">
        <v>3383</v>
      </c>
      <c r="AA217" s="1">
        <v>0.65</v>
      </c>
      <c r="AB217" s="10">
        <v>1</v>
      </c>
      <c r="AT217" s="9" t="s">
        <v>3497</v>
      </c>
      <c r="AU217" s="10">
        <v>85</v>
      </c>
      <c r="AX217" s="9" t="s">
        <v>3361</v>
      </c>
      <c r="AY217" s="10">
        <v>0.39</v>
      </c>
    </row>
    <row r="218" spans="13:51">
      <c r="M218" s="9" t="s">
        <v>3808</v>
      </c>
      <c r="N218" s="10">
        <v>4.3</v>
      </c>
      <c r="V218" s="9" t="s">
        <v>3948</v>
      </c>
      <c r="W218" s="2">
        <v>22420</v>
      </c>
      <c r="Z218" s="9" t="s">
        <v>3384</v>
      </c>
      <c r="AA218" s="1">
        <v>0.68</v>
      </c>
      <c r="AB218" s="10">
        <v>1</v>
      </c>
      <c r="AT218" s="9" t="s">
        <v>3488</v>
      </c>
      <c r="AU218" s="10">
        <v>82</v>
      </c>
      <c r="AX218" s="9" t="s">
        <v>3029</v>
      </c>
      <c r="AY218" s="10">
        <v>0.39</v>
      </c>
    </row>
    <row r="219" spans="13:51">
      <c r="M219" s="9" t="s">
        <v>3970</v>
      </c>
      <c r="N219" s="10">
        <v>4.3</v>
      </c>
      <c r="V219" s="9" t="s">
        <v>3947</v>
      </c>
      <c r="W219" s="2">
        <v>22420</v>
      </c>
      <c r="Z219" s="9" t="s">
        <v>3385</v>
      </c>
      <c r="AA219" s="1">
        <v>0.75</v>
      </c>
      <c r="AB219" s="10">
        <v>1</v>
      </c>
      <c r="AT219" s="9" t="s">
        <v>3574</v>
      </c>
      <c r="AU219" s="10">
        <v>81</v>
      </c>
      <c r="AX219" s="9" t="s">
        <v>3488</v>
      </c>
      <c r="AY219" s="10">
        <v>0.38</v>
      </c>
    </row>
    <row r="220" spans="13:51">
      <c r="M220" s="9" t="s">
        <v>3809</v>
      </c>
      <c r="N220" s="10">
        <v>4.3</v>
      </c>
      <c r="V220" s="9" t="s">
        <v>3245</v>
      </c>
      <c r="W220" s="2">
        <v>22375</v>
      </c>
      <c r="Z220" s="9" t="s">
        <v>3388</v>
      </c>
      <c r="AA220" s="1">
        <v>0.59</v>
      </c>
      <c r="AB220" s="10">
        <v>1</v>
      </c>
      <c r="AT220" s="9" t="s">
        <v>3987</v>
      </c>
      <c r="AU220" s="10">
        <v>79</v>
      </c>
      <c r="AX220" s="9" t="s">
        <v>3005</v>
      </c>
      <c r="AY220" s="10">
        <v>0.38</v>
      </c>
    </row>
    <row r="221" spans="13:51">
      <c r="M221" s="9" t="s">
        <v>3812</v>
      </c>
      <c r="N221" s="10">
        <v>4.3</v>
      </c>
      <c r="V221" s="9" t="s">
        <v>3572</v>
      </c>
      <c r="W221" s="2">
        <v>21916</v>
      </c>
      <c r="Z221" s="9" t="s">
        <v>3393</v>
      </c>
      <c r="AA221" s="1">
        <v>0.6</v>
      </c>
      <c r="AB221" s="10">
        <v>1</v>
      </c>
      <c r="AT221" s="9" t="s">
        <v>3140</v>
      </c>
      <c r="AU221" s="10">
        <v>79</v>
      </c>
      <c r="AX221" s="9" t="s">
        <v>3508</v>
      </c>
      <c r="AY221" s="10">
        <v>0.38</v>
      </c>
    </row>
    <row r="222" spans="13:51">
      <c r="M222" s="9" t="s">
        <v>3925</v>
      </c>
      <c r="N222" s="10">
        <v>4.3</v>
      </c>
      <c r="V222" s="9" t="s">
        <v>3085</v>
      </c>
      <c r="W222" s="2">
        <v>21783</v>
      </c>
      <c r="Z222" s="9" t="s">
        <v>3394</v>
      </c>
      <c r="AA222" s="1">
        <v>0.55000000000000004</v>
      </c>
      <c r="AB222" s="10">
        <v>1</v>
      </c>
      <c r="AT222" s="9" t="s">
        <v>3356</v>
      </c>
      <c r="AU222" s="10">
        <v>75</v>
      </c>
      <c r="AX222" s="9" t="s">
        <v>3758</v>
      </c>
      <c r="AY222" s="10">
        <v>0.38</v>
      </c>
    </row>
    <row r="223" spans="13:51">
      <c r="M223" s="9" t="s">
        <v>3830</v>
      </c>
      <c r="N223" s="10">
        <v>4.3</v>
      </c>
      <c r="V223" s="9" t="s">
        <v>4037</v>
      </c>
      <c r="W223" s="2">
        <v>21764</v>
      </c>
      <c r="Z223" s="9" t="s">
        <v>3395</v>
      </c>
      <c r="AA223" s="1">
        <v>0.59</v>
      </c>
      <c r="AB223" s="10">
        <v>1</v>
      </c>
      <c r="AT223" s="9" t="s">
        <v>3887</v>
      </c>
      <c r="AU223" s="10">
        <v>74</v>
      </c>
      <c r="AX223" s="9" t="s">
        <v>3221</v>
      </c>
      <c r="AY223" s="10">
        <v>0.38</v>
      </c>
    </row>
    <row r="224" spans="13:51">
      <c r="M224" s="9" t="s">
        <v>3870</v>
      </c>
      <c r="N224" s="10">
        <v>4.3</v>
      </c>
      <c r="V224" s="9" t="s">
        <v>3376</v>
      </c>
      <c r="W224" s="2">
        <v>21762</v>
      </c>
      <c r="Z224" s="9" t="s">
        <v>3396</v>
      </c>
      <c r="AA224" s="1">
        <v>0.54</v>
      </c>
      <c r="AB224" s="10">
        <v>1</v>
      </c>
      <c r="AT224" s="9" t="s">
        <v>3165</v>
      </c>
      <c r="AU224" s="10">
        <v>74</v>
      </c>
      <c r="AX224" s="9" t="s">
        <v>3509</v>
      </c>
      <c r="AY224" s="10">
        <v>0.38</v>
      </c>
    </row>
    <row r="225" spans="13:51">
      <c r="M225" s="9" t="s">
        <v>3991</v>
      </c>
      <c r="N225" s="10">
        <v>4.3</v>
      </c>
      <c r="V225" s="9" t="s">
        <v>3617</v>
      </c>
      <c r="W225" s="2">
        <v>21378</v>
      </c>
      <c r="Z225" s="9" t="s">
        <v>3397</v>
      </c>
      <c r="AA225" s="1">
        <v>0.55000000000000004</v>
      </c>
      <c r="AB225" s="10">
        <v>1</v>
      </c>
      <c r="AT225" s="9" t="s">
        <v>3299</v>
      </c>
      <c r="AU225" s="10">
        <v>73</v>
      </c>
      <c r="AX225" s="9" t="s">
        <v>3499</v>
      </c>
      <c r="AY225" s="10">
        <v>0.38</v>
      </c>
    </row>
    <row r="226" spans="13:51">
      <c r="M226" s="9" t="s">
        <v>3933</v>
      </c>
      <c r="N226" s="10">
        <v>4.3</v>
      </c>
      <c r="V226" s="9" t="s">
        <v>3243</v>
      </c>
      <c r="W226" s="2">
        <v>21372</v>
      </c>
      <c r="Z226" s="9" t="s">
        <v>3398</v>
      </c>
      <c r="AA226" s="1">
        <v>0.59</v>
      </c>
      <c r="AB226" s="10">
        <v>1</v>
      </c>
      <c r="AT226" s="9" t="s">
        <v>3796</v>
      </c>
      <c r="AU226" s="10">
        <v>70</v>
      </c>
      <c r="AX226" s="9" t="s">
        <v>3558</v>
      </c>
      <c r="AY226" s="10">
        <v>0.38</v>
      </c>
    </row>
    <row r="227" spans="13:51">
      <c r="M227" s="9" t="s">
        <v>3831</v>
      </c>
      <c r="N227" s="10">
        <v>4.3</v>
      </c>
      <c r="V227" s="9" t="s">
        <v>3573</v>
      </c>
      <c r="W227" s="2">
        <v>21252</v>
      </c>
      <c r="Z227" s="9" t="s">
        <v>3399</v>
      </c>
      <c r="AA227" s="1">
        <v>0.55000000000000004</v>
      </c>
      <c r="AB227" s="10">
        <v>1</v>
      </c>
      <c r="AT227" s="9" t="s">
        <v>3552</v>
      </c>
      <c r="AU227" s="10">
        <v>65</v>
      </c>
      <c r="AX227" s="9" t="s">
        <v>3353</v>
      </c>
      <c r="AY227" s="10">
        <v>0.37</v>
      </c>
    </row>
    <row r="228" spans="13:51">
      <c r="M228" s="9" t="s">
        <v>3873</v>
      </c>
      <c r="N228" s="10">
        <v>4.3</v>
      </c>
      <c r="V228" s="9" t="s">
        <v>2992</v>
      </c>
      <c r="W228" s="2">
        <v>21010</v>
      </c>
      <c r="Z228" s="9" t="s">
        <v>3400</v>
      </c>
      <c r="AA228" s="1">
        <v>0.68</v>
      </c>
      <c r="AB228" s="10">
        <v>1</v>
      </c>
      <c r="AT228" s="9" t="s">
        <v>3221</v>
      </c>
      <c r="AU228" s="10">
        <v>63</v>
      </c>
      <c r="AX228" s="9" t="s">
        <v>3176</v>
      </c>
      <c r="AY228" s="10">
        <v>0.37</v>
      </c>
    </row>
    <row r="229" spans="13:51">
      <c r="M229" s="9" t="s">
        <v>4002</v>
      </c>
      <c r="N229" s="10">
        <v>4.3</v>
      </c>
      <c r="V229" s="9" t="s">
        <v>3161</v>
      </c>
      <c r="W229" s="2">
        <v>20869</v>
      </c>
      <c r="Z229" s="9" t="s">
        <v>3401</v>
      </c>
      <c r="AA229" s="1">
        <v>0.64</v>
      </c>
      <c r="AB229" s="10">
        <v>1</v>
      </c>
      <c r="AT229" s="9" t="s">
        <v>3919</v>
      </c>
      <c r="AU229" s="10">
        <v>63</v>
      </c>
      <c r="AX229" s="9" t="s">
        <v>3372</v>
      </c>
      <c r="AY229" s="10">
        <v>0.36</v>
      </c>
    </row>
    <row r="230" spans="13:51">
      <c r="M230" s="9" t="s">
        <v>3876</v>
      </c>
      <c r="N230" s="10">
        <v>4.3</v>
      </c>
      <c r="V230" s="9" t="s">
        <v>3115</v>
      </c>
      <c r="W230" s="2">
        <v>20850</v>
      </c>
      <c r="Z230" s="9" t="s">
        <v>3403</v>
      </c>
      <c r="AA230" s="1">
        <v>0.51</v>
      </c>
      <c r="AB230" s="10">
        <v>1</v>
      </c>
      <c r="AT230" s="9" t="s">
        <v>3319</v>
      </c>
      <c r="AU230" s="10">
        <v>63</v>
      </c>
      <c r="AX230" s="9" t="s">
        <v>3165</v>
      </c>
      <c r="AY230" s="10">
        <v>0.36</v>
      </c>
    </row>
    <row r="231" spans="13:51">
      <c r="M231" s="9" t="s">
        <v>3800</v>
      </c>
      <c r="N231" s="10">
        <v>4.3</v>
      </c>
      <c r="V231" s="9" t="s">
        <v>3131</v>
      </c>
      <c r="W231" s="2">
        <v>20850</v>
      </c>
      <c r="Z231" s="9" t="s">
        <v>3404</v>
      </c>
      <c r="AA231" s="1">
        <v>0.54</v>
      </c>
      <c r="AB231" s="10">
        <v>1</v>
      </c>
      <c r="AT231" s="9" t="s">
        <v>3175</v>
      </c>
      <c r="AU231" s="10">
        <v>57</v>
      </c>
      <c r="AX231" s="9" t="s">
        <v>3232</v>
      </c>
      <c r="AY231" s="10">
        <v>0.36</v>
      </c>
    </row>
    <row r="232" spans="13:51">
      <c r="M232" s="9" t="s">
        <v>3878</v>
      </c>
      <c r="N232" s="10">
        <v>4.3</v>
      </c>
      <c r="V232" s="9" t="s">
        <v>3099</v>
      </c>
      <c r="W232" s="2">
        <v>20850</v>
      </c>
      <c r="Z232" s="9" t="s">
        <v>3406</v>
      </c>
      <c r="AA232" s="1">
        <v>0.69</v>
      </c>
      <c r="AB232" s="10">
        <v>1</v>
      </c>
      <c r="AT232" s="9" t="s">
        <v>3041</v>
      </c>
      <c r="AU232" s="10">
        <v>57</v>
      </c>
      <c r="AX232" s="9" t="s">
        <v>4023</v>
      </c>
      <c r="AY232" s="10">
        <v>0.35</v>
      </c>
    </row>
    <row r="233" spans="13:51">
      <c r="M233" s="9" t="s">
        <v>3833</v>
      </c>
      <c r="N233" s="10">
        <v>4.3</v>
      </c>
      <c r="V233" s="9" t="s">
        <v>3090</v>
      </c>
      <c r="W233" s="2">
        <v>20668</v>
      </c>
      <c r="Z233" s="9" t="s">
        <v>3410</v>
      </c>
      <c r="AA233" s="1">
        <v>0.61</v>
      </c>
      <c r="AB233" s="10">
        <v>2</v>
      </c>
      <c r="AT233" s="9" t="s">
        <v>2987</v>
      </c>
      <c r="AU233" s="10">
        <v>55</v>
      </c>
      <c r="AX233" s="9" t="s">
        <v>3368</v>
      </c>
      <c r="AY233" s="10">
        <v>0.35</v>
      </c>
    </row>
    <row r="234" spans="13:51">
      <c r="M234" s="9" t="s">
        <v>3883</v>
      </c>
      <c r="N234" s="10">
        <v>4.3</v>
      </c>
      <c r="V234" s="9" t="s">
        <v>3168</v>
      </c>
      <c r="W234" s="2">
        <v>20457</v>
      </c>
      <c r="Z234" s="9" t="s">
        <v>3415</v>
      </c>
      <c r="AA234" s="1">
        <v>0.63</v>
      </c>
      <c r="AB234" s="10">
        <v>1</v>
      </c>
      <c r="AT234" s="9" t="s">
        <v>4066</v>
      </c>
      <c r="AU234" s="10">
        <v>54</v>
      </c>
      <c r="AX234" s="9" t="s">
        <v>3335</v>
      </c>
      <c r="AY234" s="10">
        <v>0.35</v>
      </c>
    </row>
    <row r="235" spans="13:51">
      <c r="M235" s="9" t="s">
        <v>4051</v>
      </c>
      <c r="N235" s="10">
        <v>4.3</v>
      </c>
      <c r="V235" s="9" t="s">
        <v>3535</v>
      </c>
      <c r="W235" s="2">
        <v>20398</v>
      </c>
      <c r="Z235" s="9" t="s">
        <v>3416</v>
      </c>
      <c r="AA235" s="1">
        <v>0.62</v>
      </c>
      <c r="AB235" s="10">
        <v>1</v>
      </c>
      <c r="AT235" s="9" t="s">
        <v>3798</v>
      </c>
      <c r="AU235" s="10">
        <v>53</v>
      </c>
      <c r="AX235" s="9" t="s">
        <v>3979</v>
      </c>
      <c r="AY235" s="10">
        <v>0.35</v>
      </c>
    </row>
    <row r="236" spans="13:51">
      <c r="M236" s="9" t="s">
        <v>3938</v>
      </c>
      <c r="N236" s="10">
        <v>4.3</v>
      </c>
      <c r="V236" s="9" t="s">
        <v>3789</v>
      </c>
      <c r="W236" s="2">
        <v>20342</v>
      </c>
      <c r="Z236" s="9" t="s">
        <v>3417</v>
      </c>
      <c r="AA236" s="1">
        <v>0.55000000000000004</v>
      </c>
      <c r="AB236" s="10">
        <v>2</v>
      </c>
      <c r="AT236" s="9" t="s">
        <v>3368</v>
      </c>
      <c r="AU236" s="10">
        <v>49</v>
      </c>
      <c r="AX236" s="9" t="s">
        <v>3220</v>
      </c>
      <c r="AY236" s="10">
        <v>0.35</v>
      </c>
    </row>
    <row r="237" spans="13:51">
      <c r="M237" s="9" t="s">
        <v>3810</v>
      </c>
      <c r="N237" s="10">
        <v>4.3</v>
      </c>
      <c r="V237" s="9" t="s">
        <v>3431</v>
      </c>
      <c r="W237" s="2">
        <v>20311</v>
      </c>
      <c r="Z237" s="9" t="s">
        <v>3418</v>
      </c>
      <c r="AA237" s="1">
        <v>0.63</v>
      </c>
      <c r="AB237" s="10">
        <v>1</v>
      </c>
      <c r="AT237" s="9" t="s">
        <v>3953</v>
      </c>
      <c r="AU237" s="10">
        <v>47</v>
      </c>
      <c r="AX237" s="9" t="s">
        <v>4015</v>
      </c>
      <c r="AY237" s="10">
        <v>0.35</v>
      </c>
    </row>
    <row r="238" spans="13:51">
      <c r="M238" s="9" t="s">
        <v>3899</v>
      </c>
      <c r="N238" s="10">
        <v>4.3</v>
      </c>
      <c r="V238" s="9" t="s">
        <v>3564</v>
      </c>
      <c r="W238" s="2">
        <v>20218</v>
      </c>
      <c r="Z238" s="9" t="s">
        <v>3419</v>
      </c>
      <c r="AA238" s="1">
        <v>0.6</v>
      </c>
      <c r="AB238" s="10">
        <v>1</v>
      </c>
      <c r="AT238" s="9" t="s">
        <v>4012</v>
      </c>
      <c r="AU238" s="10">
        <v>43</v>
      </c>
      <c r="AX238" s="9" t="s">
        <v>3515</v>
      </c>
      <c r="AY238" s="10">
        <v>0.33</v>
      </c>
    </row>
    <row r="239" spans="13:51">
      <c r="M239" s="9" t="s">
        <v>3910</v>
      </c>
      <c r="N239" s="10">
        <v>4.3</v>
      </c>
      <c r="V239" s="9" t="s">
        <v>3643</v>
      </c>
      <c r="W239" s="2">
        <v>19998</v>
      </c>
      <c r="Z239" s="9" t="s">
        <v>3420</v>
      </c>
      <c r="AA239" s="1">
        <v>0.5</v>
      </c>
      <c r="AB239" s="10">
        <v>1</v>
      </c>
      <c r="AT239" s="9" t="s">
        <v>3501</v>
      </c>
      <c r="AU239" s="10">
        <v>41</v>
      </c>
      <c r="AX239" s="9" t="s">
        <v>3693</v>
      </c>
      <c r="AY239" s="10">
        <v>0.33</v>
      </c>
    </row>
    <row r="240" spans="13:51">
      <c r="M240" s="9" t="s">
        <v>3676</v>
      </c>
      <c r="N240" s="10">
        <v>4.3</v>
      </c>
      <c r="V240" s="9" t="s">
        <v>3284</v>
      </c>
      <c r="W240" s="2">
        <v>19763</v>
      </c>
      <c r="Z240" s="9" t="s">
        <v>3424</v>
      </c>
      <c r="AA240" s="1">
        <v>0.75</v>
      </c>
      <c r="AB240" s="10">
        <v>1</v>
      </c>
      <c r="AT240" s="9" t="s">
        <v>3473</v>
      </c>
      <c r="AU240" s="10">
        <v>39</v>
      </c>
      <c r="AX240" s="9" t="s">
        <v>4019</v>
      </c>
      <c r="AY240" s="10">
        <v>0.33</v>
      </c>
    </row>
    <row r="241" spans="13:51">
      <c r="M241" s="9" t="s">
        <v>3581</v>
      </c>
      <c r="N241" s="10">
        <v>4.3</v>
      </c>
      <c r="V241" s="9" t="s">
        <v>3828</v>
      </c>
      <c r="W241" s="2">
        <v>19624</v>
      </c>
      <c r="Z241" s="9" t="s">
        <v>3426</v>
      </c>
      <c r="AA241" s="1">
        <v>0.69</v>
      </c>
      <c r="AB241" s="10">
        <v>1</v>
      </c>
      <c r="AT241" s="9" t="s">
        <v>3618</v>
      </c>
      <c r="AU241" s="10">
        <v>38</v>
      </c>
      <c r="AX241" s="9" t="s">
        <v>2986</v>
      </c>
      <c r="AY241" s="10">
        <v>0.33</v>
      </c>
    </row>
    <row r="242" spans="13:51">
      <c r="M242" s="9" t="s">
        <v>3710</v>
      </c>
      <c r="N242" s="10">
        <v>4.3</v>
      </c>
      <c r="V242" s="9" t="s">
        <v>3986</v>
      </c>
      <c r="W242" s="2">
        <v>19621</v>
      </c>
      <c r="Z242" s="9" t="s">
        <v>3427</v>
      </c>
      <c r="AA242" s="1">
        <v>0.51</v>
      </c>
      <c r="AB242" s="10">
        <v>1</v>
      </c>
      <c r="AT242" s="9" t="s">
        <v>3788</v>
      </c>
      <c r="AU242" s="10">
        <v>37</v>
      </c>
      <c r="AX242" s="9" t="s">
        <v>3697</v>
      </c>
      <c r="AY242" s="10">
        <v>0.33</v>
      </c>
    </row>
    <row r="243" spans="13:51">
      <c r="M243" s="9" t="s">
        <v>3583</v>
      </c>
      <c r="N243" s="10">
        <v>4.3</v>
      </c>
      <c r="V243" s="9" t="s">
        <v>3008</v>
      </c>
      <c r="W243" s="2">
        <v>18872</v>
      </c>
      <c r="Z243" s="9" t="s">
        <v>3428</v>
      </c>
      <c r="AA243" s="1">
        <v>0.72</v>
      </c>
      <c r="AB243" s="10">
        <v>1</v>
      </c>
      <c r="AT243" s="9" t="s">
        <v>3063</v>
      </c>
      <c r="AU243" s="10">
        <v>37</v>
      </c>
      <c r="AX243" s="9" t="s">
        <v>3358</v>
      </c>
      <c r="AY243" s="10">
        <v>0.33</v>
      </c>
    </row>
    <row r="244" spans="13:51">
      <c r="M244" s="9" t="s">
        <v>3671</v>
      </c>
      <c r="N244" s="10">
        <v>4.3</v>
      </c>
      <c r="V244" s="9" t="s">
        <v>3015</v>
      </c>
      <c r="W244" s="2">
        <v>18859</v>
      </c>
      <c r="Z244" s="9" t="s">
        <v>3429</v>
      </c>
      <c r="AA244" s="1">
        <v>0.8</v>
      </c>
      <c r="AB244" s="10">
        <v>1</v>
      </c>
      <c r="AT244" s="9" t="s">
        <v>3278</v>
      </c>
      <c r="AU244" s="10">
        <v>29</v>
      </c>
      <c r="AX244" s="9" t="s">
        <v>4017</v>
      </c>
      <c r="AY244" s="10">
        <v>0.31</v>
      </c>
    </row>
    <row r="245" spans="13:51">
      <c r="M245" s="9" t="s">
        <v>3585</v>
      </c>
      <c r="N245" s="10">
        <v>4.3</v>
      </c>
      <c r="V245" s="9" t="s">
        <v>3579</v>
      </c>
      <c r="W245" s="2">
        <v>18757</v>
      </c>
      <c r="Z245" s="9" t="s">
        <v>3437</v>
      </c>
      <c r="AA245" s="1">
        <v>0.67</v>
      </c>
      <c r="AB245" s="10">
        <v>1</v>
      </c>
      <c r="AT245" s="9" t="s">
        <v>3641</v>
      </c>
      <c r="AU245" s="10">
        <v>28</v>
      </c>
      <c r="AX245" s="9" t="s">
        <v>3692</v>
      </c>
      <c r="AY245" s="10">
        <v>0.28999999999999998</v>
      </c>
    </row>
    <row r="246" spans="13:51">
      <c r="M246" s="9" t="s">
        <v>3694</v>
      </c>
      <c r="N246" s="10">
        <v>4.3</v>
      </c>
      <c r="V246" s="9" t="s">
        <v>3597</v>
      </c>
      <c r="W246" s="2">
        <v>18756</v>
      </c>
      <c r="Z246" s="9" t="s">
        <v>3438</v>
      </c>
      <c r="AA246" s="1">
        <v>0.6</v>
      </c>
      <c r="AB246" s="10">
        <v>1</v>
      </c>
      <c r="AT246" s="9" t="s">
        <v>4023</v>
      </c>
      <c r="AU246" s="10">
        <v>27</v>
      </c>
      <c r="AX246" s="9" t="s">
        <v>3635</v>
      </c>
      <c r="AY246" s="10">
        <v>0.28999999999999998</v>
      </c>
    </row>
    <row r="247" spans="13:51">
      <c r="M247" s="9" t="s">
        <v>3588</v>
      </c>
      <c r="N247" s="10">
        <v>4.3</v>
      </c>
      <c r="V247" s="9" t="s">
        <v>3310</v>
      </c>
      <c r="W247" s="2">
        <v>18756</v>
      </c>
      <c r="Z247" s="9" t="s">
        <v>3439</v>
      </c>
      <c r="AA247" s="1">
        <v>0.54</v>
      </c>
      <c r="AB247" s="10">
        <v>3</v>
      </c>
      <c r="AT247" s="9" t="s">
        <v>3342</v>
      </c>
      <c r="AU247" s="10">
        <v>25</v>
      </c>
      <c r="AX247" s="9" t="s">
        <v>3972</v>
      </c>
      <c r="AY247" s="10">
        <v>0.28999999999999998</v>
      </c>
    </row>
    <row r="248" spans="13:51">
      <c r="M248" s="9" t="s">
        <v>3513</v>
      </c>
      <c r="N248" s="10">
        <v>4.3</v>
      </c>
      <c r="V248" s="9" t="s">
        <v>3314</v>
      </c>
      <c r="W248" s="2">
        <v>18755</v>
      </c>
      <c r="Z248" s="9" t="s">
        <v>3441</v>
      </c>
      <c r="AA248" s="1">
        <v>0.5</v>
      </c>
      <c r="AB248" s="10">
        <v>1</v>
      </c>
      <c r="AT248" s="9" t="s">
        <v>3920</v>
      </c>
      <c r="AU248" s="10">
        <v>25</v>
      </c>
      <c r="AX248" s="9" t="s">
        <v>3603</v>
      </c>
      <c r="AY248" s="10">
        <v>0.28999999999999998</v>
      </c>
    </row>
    <row r="249" spans="13:51">
      <c r="M249" s="9" t="s">
        <v>3592</v>
      </c>
      <c r="N249" s="10">
        <v>4.3</v>
      </c>
      <c r="V249" s="9" t="s">
        <v>3038</v>
      </c>
      <c r="W249" s="2">
        <v>18678</v>
      </c>
      <c r="Z249" s="9" t="s">
        <v>3442</v>
      </c>
      <c r="AA249" s="1">
        <v>0.53</v>
      </c>
      <c r="AB249" s="10">
        <v>1</v>
      </c>
      <c r="AT249" s="9" t="s">
        <v>3361</v>
      </c>
      <c r="AU249" s="10">
        <v>24</v>
      </c>
      <c r="AX249" s="9" t="s">
        <v>3075</v>
      </c>
      <c r="AY249" s="10">
        <v>0.28000000000000003</v>
      </c>
    </row>
    <row r="250" spans="13:51">
      <c r="M250" s="9" t="s">
        <v>3569</v>
      </c>
      <c r="N250" s="10">
        <v>4.3</v>
      </c>
      <c r="V250" s="9" t="s">
        <v>3470</v>
      </c>
      <c r="W250" s="2">
        <v>18656</v>
      </c>
      <c r="Z250" s="9" t="s">
        <v>3444</v>
      </c>
      <c r="AA250" s="1">
        <v>0.5</v>
      </c>
      <c r="AB250" s="10">
        <v>1</v>
      </c>
      <c r="AT250" s="9" t="s">
        <v>4030</v>
      </c>
      <c r="AU250" s="10">
        <v>24</v>
      </c>
      <c r="AX250" s="9" t="s">
        <v>3923</v>
      </c>
      <c r="AY250" s="10">
        <v>0.27</v>
      </c>
    </row>
    <row r="251" spans="13:51">
      <c r="M251" s="9" t="s">
        <v>3516</v>
      </c>
      <c r="N251" s="10">
        <v>4.3</v>
      </c>
      <c r="V251" s="9" t="s">
        <v>3700</v>
      </c>
      <c r="W251" s="2">
        <v>18654</v>
      </c>
      <c r="Z251" s="9" t="s">
        <v>3445</v>
      </c>
      <c r="AA251" s="1">
        <v>0.55000000000000004</v>
      </c>
      <c r="AB251" s="10">
        <v>1</v>
      </c>
      <c r="AT251" s="9" t="s">
        <v>3339</v>
      </c>
      <c r="AU251" s="10">
        <v>24</v>
      </c>
      <c r="AX251" s="9" t="s">
        <v>3436</v>
      </c>
      <c r="AY251" s="10">
        <v>0.23</v>
      </c>
    </row>
    <row r="252" spans="13:51">
      <c r="M252" s="9" t="s">
        <v>3570</v>
      </c>
      <c r="N252" s="10">
        <v>4.3</v>
      </c>
      <c r="V252" s="9" t="s">
        <v>3089</v>
      </c>
      <c r="W252" s="2">
        <v>18538</v>
      </c>
      <c r="Z252" s="9" t="s">
        <v>3446</v>
      </c>
      <c r="AA252" s="1">
        <v>0.64</v>
      </c>
      <c r="AB252" s="10">
        <v>1</v>
      </c>
      <c r="AT252" s="9" t="s">
        <v>3014</v>
      </c>
      <c r="AU252" s="10">
        <v>23</v>
      </c>
      <c r="AX252" s="9" t="s">
        <v>3816</v>
      </c>
      <c r="AY252" s="10">
        <v>0.22</v>
      </c>
    </row>
    <row r="253" spans="13:51">
      <c r="M253" s="9" t="s">
        <v>3768</v>
      </c>
      <c r="N253" s="10">
        <v>4.3</v>
      </c>
      <c r="V253" s="9" t="s">
        <v>3058</v>
      </c>
      <c r="W253" s="2">
        <v>18497</v>
      </c>
      <c r="Z253" s="9" t="s">
        <v>3447</v>
      </c>
      <c r="AA253" s="1">
        <v>0.63</v>
      </c>
      <c r="AB253" s="10">
        <v>1</v>
      </c>
      <c r="AT253" s="9" t="s">
        <v>3551</v>
      </c>
      <c r="AU253" s="10">
        <v>23</v>
      </c>
      <c r="AX253" s="9" t="s">
        <v>3478</v>
      </c>
      <c r="AY253" s="10">
        <v>0.22</v>
      </c>
    </row>
    <row r="254" spans="13:51">
      <c r="M254" s="9" t="s">
        <v>3576</v>
      </c>
      <c r="N254" s="10">
        <v>4.3</v>
      </c>
      <c r="V254" s="9" t="s">
        <v>3647</v>
      </c>
      <c r="W254" s="2">
        <v>18462</v>
      </c>
      <c r="Z254" s="9" t="s">
        <v>3448</v>
      </c>
      <c r="AA254" s="1">
        <v>0.59</v>
      </c>
      <c r="AB254" s="10">
        <v>2</v>
      </c>
      <c r="AT254" s="9" t="s">
        <v>3476</v>
      </c>
      <c r="AU254" s="10">
        <v>21</v>
      </c>
      <c r="AX254" s="9" t="s">
        <v>3485</v>
      </c>
      <c r="AY254" s="10">
        <v>0.21</v>
      </c>
    </row>
    <row r="255" spans="13:51">
      <c r="M255" s="9" t="s">
        <v>3535</v>
      </c>
      <c r="N255" s="10">
        <v>4.3</v>
      </c>
      <c r="V255" s="9" t="s">
        <v>3127</v>
      </c>
      <c r="W255" s="2">
        <v>18331</v>
      </c>
      <c r="Z255" s="9" t="s">
        <v>3458</v>
      </c>
      <c r="AA255" s="1">
        <v>0.53</v>
      </c>
      <c r="AB255" s="10">
        <v>1</v>
      </c>
      <c r="AT255" s="9" t="s">
        <v>3367</v>
      </c>
      <c r="AU255" s="10">
        <v>19</v>
      </c>
      <c r="AX255" s="9" t="s">
        <v>3562</v>
      </c>
      <c r="AY255" s="10">
        <v>0.18</v>
      </c>
    </row>
    <row r="256" spans="13:51">
      <c r="M256" s="9" t="s">
        <v>3706</v>
      </c>
      <c r="N256" s="10">
        <v>4.3</v>
      </c>
      <c r="V256" s="9" t="s">
        <v>3740</v>
      </c>
      <c r="W256" s="2">
        <v>18202</v>
      </c>
      <c r="Z256" s="9" t="s">
        <v>3460</v>
      </c>
      <c r="AA256" s="1">
        <v>0.55000000000000004</v>
      </c>
      <c r="AB256" s="10">
        <v>1</v>
      </c>
      <c r="AT256" s="9" t="s">
        <v>3697</v>
      </c>
      <c r="AU256" s="10">
        <v>17</v>
      </c>
      <c r="AX256" s="9" t="s">
        <v>3219</v>
      </c>
      <c r="AY256" s="10">
        <v>0.18</v>
      </c>
    </row>
    <row r="257" spans="13:51">
      <c r="M257" s="9" t="s">
        <v>3629</v>
      </c>
      <c r="N257" s="10">
        <v>4.3</v>
      </c>
      <c r="V257" s="9" t="s">
        <v>4052</v>
      </c>
      <c r="W257" s="2">
        <v>18139</v>
      </c>
      <c r="Z257" s="9" t="s">
        <v>3467</v>
      </c>
      <c r="AA257" s="1">
        <v>0.65</v>
      </c>
      <c r="AB257" s="10">
        <v>1</v>
      </c>
      <c r="AT257" s="9" t="s">
        <v>2949</v>
      </c>
      <c r="AU257" s="10">
        <v>15</v>
      </c>
      <c r="AX257" s="9" t="s">
        <v>3292</v>
      </c>
      <c r="AY257" s="10">
        <v>0.17</v>
      </c>
    </row>
    <row r="258" spans="13:51">
      <c r="M258" s="9" t="s">
        <v>3715</v>
      </c>
      <c r="N258" s="10">
        <v>4.3</v>
      </c>
      <c r="V258" s="9" t="s">
        <v>3679</v>
      </c>
      <c r="W258" s="2">
        <v>17994</v>
      </c>
      <c r="Z258" s="9" t="s">
        <v>3468</v>
      </c>
      <c r="AA258" s="1">
        <v>0.65</v>
      </c>
      <c r="AB258" s="10">
        <v>1</v>
      </c>
      <c r="AT258" s="9" t="s">
        <v>3004</v>
      </c>
      <c r="AU258" s="10">
        <v>14</v>
      </c>
      <c r="AX258" s="9" t="s">
        <v>3318</v>
      </c>
      <c r="AY258" s="10">
        <v>0.17</v>
      </c>
    </row>
    <row r="259" spans="13:51">
      <c r="M259" s="9" t="s">
        <v>3634</v>
      </c>
      <c r="N259" s="10">
        <v>4.3</v>
      </c>
      <c r="V259" s="9" t="s">
        <v>3546</v>
      </c>
      <c r="W259" s="2">
        <v>17413</v>
      </c>
      <c r="Z259" s="9" t="s">
        <v>3469</v>
      </c>
      <c r="AA259" s="1">
        <v>0.63</v>
      </c>
      <c r="AB259" s="10">
        <v>1</v>
      </c>
      <c r="AT259" s="9" t="s">
        <v>3660</v>
      </c>
      <c r="AU259" s="10">
        <v>13</v>
      </c>
      <c r="AX259" s="9" t="s">
        <v>3592</v>
      </c>
      <c r="AY259" s="10">
        <v>0.17</v>
      </c>
    </row>
    <row r="260" spans="13:51">
      <c r="M260" s="9" t="s">
        <v>3759</v>
      </c>
      <c r="N260" s="10">
        <v>4.3</v>
      </c>
      <c r="V260" s="9" t="s">
        <v>3708</v>
      </c>
      <c r="W260" s="2">
        <v>17394</v>
      </c>
      <c r="Z260" s="9" t="s">
        <v>3471</v>
      </c>
      <c r="AA260" s="1">
        <v>0.76</v>
      </c>
      <c r="AB260" s="10">
        <v>1</v>
      </c>
      <c r="AT260" s="9" t="s">
        <v>4011</v>
      </c>
      <c r="AU260" s="10">
        <v>12</v>
      </c>
      <c r="AX260" s="9" t="s">
        <v>3666</v>
      </c>
      <c r="AY260" s="10">
        <v>0.17</v>
      </c>
    </row>
    <row r="261" spans="13:51">
      <c r="M261" s="9" t="s">
        <v>3531</v>
      </c>
      <c r="N261" s="10">
        <v>4.3</v>
      </c>
      <c r="V261" s="9" t="s">
        <v>4031</v>
      </c>
      <c r="W261" s="2">
        <v>17348</v>
      </c>
      <c r="Z261" s="9" t="s">
        <v>3473</v>
      </c>
      <c r="AA261" s="1">
        <v>0.55000000000000004</v>
      </c>
      <c r="AB261" s="10">
        <v>1</v>
      </c>
      <c r="AT261" s="9" t="s">
        <v>2948</v>
      </c>
      <c r="AU261" s="10">
        <v>11</v>
      </c>
      <c r="AX261" s="9" t="s">
        <v>3287</v>
      </c>
      <c r="AY261" s="10">
        <v>0.16</v>
      </c>
    </row>
    <row r="262" spans="13:51">
      <c r="M262" s="9" t="s">
        <v>3667</v>
      </c>
      <c r="N262" s="10">
        <v>4.3</v>
      </c>
      <c r="V262" s="9" t="s">
        <v>3593</v>
      </c>
      <c r="W262" s="2">
        <v>17325</v>
      </c>
      <c r="Z262" s="9" t="s">
        <v>3476</v>
      </c>
      <c r="AA262" s="1">
        <v>0.65</v>
      </c>
      <c r="AB262" s="10">
        <v>1</v>
      </c>
      <c r="AT262" s="9" t="s">
        <v>3565</v>
      </c>
      <c r="AU262" s="10">
        <v>9</v>
      </c>
      <c r="AX262" s="9" t="s">
        <v>4061</v>
      </c>
      <c r="AY262" s="10">
        <v>0.15</v>
      </c>
    </row>
    <row r="263" spans="13:51">
      <c r="M263" s="9" t="s">
        <v>3528</v>
      </c>
      <c r="N263" s="10">
        <v>4.3</v>
      </c>
      <c r="V263" s="9" t="s">
        <v>3349</v>
      </c>
      <c r="W263" s="2">
        <v>17218</v>
      </c>
      <c r="Z263" s="9" t="s">
        <v>3477</v>
      </c>
      <c r="AA263" s="1">
        <v>0.56999999999999995</v>
      </c>
      <c r="AB263" s="10">
        <v>1</v>
      </c>
      <c r="AT263" s="9" t="s">
        <v>3478</v>
      </c>
      <c r="AU263" s="10">
        <v>8</v>
      </c>
      <c r="AX263" s="9" t="s">
        <v>3065</v>
      </c>
      <c r="AY263" s="10">
        <v>0.14000000000000001</v>
      </c>
    </row>
    <row r="264" spans="13:51">
      <c r="M264" s="9" t="s">
        <v>3670</v>
      </c>
      <c r="N264" s="10">
        <v>4.3</v>
      </c>
      <c r="V264" s="9" t="s">
        <v>3468</v>
      </c>
      <c r="W264" s="2">
        <v>17129</v>
      </c>
      <c r="Z264" s="9" t="s">
        <v>3481</v>
      </c>
      <c r="AA264" s="1">
        <v>0.5</v>
      </c>
      <c r="AB264" s="10">
        <v>3</v>
      </c>
      <c r="AT264" s="9" t="s">
        <v>3995</v>
      </c>
      <c r="AU264" s="10">
        <v>7</v>
      </c>
      <c r="AX264" s="9" t="s">
        <v>3293</v>
      </c>
      <c r="AY264" s="10">
        <v>0.12</v>
      </c>
    </row>
    <row r="265" spans="13:51">
      <c r="M265" s="9" t="s">
        <v>3532</v>
      </c>
      <c r="N265" s="10">
        <v>4.3</v>
      </c>
      <c r="V265" s="9" t="s">
        <v>3705</v>
      </c>
      <c r="W265" s="2">
        <v>16685</v>
      </c>
      <c r="Z265" s="9" t="s">
        <v>3482</v>
      </c>
      <c r="AA265" s="1">
        <v>0.5</v>
      </c>
      <c r="AB265" s="10">
        <v>1</v>
      </c>
      <c r="AT265" s="9" t="s">
        <v>3475</v>
      </c>
      <c r="AU265" s="10">
        <v>7</v>
      </c>
      <c r="AX265" s="9" t="s">
        <v>3463</v>
      </c>
      <c r="AY265" s="10">
        <v>0.11</v>
      </c>
    </row>
    <row r="266" spans="13:51">
      <c r="M266" s="9" t="s">
        <v>3672</v>
      </c>
      <c r="N266" s="10">
        <v>4.3</v>
      </c>
      <c r="V266" s="9" t="s">
        <v>3283</v>
      </c>
      <c r="W266" s="2">
        <v>16680</v>
      </c>
      <c r="Z266" s="9" t="s">
        <v>3484</v>
      </c>
      <c r="AA266" s="1">
        <v>0.5</v>
      </c>
      <c r="AB266" s="10">
        <v>1</v>
      </c>
      <c r="AT266" s="9" t="s">
        <v>3163</v>
      </c>
      <c r="AU266" s="10">
        <v>6</v>
      </c>
      <c r="AX266" s="9" t="s">
        <v>3265</v>
      </c>
      <c r="AY266" s="10">
        <v>0.1</v>
      </c>
    </row>
    <row r="267" spans="13:51">
      <c r="M267" s="9" t="s">
        <v>3510</v>
      </c>
      <c r="N267" s="10">
        <v>4.3</v>
      </c>
      <c r="V267" s="9" t="s">
        <v>3130</v>
      </c>
      <c r="W267" s="2">
        <v>16605</v>
      </c>
      <c r="Z267" s="9" t="s">
        <v>3486</v>
      </c>
      <c r="AA267" s="1">
        <v>0.6</v>
      </c>
      <c r="AB267" s="10">
        <v>3</v>
      </c>
      <c r="AT267" s="9" t="s">
        <v>3902</v>
      </c>
      <c r="AU267" s="10">
        <v>5</v>
      </c>
      <c r="AX267" s="9" t="s">
        <v>3342</v>
      </c>
      <c r="AY267" s="10">
        <v>0.04</v>
      </c>
    </row>
    <row r="268" spans="13:51">
      <c r="M268" s="9" t="s">
        <v>3573</v>
      </c>
      <c r="N268" s="10">
        <v>4.3</v>
      </c>
      <c r="V268" s="9" t="s">
        <v>3946</v>
      </c>
      <c r="W268" s="2">
        <v>16182</v>
      </c>
      <c r="Z268" s="9" t="s">
        <v>3487</v>
      </c>
      <c r="AA268" s="1">
        <v>0.75</v>
      </c>
      <c r="AB268" s="10">
        <v>1</v>
      </c>
      <c r="AT268" s="9" t="s">
        <v>3979</v>
      </c>
      <c r="AU268" s="10">
        <v>4</v>
      </c>
      <c r="AX268" s="9" t="s">
        <v>3474</v>
      </c>
      <c r="AY268" s="10">
        <v>0</v>
      </c>
    </row>
    <row r="269" spans="13:51">
      <c r="M269" s="9" t="s">
        <v>3766</v>
      </c>
      <c r="N269" s="10">
        <v>4.3</v>
      </c>
      <c r="V269" s="9" t="s">
        <v>3966</v>
      </c>
      <c r="W269" s="2">
        <v>16166</v>
      </c>
      <c r="Z269" s="9" t="s">
        <v>3489</v>
      </c>
      <c r="AA269" s="1">
        <v>0.86</v>
      </c>
      <c r="AB269" s="10">
        <v>1</v>
      </c>
      <c r="AT269" s="9" t="s">
        <v>3553</v>
      </c>
      <c r="AU269" s="10">
        <v>4</v>
      </c>
      <c r="AX269" s="9" t="s">
        <v>3765</v>
      </c>
      <c r="AY269" s="10">
        <v>0</v>
      </c>
    </row>
    <row r="270" spans="13:51">
      <c r="M270" s="9" t="s">
        <v>3575</v>
      </c>
      <c r="N270" s="10">
        <v>4.3</v>
      </c>
      <c r="V270" s="9" t="s">
        <v>3539</v>
      </c>
      <c r="W270" s="2">
        <v>16146</v>
      </c>
      <c r="Z270" s="9" t="s">
        <v>3490</v>
      </c>
      <c r="AA270" s="1">
        <v>0.9</v>
      </c>
      <c r="AB270" s="10">
        <v>1</v>
      </c>
      <c r="AT270" s="9" t="s">
        <v>3523</v>
      </c>
      <c r="AU270" s="10">
        <v>4</v>
      </c>
      <c r="AX270" s="9" t="s">
        <v>3154</v>
      </c>
      <c r="AY270" s="10">
        <v>0</v>
      </c>
    </row>
    <row r="271" spans="13:51">
      <c r="M271" s="9" t="s">
        <v>3512</v>
      </c>
      <c r="N271" s="10">
        <v>4.3</v>
      </c>
      <c r="V271" s="9" t="s">
        <v>3895</v>
      </c>
      <c r="W271" s="2">
        <v>16020</v>
      </c>
      <c r="Z271" s="9" t="s">
        <v>3491</v>
      </c>
      <c r="AA271" s="1">
        <v>0.85</v>
      </c>
      <c r="AB271" s="10">
        <v>1</v>
      </c>
      <c r="AT271" s="9" t="s">
        <v>3604</v>
      </c>
      <c r="AU271" s="10">
        <v>2</v>
      </c>
      <c r="AX271" s="9" t="s">
        <v>3475</v>
      </c>
      <c r="AY271" s="10">
        <v>0</v>
      </c>
    </row>
    <row r="272" spans="13:51">
      <c r="M272" s="9" t="s">
        <v>3690</v>
      </c>
      <c r="N272" s="10">
        <v>4.3</v>
      </c>
      <c r="V272" s="9" t="s">
        <v>3570</v>
      </c>
      <c r="W272" s="2">
        <v>15970</v>
      </c>
      <c r="Z272" s="9" t="s">
        <v>3492</v>
      </c>
      <c r="AA272" s="1">
        <v>0.8</v>
      </c>
      <c r="AB272" s="10">
        <v>1</v>
      </c>
      <c r="AT272" s="9" t="s">
        <v>3466</v>
      </c>
      <c r="AU272" s="10">
        <v>2</v>
      </c>
      <c r="AX272" s="9" t="s">
        <v>3825</v>
      </c>
      <c r="AY272" s="10">
        <v>0</v>
      </c>
    </row>
    <row r="273" spans="13:51">
      <c r="M273" s="9" t="s">
        <v>3545</v>
      </c>
      <c r="N273" s="10">
        <v>4.3</v>
      </c>
      <c r="V273" s="9" t="s">
        <v>3295</v>
      </c>
      <c r="W273" s="2">
        <v>15867</v>
      </c>
      <c r="Z273" s="9" t="s">
        <v>3493</v>
      </c>
      <c r="AA273" s="1">
        <v>0.85</v>
      </c>
      <c r="AB273" s="10">
        <v>1</v>
      </c>
      <c r="AT273" s="9" t="s">
        <v>2912</v>
      </c>
      <c r="AU273" s="10">
        <v>91023</v>
      </c>
      <c r="AX273" s="9" t="s">
        <v>3197</v>
      </c>
      <c r="AY273" s="10">
        <v>0</v>
      </c>
    </row>
    <row r="274" spans="13:51">
      <c r="M274" s="9" t="s">
        <v>3578</v>
      </c>
      <c r="N274" s="10">
        <v>4.3</v>
      </c>
      <c r="V274" s="9" t="s">
        <v>3865</v>
      </c>
      <c r="W274" s="2">
        <v>15856</v>
      </c>
      <c r="Z274" s="9" t="s">
        <v>3494</v>
      </c>
      <c r="AA274" s="1">
        <v>0.8</v>
      </c>
      <c r="AB274" s="10">
        <v>1</v>
      </c>
      <c r="AX274" s="9" t="s">
        <v>2912</v>
      </c>
      <c r="AY274" s="10">
        <v>0.9</v>
      </c>
    </row>
    <row r="275" spans="13:51">
      <c r="M275" s="9" t="s">
        <v>3653</v>
      </c>
      <c r="N275" s="10">
        <v>4.3</v>
      </c>
      <c r="V275" s="9" t="s">
        <v>3354</v>
      </c>
      <c r="W275" s="2">
        <v>15832</v>
      </c>
      <c r="Z275" s="9" t="s">
        <v>3495</v>
      </c>
      <c r="AA275" s="1">
        <v>0.77</v>
      </c>
      <c r="AB275" s="10">
        <v>1</v>
      </c>
    </row>
    <row r="276" spans="13:51">
      <c r="M276" s="9" t="s">
        <v>3708</v>
      </c>
      <c r="N276" s="10">
        <v>4.3</v>
      </c>
      <c r="V276" s="9" t="s">
        <v>3766</v>
      </c>
      <c r="W276" s="2">
        <v>15790</v>
      </c>
      <c r="Z276" s="9" t="s">
        <v>3496</v>
      </c>
      <c r="AA276" s="1">
        <v>0.9</v>
      </c>
      <c r="AB276" s="10">
        <v>1</v>
      </c>
    </row>
    <row r="277" spans="13:51">
      <c r="M277" s="9" t="s">
        <v>3655</v>
      </c>
      <c r="N277" s="10">
        <v>4.3</v>
      </c>
      <c r="V277" s="9" t="s">
        <v>3053</v>
      </c>
      <c r="W277" s="2">
        <v>15783</v>
      </c>
      <c r="Z277" s="9" t="s">
        <v>3497</v>
      </c>
      <c r="AA277" s="1">
        <v>0.8</v>
      </c>
      <c r="AB277" s="10">
        <v>1</v>
      </c>
    </row>
    <row r="278" spans="13:51">
      <c r="M278" s="9" t="s">
        <v>3713</v>
      </c>
      <c r="N278" s="10">
        <v>4.3</v>
      </c>
      <c r="V278" s="9" t="s">
        <v>3849</v>
      </c>
      <c r="W278" s="2">
        <v>15646</v>
      </c>
      <c r="Z278" s="9" t="s">
        <v>3498</v>
      </c>
      <c r="AA278" s="1">
        <v>0.8</v>
      </c>
      <c r="AB278" s="10">
        <v>2</v>
      </c>
    </row>
    <row r="279" spans="13:51">
      <c r="M279" s="9" t="s">
        <v>3656</v>
      </c>
      <c r="N279" s="10">
        <v>4.3</v>
      </c>
      <c r="V279" s="9" t="s">
        <v>3781</v>
      </c>
      <c r="W279" s="2">
        <v>15614</v>
      </c>
      <c r="Z279" s="9" t="s">
        <v>3501</v>
      </c>
      <c r="AA279" s="1">
        <v>0.71</v>
      </c>
      <c r="AB279" s="10">
        <v>1</v>
      </c>
    </row>
    <row r="280" spans="13:51">
      <c r="M280" s="9" t="s">
        <v>3735</v>
      </c>
      <c r="N280" s="10">
        <v>4.3</v>
      </c>
      <c r="V280" s="9" t="s">
        <v>3725</v>
      </c>
      <c r="W280" s="2">
        <v>15592</v>
      </c>
      <c r="Z280" s="9" t="s">
        <v>3503</v>
      </c>
      <c r="AA280" s="1">
        <v>0.66</v>
      </c>
      <c r="AB280" s="10">
        <v>1</v>
      </c>
    </row>
    <row r="281" spans="13:51">
      <c r="M281" s="9" t="s">
        <v>3566</v>
      </c>
      <c r="N281" s="10">
        <v>4.3</v>
      </c>
      <c r="V281" s="9" t="s">
        <v>3691</v>
      </c>
      <c r="W281" s="2">
        <v>15464</v>
      </c>
      <c r="Z281" s="9" t="s">
        <v>3504</v>
      </c>
      <c r="AA281" s="1">
        <v>0.51</v>
      </c>
      <c r="AB281" s="10">
        <v>1</v>
      </c>
    </row>
    <row r="282" spans="13:51">
      <c r="M282" s="9" t="s">
        <v>3580</v>
      </c>
      <c r="N282" s="10">
        <v>4.3</v>
      </c>
      <c r="V282" s="9" t="s">
        <v>3670</v>
      </c>
      <c r="W282" s="2">
        <v>15453</v>
      </c>
      <c r="Z282" s="9" t="s">
        <v>3505</v>
      </c>
      <c r="AA282" s="1">
        <v>0.55000000000000004</v>
      </c>
      <c r="AB282" s="10">
        <v>1</v>
      </c>
    </row>
    <row r="283" spans="13:51">
      <c r="M283" s="9" t="s">
        <v>3663</v>
      </c>
      <c r="N283" s="10">
        <v>4.3</v>
      </c>
      <c r="V283" s="9" t="s">
        <v>3216</v>
      </c>
      <c r="W283" s="2">
        <v>15382</v>
      </c>
      <c r="Z283" s="9" t="s">
        <v>3506</v>
      </c>
      <c r="AA283" s="1">
        <v>0.5</v>
      </c>
      <c r="AB283" s="10">
        <v>1</v>
      </c>
    </row>
    <row r="284" spans="13:51">
      <c r="M284" s="9" t="s">
        <v>3533</v>
      </c>
      <c r="N284" s="10">
        <v>4.3</v>
      </c>
      <c r="V284" s="9" t="s">
        <v>4040</v>
      </c>
      <c r="W284" s="2">
        <v>15295</v>
      </c>
      <c r="Z284" s="9" t="s">
        <v>3507</v>
      </c>
      <c r="AA284" s="1">
        <v>0.55000000000000004</v>
      </c>
      <c r="AB284" s="10">
        <v>1</v>
      </c>
    </row>
    <row r="285" spans="13:51">
      <c r="M285" s="9" t="s">
        <v>3511</v>
      </c>
      <c r="N285" s="10">
        <v>4.3</v>
      </c>
      <c r="V285" s="9" t="s">
        <v>3357</v>
      </c>
      <c r="W285" s="2">
        <v>15276</v>
      </c>
      <c r="Z285" s="9" t="s">
        <v>3514</v>
      </c>
      <c r="AA285" s="1">
        <v>0.59</v>
      </c>
      <c r="AB285" s="10">
        <v>1</v>
      </c>
    </row>
    <row r="286" spans="13:51">
      <c r="M286" s="9" t="s">
        <v>3568</v>
      </c>
      <c r="N286" s="10">
        <v>4.3</v>
      </c>
      <c r="V286" s="9" t="s">
        <v>3412</v>
      </c>
      <c r="W286" s="2">
        <v>15252</v>
      </c>
      <c r="Z286" s="9" t="s">
        <v>3516</v>
      </c>
      <c r="AA286" s="1">
        <v>0.66</v>
      </c>
      <c r="AB286" s="10">
        <v>1</v>
      </c>
    </row>
    <row r="287" spans="13:51">
      <c r="M287" s="9" t="s">
        <v>3642</v>
      </c>
      <c r="N287" s="10">
        <v>4.3</v>
      </c>
      <c r="V287" s="9" t="s">
        <v>3332</v>
      </c>
      <c r="W287" s="2">
        <v>15233</v>
      </c>
      <c r="Z287" s="9" t="s">
        <v>3518</v>
      </c>
      <c r="AA287" s="1">
        <v>0.55000000000000004</v>
      </c>
      <c r="AB287" s="10">
        <v>1</v>
      </c>
    </row>
    <row r="288" spans="13:51">
      <c r="M288" s="9" t="s">
        <v>3602</v>
      </c>
      <c r="N288" s="10">
        <v>4.3</v>
      </c>
      <c r="V288" s="9" t="s">
        <v>3616</v>
      </c>
      <c r="W288" s="2">
        <v>15142</v>
      </c>
      <c r="Z288" s="9" t="s">
        <v>3519</v>
      </c>
      <c r="AA288" s="1">
        <v>0.63</v>
      </c>
      <c r="AB288" s="10">
        <v>1</v>
      </c>
    </row>
    <row r="289" spans="13:28">
      <c r="M289" s="9" t="s">
        <v>3636</v>
      </c>
      <c r="N289" s="10">
        <v>4.3</v>
      </c>
      <c r="V289" s="9" t="s">
        <v>3240</v>
      </c>
      <c r="W289" s="2">
        <v>15137</v>
      </c>
      <c r="Z289" s="9" t="s">
        <v>3521</v>
      </c>
      <c r="AA289" s="1">
        <v>0.54</v>
      </c>
      <c r="AB289" s="10">
        <v>1</v>
      </c>
    </row>
    <row r="290" spans="13:28">
      <c r="M290" s="9" t="s">
        <v>3430</v>
      </c>
      <c r="N290" s="10">
        <v>4.3</v>
      </c>
      <c r="V290" s="9" t="s">
        <v>3723</v>
      </c>
      <c r="W290" s="2">
        <v>15034</v>
      </c>
      <c r="Z290" s="9" t="s">
        <v>3522</v>
      </c>
      <c r="AA290" s="1">
        <v>0.5</v>
      </c>
      <c r="AB290" s="10">
        <v>1</v>
      </c>
    </row>
    <row r="291" spans="13:28">
      <c r="M291" s="9" t="s">
        <v>3482</v>
      </c>
      <c r="N291" s="10">
        <v>4.3</v>
      </c>
      <c r="V291" s="9" t="s">
        <v>3325</v>
      </c>
      <c r="W291" s="2">
        <v>15032</v>
      </c>
      <c r="Z291" s="9" t="s">
        <v>3523</v>
      </c>
      <c r="AA291" s="1">
        <v>0.54</v>
      </c>
      <c r="AB291" s="10">
        <v>1</v>
      </c>
    </row>
    <row r="292" spans="13:28">
      <c r="M292" s="9" t="s">
        <v>3443</v>
      </c>
      <c r="N292" s="10">
        <v>4.3</v>
      </c>
      <c r="V292" s="9" t="s">
        <v>3486</v>
      </c>
      <c r="W292" s="2">
        <v>15030</v>
      </c>
      <c r="Z292" s="9" t="s">
        <v>3525</v>
      </c>
      <c r="AA292" s="1">
        <v>0.62</v>
      </c>
      <c r="AB292" s="10">
        <v>1</v>
      </c>
    </row>
    <row r="293" spans="13:28">
      <c r="M293" s="9" t="s">
        <v>3295</v>
      </c>
      <c r="N293" s="10">
        <v>4.3</v>
      </c>
      <c r="V293" s="9" t="s">
        <v>3442</v>
      </c>
      <c r="W293" s="2">
        <v>14969</v>
      </c>
      <c r="Z293" s="9" t="s">
        <v>3526</v>
      </c>
      <c r="AA293" s="1">
        <v>0.5</v>
      </c>
      <c r="AB293" s="10">
        <v>1</v>
      </c>
    </row>
    <row r="294" spans="13:28">
      <c r="M294" s="9" t="s">
        <v>3293</v>
      </c>
      <c r="N294" s="10">
        <v>4.3</v>
      </c>
      <c r="V294" s="9" t="s">
        <v>3149</v>
      </c>
      <c r="W294" s="2">
        <v>14961</v>
      </c>
      <c r="Z294" s="9" t="s">
        <v>3527</v>
      </c>
      <c r="AA294" s="1">
        <v>0.5</v>
      </c>
      <c r="AB294" s="10">
        <v>1</v>
      </c>
    </row>
    <row r="295" spans="13:28">
      <c r="M295" s="9" t="s">
        <v>3334</v>
      </c>
      <c r="N295" s="10">
        <v>4.3</v>
      </c>
      <c r="V295" s="9" t="s">
        <v>3222</v>
      </c>
      <c r="W295" s="2">
        <v>14947</v>
      </c>
      <c r="Z295" s="9" t="s">
        <v>3528</v>
      </c>
      <c r="AA295" s="1">
        <v>0.55000000000000004</v>
      </c>
      <c r="AB295" s="10">
        <v>1</v>
      </c>
    </row>
    <row r="296" spans="13:28">
      <c r="M296" s="9" t="s">
        <v>3357</v>
      </c>
      <c r="N296" s="10">
        <v>4.3</v>
      </c>
      <c r="V296" s="9" t="s">
        <v>2953</v>
      </c>
      <c r="W296" s="2">
        <v>14778</v>
      </c>
      <c r="Z296" s="9" t="s">
        <v>3529</v>
      </c>
      <c r="AA296" s="1">
        <v>0.56999999999999995</v>
      </c>
      <c r="AB296" s="10">
        <v>1</v>
      </c>
    </row>
    <row r="297" spans="13:28">
      <c r="M297" s="9" t="s">
        <v>3435</v>
      </c>
      <c r="N297" s="10">
        <v>4.3</v>
      </c>
      <c r="V297" s="9" t="s">
        <v>3686</v>
      </c>
      <c r="W297" s="2">
        <v>14667</v>
      </c>
      <c r="Z297" s="9" t="s">
        <v>3548</v>
      </c>
      <c r="AA297" s="1">
        <v>0.75</v>
      </c>
      <c r="AB297" s="10">
        <v>1</v>
      </c>
    </row>
    <row r="298" spans="13:28">
      <c r="M298" s="9" t="s">
        <v>3359</v>
      </c>
      <c r="N298" s="10">
        <v>4.3</v>
      </c>
      <c r="V298" s="9" t="s">
        <v>4003</v>
      </c>
      <c r="W298" s="2">
        <v>14648</v>
      </c>
      <c r="Z298" s="9" t="s">
        <v>3549</v>
      </c>
      <c r="AA298" s="1">
        <v>0.69</v>
      </c>
      <c r="AB298" s="10">
        <v>1</v>
      </c>
    </row>
    <row r="299" spans="13:28">
      <c r="M299" s="9" t="s">
        <v>3475</v>
      </c>
      <c r="N299" s="10">
        <v>4.3</v>
      </c>
      <c r="V299" s="9" t="s">
        <v>3610</v>
      </c>
      <c r="W299" s="2">
        <v>14629</v>
      </c>
      <c r="Z299" s="9" t="s">
        <v>3550</v>
      </c>
      <c r="AA299" s="1">
        <v>0.75</v>
      </c>
      <c r="AB299" s="10">
        <v>2</v>
      </c>
    </row>
    <row r="300" spans="13:28">
      <c r="M300" s="9" t="s">
        <v>3228</v>
      </c>
      <c r="N300" s="10">
        <v>4.3</v>
      </c>
      <c r="V300" s="9" t="s">
        <v>3589</v>
      </c>
      <c r="W300" s="2">
        <v>14560</v>
      </c>
      <c r="Z300" s="9" t="s">
        <v>3551</v>
      </c>
      <c r="AA300" s="1">
        <v>0.6</v>
      </c>
      <c r="AB300" s="10">
        <v>1</v>
      </c>
    </row>
    <row r="301" spans="13:28">
      <c r="M301" s="9" t="s">
        <v>3325</v>
      </c>
      <c r="N301" s="10">
        <v>4.3</v>
      </c>
      <c r="V301" s="9" t="s">
        <v>3036</v>
      </c>
      <c r="W301" s="2">
        <v>14444</v>
      </c>
      <c r="Z301" s="9" t="s">
        <v>3552</v>
      </c>
      <c r="AA301" s="1">
        <v>0.62</v>
      </c>
      <c r="AB301" s="10">
        <v>1</v>
      </c>
    </row>
    <row r="302" spans="13:28">
      <c r="M302" s="9" t="s">
        <v>3373</v>
      </c>
      <c r="N302" s="10">
        <v>4.3</v>
      </c>
      <c r="V302" s="9" t="s">
        <v>3964</v>
      </c>
      <c r="W302" s="2">
        <v>14404</v>
      </c>
      <c r="Z302" s="9" t="s">
        <v>3553</v>
      </c>
      <c r="AA302" s="1">
        <v>0.57999999999999996</v>
      </c>
      <c r="AB302" s="10">
        <v>1</v>
      </c>
    </row>
    <row r="303" spans="13:28">
      <c r="M303" s="9" t="s">
        <v>3344</v>
      </c>
      <c r="N303" s="10">
        <v>4.3</v>
      </c>
      <c r="V303" s="9" t="s">
        <v>3212</v>
      </c>
      <c r="W303" s="2">
        <v>14391</v>
      </c>
      <c r="Z303" s="9" t="s">
        <v>3556</v>
      </c>
      <c r="AA303" s="1">
        <v>0.88</v>
      </c>
      <c r="AB303" s="10">
        <v>2</v>
      </c>
    </row>
    <row r="304" spans="13:28">
      <c r="M304" s="9" t="s">
        <v>3250</v>
      </c>
      <c r="N304" s="10">
        <v>4.3</v>
      </c>
      <c r="V304" s="9" t="s">
        <v>3242</v>
      </c>
      <c r="W304" s="2">
        <v>14371</v>
      </c>
      <c r="Z304" s="9" t="s">
        <v>3560</v>
      </c>
      <c r="AA304" s="1">
        <v>0.86</v>
      </c>
      <c r="AB304" s="10">
        <v>1</v>
      </c>
    </row>
    <row r="305" spans="13:28">
      <c r="M305" s="9" t="s">
        <v>3422</v>
      </c>
      <c r="N305" s="10">
        <v>4.3</v>
      </c>
      <c r="V305" s="9" t="s">
        <v>2985</v>
      </c>
      <c r="W305" s="2">
        <v>14368</v>
      </c>
      <c r="Z305" s="9" t="s">
        <v>3561</v>
      </c>
      <c r="AA305" s="1">
        <v>0.5</v>
      </c>
      <c r="AB305" s="10">
        <v>1</v>
      </c>
    </row>
    <row r="306" spans="13:28">
      <c r="M306" s="9" t="s">
        <v>3253</v>
      </c>
      <c r="N306" s="10">
        <v>4.3</v>
      </c>
      <c r="V306" s="9" t="s">
        <v>3677</v>
      </c>
      <c r="W306" s="2">
        <v>14290</v>
      </c>
      <c r="Z306" s="9" t="s">
        <v>3565</v>
      </c>
      <c r="AA306" s="1">
        <v>0.67</v>
      </c>
      <c r="AB306" s="10">
        <v>1</v>
      </c>
    </row>
    <row r="307" spans="13:28">
      <c r="M307" s="9" t="s">
        <v>3308</v>
      </c>
      <c r="N307" s="10">
        <v>4.3</v>
      </c>
      <c r="V307" s="9" t="s">
        <v>3621</v>
      </c>
      <c r="W307" s="2">
        <v>14266</v>
      </c>
      <c r="Z307" s="9" t="s">
        <v>3566</v>
      </c>
      <c r="AA307" s="1">
        <v>0.56000000000000005</v>
      </c>
      <c r="AB307" s="10">
        <v>1</v>
      </c>
    </row>
    <row r="308" spans="13:28">
      <c r="M308" s="9" t="s">
        <v>3380</v>
      </c>
      <c r="N308" s="10">
        <v>4.3</v>
      </c>
      <c r="V308" s="9" t="s">
        <v>3768</v>
      </c>
      <c r="W308" s="2">
        <v>14237</v>
      </c>
      <c r="Z308" s="9" t="s">
        <v>3575</v>
      </c>
      <c r="AA308" s="1">
        <v>0.5</v>
      </c>
      <c r="AB308" s="10">
        <v>1</v>
      </c>
    </row>
    <row r="309" spans="13:28">
      <c r="M309" s="9" t="s">
        <v>3438</v>
      </c>
      <c r="N309" s="10">
        <v>4.3</v>
      </c>
      <c r="V309" s="9" t="s">
        <v>3809</v>
      </c>
      <c r="W309" s="2">
        <v>14218</v>
      </c>
      <c r="Z309" s="9" t="s">
        <v>3585</v>
      </c>
      <c r="AA309" s="1">
        <v>0.62</v>
      </c>
      <c r="AB309" s="10">
        <v>1</v>
      </c>
    </row>
    <row r="310" spans="13:28">
      <c r="M310" s="9" t="s">
        <v>3381</v>
      </c>
      <c r="N310" s="10">
        <v>4.3</v>
      </c>
      <c r="V310" s="9" t="s">
        <v>3808</v>
      </c>
      <c r="W310" s="2">
        <v>14218</v>
      </c>
      <c r="Z310" s="9" t="s">
        <v>3586</v>
      </c>
      <c r="AA310" s="1">
        <v>0.62</v>
      </c>
      <c r="AB310" s="10">
        <v>1</v>
      </c>
    </row>
    <row r="311" spans="13:28">
      <c r="M311" s="9" t="s">
        <v>3468</v>
      </c>
      <c r="N311" s="10">
        <v>4.3</v>
      </c>
      <c r="V311" s="9" t="s">
        <v>2977</v>
      </c>
      <c r="W311" s="2">
        <v>14185</v>
      </c>
      <c r="Z311" s="9" t="s">
        <v>3589</v>
      </c>
      <c r="AA311" s="1">
        <v>0.56999999999999995</v>
      </c>
      <c r="AB311" s="10">
        <v>1</v>
      </c>
    </row>
    <row r="312" spans="13:28">
      <c r="M312" s="9" t="s">
        <v>3388</v>
      </c>
      <c r="N312" s="10">
        <v>4.3</v>
      </c>
      <c r="V312" s="9" t="s">
        <v>2978</v>
      </c>
      <c r="W312" s="2">
        <v>14184</v>
      </c>
      <c r="Z312" s="9" t="s">
        <v>3591</v>
      </c>
      <c r="AA312" s="1">
        <v>0.59</v>
      </c>
      <c r="AB312" s="10">
        <v>1</v>
      </c>
    </row>
    <row r="313" spans="13:28">
      <c r="M313" s="9" t="s">
        <v>3288</v>
      </c>
      <c r="N313" s="10">
        <v>4.3</v>
      </c>
      <c r="V313" s="9" t="s">
        <v>3455</v>
      </c>
      <c r="W313" s="2">
        <v>14160</v>
      </c>
      <c r="Z313" s="9" t="s">
        <v>3594</v>
      </c>
      <c r="AA313" s="1">
        <v>0.57999999999999996</v>
      </c>
      <c r="AB313" s="10">
        <v>1</v>
      </c>
    </row>
    <row r="314" spans="13:28">
      <c r="M314" s="9" t="s">
        <v>3282</v>
      </c>
      <c r="N314" s="10">
        <v>4.3</v>
      </c>
      <c r="V314" s="9" t="s">
        <v>3648</v>
      </c>
      <c r="W314" s="2">
        <v>14120</v>
      </c>
      <c r="Z314" s="9" t="s">
        <v>3596</v>
      </c>
      <c r="AA314" s="1">
        <v>0.53</v>
      </c>
      <c r="AB314" s="10">
        <v>1</v>
      </c>
    </row>
    <row r="315" spans="13:28">
      <c r="M315" s="9" t="s">
        <v>3322</v>
      </c>
      <c r="N315" s="10">
        <v>4.3</v>
      </c>
      <c r="V315" s="9" t="s">
        <v>3721</v>
      </c>
      <c r="W315" s="2">
        <v>14062</v>
      </c>
      <c r="Z315" s="9" t="s">
        <v>3598</v>
      </c>
      <c r="AA315" s="1">
        <v>0.77</v>
      </c>
      <c r="AB315" s="10">
        <v>1</v>
      </c>
    </row>
    <row r="316" spans="13:28">
      <c r="M316" s="9" t="s">
        <v>3399</v>
      </c>
      <c r="N316" s="10">
        <v>4.3</v>
      </c>
      <c r="V316" s="9" t="s">
        <v>3456</v>
      </c>
      <c r="W316" s="2">
        <v>14030</v>
      </c>
      <c r="Z316" s="9" t="s">
        <v>3599</v>
      </c>
      <c r="AA316" s="1">
        <v>0.56000000000000005</v>
      </c>
      <c r="AB316" s="10">
        <v>1</v>
      </c>
    </row>
    <row r="317" spans="13:28">
      <c r="M317" s="9" t="s">
        <v>3272</v>
      </c>
      <c r="N317" s="10">
        <v>4.3</v>
      </c>
      <c r="V317" s="9" t="s">
        <v>3277</v>
      </c>
      <c r="W317" s="2">
        <v>13971</v>
      </c>
      <c r="Z317" s="9" t="s">
        <v>3600</v>
      </c>
      <c r="AA317" s="1">
        <v>0.67</v>
      </c>
      <c r="AB317" s="10">
        <v>1</v>
      </c>
    </row>
    <row r="318" spans="13:28">
      <c r="M318" s="9" t="s">
        <v>3235</v>
      </c>
      <c r="N318" s="10">
        <v>4.3</v>
      </c>
      <c r="V318" s="9" t="s">
        <v>3998</v>
      </c>
      <c r="W318" s="2">
        <v>13957</v>
      </c>
      <c r="Z318" s="9" t="s">
        <v>3601</v>
      </c>
      <c r="AA318" s="1">
        <v>0.75</v>
      </c>
      <c r="AB318" s="10">
        <v>1</v>
      </c>
    </row>
    <row r="319" spans="13:28">
      <c r="M319" s="9" t="s">
        <v>3241</v>
      </c>
      <c r="N319" s="10">
        <v>4.3</v>
      </c>
      <c r="V319" s="9" t="s">
        <v>3642</v>
      </c>
      <c r="W319" s="2">
        <v>13944</v>
      </c>
      <c r="Z319" s="9" t="s">
        <v>3602</v>
      </c>
      <c r="AA319" s="1">
        <v>0.76</v>
      </c>
      <c r="AB319" s="10">
        <v>1</v>
      </c>
    </row>
    <row r="320" spans="13:28">
      <c r="M320" s="9" t="s">
        <v>3304</v>
      </c>
      <c r="N320" s="10">
        <v>4.3</v>
      </c>
      <c r="V320" s="9" t="s">
        <v>3538</v>
      </c>
      <c r="W320" s="2">
        <v>13797</v>
      </c>
      <c r="Z320" s="9" t="s">
        <v>3604</v>
      </c>
      <c r="AA320" s="1">
        <v>0.8</v>
      </c>
      <c r="AB320" s="10">
        <v>1</v>
      </c>
    </row>
    <row r="321" spans="13:28">
      <c r="M321" s="9" t="s">
        <v>3345</v>
      </c>
      <c r="N321" s="10">
        <v>4.3</v>
      </c>
      <c r="V321" s="9" t="s">
        <v>3425</v>
      </c>
      <c r="W321" s="2">
        <v>13572</v>
      </c>
      <c r="Z321" s="9" t="s">
        <v>3605</v>
      </c>
      <c r="AA321" s="1">
        <v>0.56999999999999995</v>
      </c>
      <c r="AB321" s="10">
        <v>1</v>
      </c>
    </row>
    <row r="322" spans="13:28">
      <c r="M322" s="9" t="s">
        <v>3419</v>
      </c>
      <c r="N322" s="10">
        <v>4.3</v>
      </c>
      <c r="V322" s="9" t="s">
        <v>3326</v>
      </c>
      <c r="W322" s="2">
        <v>13568</v>
      </c>
      <c r="Z322" s="9" t="s">
        <v>3606</v>
      </c>
      <c r="AA322" s="1">
        <v>0.78</v>
      </c>
      <c r="AB322" s="10">
        <v>1</v>
      </c>
    </row>
    <row r="323" spans="13:28">
      <c r="M323" s="9" t="s">
        <v>3378</v>
      </c>
      <c r="N323" s="10">
        <v>4.3</v>
      </c>
      <c r="V323" s="9" t="s">
        <v>3032</v>
      </c>
      <c r="W323" s="2">
        <v>13552</v>
      </c>
      <c r="Z323" s="9" t="s">
        <v>3607</v>
      </c>
      <c r="AA323" s="1">
        <v>0.59</v>
      </c>
      <c r="AB323" s="10">
        <v>1</v>
      </c>
    </row>
    <row r="324" spans="13:28">
      <c r="M324" s="9" t="s">
        <v>3151</v>
      </c>
      <c r="N324" s="10">
        <v>4.3</v>
      </c>
      <c r="V324" s="9" t="s">
        <v>3994</v>
      </c>
      <c r="W324" s="2">
        <v>13544</v>
      </c>
      <c r="Z324" s="9" t="s">
        <v>3608</v>
      </c>
      <c r="AA324" s="1">
        <v>0.57999999999999996</v>
      </c>
      <c r="AB324" s="10">
        <v>1</v>
      </c>
    </row>
    <row r="325" spans="13:28">
      <c r="M325" s="9" t="s">
        <v>3115</v>
      </c>
      <c r="N325" s="10">
        <v>4.3</v>
      </c>
      <c r="V325" s="9" t="s">
        <v>3726</v>
      </c>
      <c r="W325" s="2">
        <v>13406</v>
      </c>
      <c r="Z325" s="9" t="s">
        <v>3609</v>
      </c>
      <c r="AA325" s="1">
        <v>0.63</v>
      </c>
      <c r="AB325" s="10">
        <v>1</v>
      </c>
    </row>
    <row r="326" spans="13:28">
      <c r="M326" s="9" t="s">
        <v>3012</v>
      </c>
      <c r="N326" s="10">
        <v>4.3</v>
      </c>
      <c r="V326" s="9" t="s">
        <v>3976</v>
      </c>
      <c r="W326" s="2">
        <v>13300</v>
      </c>
      <c r="Z326" s="9" t="s">
        <v>3610</v>
      </c>
      <c r="AA326" s="1">
        <v>0.56999999999999995</v>
      </c>
      <c r="AB326" s="10">
        <v>1</v>
      </c>
    </row>
    <row r="327" spans="13:28">
      <c r="M327" s="9" t="s">
        <v>3025</v>
      </c>
      <c r="N327" s="10">
        <v>4.3</v>
      </c>
      <c r="V327" s="9" t="s">
        <v>3410</v>
      </c>
      <c r="W327" s="2">
        <v>13268</v>
      </c>
      <c r="Z327" s="9" t="s">
        <v>3611</v>
      </c>
      <c r="AA327" s="1">
        <v>0.55000000000000004</v>
      </c>
      <c r="AB327" s="10">
        <v>1</v>
      </c>
    </row>
    <row r="328" spans="13:28">
      <c r="M328" s="9" t="s">
        <v>2978</v>
      </c>
      <c r="N328" s="10">
        <v>4.3</v>
      </c>
      <c r="V328" s="9" t="s">
        <v>3975</v>
      </c>
      <c r="W328" s="2">
        <v>13251</v>
      </c>
      <c r="Z328" s="9" t="s">
        <v>3612</v>
      </c>
      <c r="AA328" s="1">
        <v>0.7</v>
      </c>
      <c r="AB328" s="10">
        <v>4</v>
      </c>
    </row>
    <row r="329" spans="13:28">
      <c r="M329" s="9" t="s">
        <v>3154</v>
      </c>
      <c r="N329" s="10">
        <v>4.3</v>
      </c>
      <c r="V329" s="9" t="s">
        <v>3763</v>
      </c>
      <c r="W329" s="2">
        <v>13246</v>
      </c>
      <c r="Z329" s="9" t="s">
        <v>3613</v>
      </c>
      <c r="AA329" s="1">
        <v>0.68</v>
      </c>
      <c r="AB329" s="10">
        <v>5</v>
      </c>
    </row>
    <row r="330" spans="13:28">
      <c r="M330" s="9" t="s">
        <v>3019</v>
      </c>
      <c r="N330" s="10">
        <v>4.3</v>
      </c>
      <c r="V330" s="9" t="s">
        <v>3742</v>
      </c>
      <c r="W330" s="2">
        <v>13245</v>
      </c>
      <c r="Z330" s="9" t="s">
        <v>3614</v>
      </c>
      <c r="AA330" s="1">
        <v>0.57999999999999996</v>
      </c>
      <c r="AB330" s="10">
        <v>4</v>
      </c>
    </row>
    <row r="331" spans="13:28">
      <c r="M331" s="9" t="s">
        <v>3167</v>
      </c>
      <c r="N331" s="10">
        <v>4.3</v>
      </c>
      <c r="V331" s="9" t="s">
        <v>3767</v>
      </c>
      <c r="W331" s="2">
        <v>13199</v>
      </c>
      <c r="Z331" s="9" t="s">
        <v>3615</v>
      </c>
      <c r="AA331" s="1">
        <v>0.5</v>
      </c>
      <c r="AB331" s="10">
        <v>1</v>
      </c>
    </row>
    <row r="332" spans="13:28">
      <c r="M332" s="9" t="s">
        <v>2988</v>
      </c>
      <c r="N332" s="10">
        <v>4.3</v>
      </c>
      <c r="V332" s="9" t="s">
        <v>3217</v>
      </c>
      <c r="W332" s="2">
        <v>13165</v>
      </c>
      <c r="Z332" s="9" t="s">
        <v>3616</v>
      </c>
      <c r="AA332" s="1">
        <v>0.6</v>
      </c>
      <c r="AB332" s="10">
        <v>2</v>
      </c>
    </row>
    <row r="333" spans="13:28">
      <c r="M333" s="9" t="s">
        <v>2965</v>
      </c>
      <c r="N333" s="10">
        <v>4.3</v>
      </c>
      <c r="V333" s="9" t="s">
        <v>3932</v>
      </c>
      <c r="W333" s="2">
        <v>13127</v>
      </c>
      <c r="Z333" s="9" t="s">
        <v>3617</v>
      </c>
      <c r="AA333" s="1">
        <v>0.62</v>
      </c>
      <c r="AB333" s="10">
        <v>2</v>
      </c>
    </row>
    <row r="334" spans="13:28">
      <c r="M334" s="9" t="s">
        <v>3099</v>
      </c>
      <c r="N334" s="10">
        <v>4.3</v>
      </c>
      <c r="V334" s="9" t="s">
        <v>3143</v>
      </c>
      <c r="W334" s="2">
        <v>13049</v>
      </c>
      <c r="Z334" s="9" t="s">
        <v>3618</v>
      </c>
      <c r="AA334" s="1">
        <v>0.75</v>
      </c>
      <c r="AB334" s="10">
        <v>1</v>
      </c>
    </row>
    <row r="335" spans="13:28">
      <c r="M335" s="9" t="s">
        <v>2966</v>
      </c>
      <c r="N335" s="10">
        <v>4.3</v>
      </c>
      <c r="V335" s="9" t="s">
        <v>3200</v>
      </c>
      <c r="W335" s="2">
        <v>13046</v>
      </c>
      <c r="Z335" s="9" t="s">
        <v>3623</v>
      </c>
      <c r="AA335" s="1">
        <v>0.61</v>
      </c>
      <c r="AB335" s="10">
        <v>1</v>
      </c>
    </row>
    <row r="336" spans="13:28">
      <c r="M336" s="9" t="s">
        <v>3131</v>
      </c>
      <c r="N336" s="10">
        <v>4.3</v>
      </c>
      <c r="V336" s="9" t="s">
        <v>3645</v>
      </c>
      <c r="W336" s="2">
        <v>13029</v>
      </c>
      <c r="Z336" s="9" t="s">
        <v>3624</v>
      </c>
      <c r="AA336" s="1">
        <v>0.66</v>
      </c>
      <c r="AB336" s="10">
        <v>1</v>
      </c>
    </row>
    <row r="337" spans="13:28">
      <c r="M337" s="9" t="s">
        <v>2967</v>
      </c>
      <c r="N337" s="10">
        <v>4.3</v>
      </c>
      <c r="V337" s="9" t="s">
        <v>3513</v>
      </c>
      <c r="W337" s="2">
        <v>13011</v>
      </c>
      <c r="Z337" s="9" t="s">
        <v>3636</v>
      </c>
      <c r="AA337" s="1">
        <v>0.7</v>
      </c>
      <c r="AB337" s="10">
        <v>1</v>
      </c>
    </row>
    <row r="338" spans="13:28">
      <c r="M338" s="9" t="s">
        <v>3137</v>
      </c>
      <c r="N338" s="10">
        <v>4.3</v>
      </c>
      <c r="V338" s="9" t="s">
        <v>3557</v>
      </c>
      <c r="W338" s="2">
        <v>12999</v>
      </c>
      <c r="Z338" s="9" t="s">
        <v>3640</v>
      </c>
      <c r="AA338" s="1">
        <v>0.61</v>
      </c>
      <c r="AB338" s="10">
        <v>1</v>
      </c>
    </row>
    <row r="339" spans="13:28">
      <c r="M339" s="9" t="s">
        <v>3054</v>
      </c>
      <c r="N339" s="10">
        <v>4.3</v>
      </c>
      <c r="V339" s="9" t="s">
        <v>3959</v>
      </c>
      <c r="W339" s="2">
        <v>12958</v>
      </c>
      <c r="Z339" s="9" t="s">
        <v>3645</v>
      </c>
      <c r="AA339" s="1">
        <v>0.5</v>
      </c>
      <c r="AB339" s="10">
        <v>1</v>
      </c>
    </row>
    <row r="340" spans="13:28">
      <c r="M340" s="9" t="s">
        <v>2981</v>
      </c>
      <c r="N340" s="10">
        <v>4.3</v>
      </c>
      <c r="V340" s="9" t="s">
        <v>3162</v>
      </c>
      <c r="W340" s="2">
        <v>12837</v>
      </c>
      <c r="Z340" s="9" t="s">
        <v>3658</v>
      </c>
      <c r="AA340" s="1">
        <v>0.62</v>
      </c>
      <c r="AB340" s="10">
        <v>1</v>
      </c>
    </row>
    <row r="341" spans="13:28">
      <c r="M341" s="9" t="s">
        <v>2968</v>
      </c>
      <c r="N341" s="10">
        <v>4.3</v>
      </c>
      <c r="V341" s="9" t="s">
        <v>3019</v>
      </c>
      <c r="W341" s="2">
        <v>12835</v>
      </c>
      <c r="Z341" s="9" t="s">
        <v>3660</v>
      </c>
      <c r="AA341" s="1">
        <v>0.55000000000000004</v>
      </c>
      <c r="AB341" s="10">
        <v>1</v>
      </c>
    </row>
    <row r="342" spans="13:28">
      <c r="M342" s="9" t="s">
        <v>3165</v>
      </c>
      <c r="N342" s="10">
        <v>4.3</v>
      </c>
      <c r="V342" s="9" t="s">
        <v>3773</v>
      </c>
      <c r="W342" s="2">
        <v>12796</v>
      </c>
      <c r="Z342" s="9" t="s">
        <v>3684</v>
      </c>
      <c r="AA342" s="1">
        <v>0.5</v>
      </c>
      <c r="AB342" s="10">
        <v>6</v>
      </c>
    </row>
    <row r="343" spans="13:28">
      <c r="M343" s="9" t="s">
        <v>2969</v>
      </c>
      <c r="N343" s="10">
        <v>4.3</v>
      </c>
      <c r="V343" s="9" t="s">
        <v>3772</v>
      </c>
      <c r="W343" s="2">
        <v>12796</v>
      </c>
      <c r="Z343" s="9" t="s">
        <v>3685</v>
      </c>
      <c r="AA343" s="1">
        <v>0.55000000000000004</v>
      </c>
      <c r="AB343" s="10">
        <v>1</v>
      </c>
    </row>
    <row r="344" spans="13:28">
      <c r="M344" s="9" t="s">
        <v>2987</v>
      </c>
      <c r="N344" s="10">
        <v>4.3</v>
      </c>
      <c r="V344" s="9" t="s">
        <v>3774</v>
      </c>
      <c r="W344" s="2">
        <v>12796</v>
      </c>
      <c r="Z344" s="9" t="s">
        <v>3687</v>
      </c>
      <c r="AA344" s="1">
        <v>0.6</v>
      </c>
      <c r="AB344" s="10">
        <v>1</v>
      </c>
    </row>
    <row r="345" spans="13:28">
      <c r="M345" s="9" t="s">
        <v>3062</v>
      </c>
      <c r="N345" s="10">
        <v>4.3</v>
      </c>
      <c r="V345" s="9" t="s">
        <v>3934</v>
      </c>
      <c r="W345" s="2">
        <v>12679</v>
      </c>
      <c r="Z345" s="9" t="s">
        <v>3688</v>
      </c>
      <c r="AA345" s="1">
        <v>0.53</v>
      </c>
      <c r="AB345" s="10">
        <v>1</v>
      </c>
    </row>
    <row r="346" spans="13:28">
      <c r="M346" s="9" t="s">
        <v>2989</v>
      </c>
      <c r="N346" s="10">
        <v>4.3</v>
      </c>
      <c r="V346" s="9" t="s">
        <v>3352</v>
      </c>
      <c r="W346" s="2">
        <v>12485</v>
      </c>
      <c r="Z346" s="9" t="s">
        <v>3691</v>
      </c>
      <c r="AA346" s="1">
        <v>0.77</v>
      </c>
      <c r="AB346" s="10">
        <v>2</v>
      </c>
    </row>
    <row r="347" spans="13:28">
      <c r="M347" s="9" t="s">
        <v>3064</v>
      </c>
      <c r="N347" s="10">
        <v>4.3</v>
      </c>
      <c r="V347" s="9" t="s">
        <v>3609</v>
      </c>
      <c r="W347" s="2">
        <v>12452</v>
      </c>
      <c r="Z347" s="9" t="s">
        <v>3694</v>
      </c>
      <c r="AA347" s="1">
        <v>0.75</v>
      </c>
      <c r="AB347" s="10">
        <v>2</v>
      </c>
    </row>
    <row r="348" spans="13:28">
      <c r="M348" s="9" t="s">
        <v>3226</v>
      </c>
      <c r="N348" s="10">
        <v>4.3</v>
      </c>
      <c r="V348" s="9" t="s">
        <v>3543</v>
      </c>
      <c r="W348" s="2">
        <v>12375</v>
      </c>
      <c r="Z348" s="9" t="s">
        <v>3696</v>
      </c>
      <c r="AA348" s="1">
        <v>0.78</v>
      </c>
      <c r="AB348" s="10">
        <v>1</v>
      </c>
    </row>
    <row r="349" spans="13:28">
      <c r="M349" s="9" t="s">
        <v>2977</v>
      </c>
      <c r="N349" s="10">
        <v>4.3</v>
      </c>
      <c r="V349" s="9" t="s">
        <v>3116</v>
      </c>
      <c r="W349" s="2">
        <v>12362</v>
      </c>
      <c r="Z349" s="9" t="s">
        <v>3698</v>
      </c>
      <c r="AA349" s="1">
        <v>0.65</v>
      </c>
      <c r="AB349" s="10">
        <v>1</v>
      </c>
    </row>
    <row r="350" spans="13:28">
      <c r="M350" s="9" t="s">
        <v>3113</v>
      </c>
      <c r="N350" s="10">
        <v>4.3</v>
      </c>
      <c r="V350" s="9" t="s">
        <v>3078</v>
      </c>
      <c r="W350" s="2">
        <v>12362</v>
      </c>
      <c r="Z350" s="9" t="s">
        <v>3699</v>
      </c>
      <c r="AA350" s="1">
        <v>0.52</v>
      </c>
      <c r="AB350" s="10">
        <v>1</v>
      </c>
    </row>
    <row r="351" spans="13:28">
      <c r="M351" s="9" t="s">
        <v>4001</v>
      </c>
      <c r="N351" s="10">
        <v>4.28</v>
      </c>
      <c r="V351" s="9" t="s">
        <v>3340</v>
      </c>
      <c r="W351" s="2">
        <v>12336</v>
      </c>
      <c r="Z351" s="9" t="s">
        <v>3702</v>
      </c>
      <c r="AA351" s="1">
        <v>0.61</v>
      </c>
      <c r="AB351" s="10">
        <v>2</v>
      </c>
    </row>
    <row r="352" spans="13:28">
      <c r="M352" s="9" t="s">
        <v>3571</v>
      </c>
      <c r="N352" s="10">
        <v>4.2666666666666666</v>
      </c>
      <c r="V352" s="9" t="s">
        <v>3179</v>
      </c>
      <c r="W352" s="2">
        <v>12185</v>
      </c>
      <c r="Z352" s="9" t="s">
        <v>3703</v>
      </c>
      <c r="AA352" s="1">
        <v>0.62</v>
      </c>
      <c r="AB352" s="10">
        <v>7</v>
      </c>
    </row>
    <row r="353" spans="13:28">
      <c r="M353" s="9" t="s">
        <v>3799</v>
      </c>
      <c r="N353" s="10">
        <v>4.25</v>
      </c>
      <c r="V353" s="9" t="s">
        <v>3183</v>
      </c>
      <c r="W353" s="2">
        <v>12179</v>
      </c>
      <c r="Z353" s="9" t="s">
        <v>3704</v>
      </c>
      <c r="AA353" s="1">
        <v>0.75</v>
      </c>
      <c r="AB353" s="10">
        <v>1</v>
      </c>
    </row>
    <row r="354" spans="13:28">
      <c r="M354" s="9" t="s">
        <v>3680</v>
      </c>
      <c r="N354" s="10">
        <v>4.25</v>
      </c>
      <c r="V354" s="9" t="s">
        <v>3942</v>
      </c>
      <c r="W354" s="2">
        <v>12093</v>
      </c>
      <c r="Z354" s="9" t="s">
        <v>3705</v>
      </c>
      <c r="AA354" s="1">
        <v>0.81</v>
      </c>
      <c r="AB354" s="10">
        <v>1</v>
      </c>
    </row>
    <row r="355" spans="13:28">
      <c r="M355" s="9" t="s">
        <v>3340</v>
      </c>
      <c r="N355" s="10">
        <v>4.25</v>
      </c>
      <c r="V355" s="9" t="s">
        <v>3003</v>
      </c>
      <c r="W355" s="2">
        <v>12091</v>
      </c>
      <c r="Z355" s="9" t="s">
        <v>3709</v>
      </c>
      <c r="AA355" s="1">
        <v>0.69</v>
      </c>
      <c r="AB355" s="10">
        <v>1</v>
      </c>
    </row>
    <row r="356" spans="13:28">
      <c r="M356" s="9" t="s">
        <v>3234</v>
      </c>
      <c r="N356" s="10">
        <v>4.25</v>
      </c>
      <c r="V356" s="9" t="s">
        <v>3052</v>
      </c>
      <c r="W356" s="2">
        <v>11957</v>
      </c>
      <c r="Z356" s="9" t="s">
        <v>3710</v>
      </c>
      <c r="AA356" s="1">
        <v>0.53</v>
      </c>
      <c r="AB356" s="10">
        <v>1</v>
      </c>
    </row>
    <row r="357" spans="13:28">
      <c r="M357" s="9" t="s">
        <v>3352</v>
      </c>
      <c r="N357" s="10">
        <v>4.25</v>
      </c>
      <c r="V357" s="9" t="s">
        <v>3023</v>
      </c>
      <c r="W357" s="2">
        <v>11935</v>
      </c>
      <c r="Z357" s="9" t="s">
        <v>3711</v>
      </c>
      <c r="AA357" s="1">
        <v>0.62</v>
      </c>
      <c r="AB357" s="10">
        <v>1</v>
      </c>
    </row>
    <row r="358" spans="13:28">
      <c r="M358" s="9" t="s">
        <v>3049</v>
      </c>
      <c r="N358" s="10">
        <v>4.25</v>
      </c>
      <c r="V358" s="9" t="s">
        <v>3559</v>
      </c>
      <c r="W358" s="2">
        <v>11838</v>
      </c>
      <c r="Z358" s="9" t="s">
        <v>3712</v>
      </c>
      <c r="AA358" s="1">
        <v>0.5</v>
      </c>
      <c r="AB358" s="10">
        <v>1</v>
      </c>
    </row>
    <row r="359" spans="13:28">
      <c r="M359" s="9" t="s">
        <v>2994</v>
      </c>
      <c r="N359" s="10">
        <v>4.25</v>
      </c>
      <c r="V359" s="9" t="s">
        <v>3714</v>
      </c>
      <c r="W359" s="2">
        <v>11828</v>
      </c>
      <c r="Z359" s="9" t="s">
        <v>3713</v>
      </c>
      <c r="AA359" s="1">
        <v>0.83</v>
      </c>
      <c r="AB359" s="10">
        <v>1</v>
      </c>
    </row>
    <row r="360" spans="13:28">
      <c r="M360" s="9" t="s">
        <v>3196</v>
      </c>
      <c r="N360" s="10">
        <v>4.25</v>
      </c>
      <c r="V360" s="9" t="s">
        <v>4042</v>
      </c>
      <c r="W360" s="2">
        <v>11827</v>
      </c>
      <c r="Z360" s="9" t="s">
        <v>3714</v>
      </c>
      <c r="AA360" s="1">
        <v>0.62</v>
      </c>
      <c r="AB360" s="10">
        <v>1</v>
      </c>
    </row>
    <row r="361" spans="13:28">
      <c r="M361" s="9" t="s">
        <v>3577</v>
      </c>
      <c r="N361" s="10">
        <v>4.2333333333333334</v>
      </c>
      <c r="V361" s="9" t="s">
        <v>3624</v>
      </c>
      <c r="W361" s="2">
        <v>11716</v>
      </c>
      <c r="Z361" s="9" t="s">
        <v>3730</v>
      </c>
      <c r="AA361" s="1">
        <v>0.61</v>
      </c>
      <c r="AB361" s="10">
        <v>1</v>
      </c>
    </row>
    <row r="362" spans="13:28">
      <c r="M362" s="9" t="s">
        <v>3013</v>
      </c>
      <c r="N362" s="10">
        <v>4.2333333333333334</v>
      </c>
      <c r="V362" s="9" t="s">
        <v>3141</v>
      </c>
      <c r="W362" s="2">
        <v>11499</v>
      </c>
      <c r="Z362" s="9" t="s">
        <v>3731</v>
      </c>
      <c r="AA362" s="1">
        <v>0.6</v>
      </c>
      <c r="AB362" s="10">
        <v>1</v>
      </c>
    </row>
    <row r="363" spans="13:28">
      <c r="M363" s="9" t="s">
        <v>3998</v>
      </c>
      <c r="N363" s="10">
        <v>4.22</v>
      </c>
      <c r="V363" s="9" t="s">
        <v>3461</v>
      </c>
      <c r="W363" s="2">
        <v>11456</v>
      </c>
      <c r="Z363" s="9" t="s">
        <v>3732</v>
      </c>
      <c r="AA363" s="1">
        <v>0.68</v>
      </c>
      <c r="AB363" s="10">
        <v>2</v>
      </c>
    </row>
    <row r="364" spans="13:28">
      <c r="M364" s="9" t="s">
        <v>4005</v>
      </c>
      <c r="N364" s="10">
        <v>4.2</v>
      </c>
      <c r="V364" s="9" t="s">
        <v>3337</v>
      </c>
      <c r="W364" s="2">
        <v>11339</v>
      </c>
      <c r="Z364" s="9" t="s">
        <v>3733</v>
      </c>
      <c r="AA364" s="1">
        <v>0.51</v>
      </c>
      <c r="AB364" s="10">
        <v>1</v>
      </c>
    </row>
    <row r="365" spans="13:28">
      <c r="M365" s="9" t="s">
        <v>3992</v>
      </c>
      <c r="N365" s="10">
        <v>4.2</v>
      </c>
      <c r="V365" s="9" t="s">
        <v>3327</v>
      </c>
      <c r="W365" s="2">
        <v>11266</v>
      </c>
      <c r="Z365" s="9" t="s">
        <v>3734</v>
      </c>
      <c r="AA365" s="1">
        <v>0.5</v>
      </c>
      <c r="AB365" s="10">
        <v>1</v>
      </c>
    </row>
    <row r="366" spans="13:28">
      <c r="M366" s="9" t="s">
        <v>3844</v>
      </c>
      <c r="N366" s="10">
        <v>4.2</v>
      </c>
      <c r="V366" s="9" t="s">
        <v>4021</v>
      </c>
      <c r="W366" s="2">
        <v>11217</v>
      </c>
      <c r="Z366" s="9" t="s">
        <v>3735</v>
      </c>
      <c r="AA366" s="1">
        <v>0.63</v>
      </c>
      <c r="AB366" s="10">
        <v>1</v>
      </c>
    </row>
    <row r="367" spans="13:28">
      <c r="M367" s="9" t="s">
        <v>3881</v>
      </c>
      <c r="N367" s="10">
        <v>4.2</v>
      </c>
      <c r="V367" s="9" t="s">
        <v>2993</v>
      </c>
      <c r="W367" s="2">
        <v>11213</v>
      </c>
      <c r="Z367" s="9" t="s">
        <v>3736</v>
      </c>
      <c r="AA367" s="1">
        <v>0.59</v>
      </c>
      <c r="AB367" s="10">
        <v>1</v>
      </c>
    </row>
    <row r="368" spans="13:28">
      <c r="M368" s="9" t="s">
        <v>3813</v>
      </c>
      <c r="N368" s="10">
        <v>4.2</v>
      </c>
      <c r="V368" s="9" t="s">
        <v>3057</v>
      </c>
      <c r="W368" s="2">
        <v>11206</v>
      </c>
      <c r="Z368" s="9" t="s">
        <v>3737</v>
      </c>
      <c r="AA368" s="1">
        <v>0.73</v>
      </c>
      <c r="AB368" s="10">
        <v>1</v>
      </c>
    </row>
    <row r="369" spans="13:28">
      <c r="M369" s="9" t="s">
        <v>3821</v>
      </c>
      <c r="N369" s="10">
        <v>4.2</v>
      </c>
      <c r="V369" s="9" t="s">
        <v>3968</v>
      </c>
      <c r="W369" s="2">
        <v>11199</v>
      </c>
      <c r="Z369" s="9" t="s">
        <v>3738</v>
      </c>
      <c r="AA369" s="1">
        <v>0.73</v>
      </c>
      <c r="AB369" s="10">
        <v>1</v>
      </c>
    </row>
    <row r="370" spans="13:28">
      <c r="M370" s="9" t="s">
        <v>3917</v>
      </c>
      <c r="N370" s="10">
        <v>4.2</v>
      </c>
      <c r="V370" s="9" t="s">
        <v>3411</v>
      </c>
      <c r="W370" s="2">
        <v>11148</v>
      </c>
      <c r="Z370" s="9" t="s">
        <v>3739</v>
      </c>
      <c r="AA370" s="1">
        <v>0.6</v>
      </c>
      <c r="AB370" s="10">
        <v>1</v>
      </c>
    </row>
    <row r="371" spans="13:28">
      <c r="M371" s="9" t="s">
        <v>3939</v>
      </c>
      <c r="N371" s="10">
        <v>4.2</v>
      </c>
      <c r="V371" s="9" t="s">
        <v>4024</v>
      </c>
      <c r="W371" s="2">
        <v>11113</v>
      </c>
      <c r="Z371" s="9" t="s">
        <v>3740</v>
      </c>
      <c r="AA371" s="1">
        <v>0.84</v>
      </c>
      <c r="AB371" s="10">
        <v>1</v>
      </c>
    </row>
    <row r="372" spans="13:28">
      <c r="M372" s="9" t="s">
        <v>3985</v>
      </c>
      <c r="N372" s="10">
        <v>4.2</v>
      </c>
      <c r="V372" s="9" t="s">
        <v>3910</v>
      </c>
      <c r="W372" s="2">
        <v>11074</v>
      </c>
      <c r="Z372" s="9" t="s">
        <v>3741</v>
      </c>
      <c r="AA372" s="1">
        <v>0.73</v>
      </c>
      <c r="AB372" s="10">
        <v>2</v>
      </c>
    </row>
    <row r="373" spans="13:28">
      <c r="M373" s="9" t="s">
        <v>3941</v>
      </c>
      <c r="N373" s="10">
        <v>4.2</v>
      </c>
      <c r="V373" s="9" t="s">
        <v>3628</v>
      </c>
      <c r="W373" s="2">
        <v>11029</v>
      </c>
      <c r="Z373" s="9" t="s">
        <v>3742</v>
      </c>
      <c r="AA373" s="1">
        <v>0.78</v>
      </c>
      <c r="AB373" s="10">
        <v>3</v>
      </c>
    </row>
    <row r="374" spans="13:28">
      <c r="M374" s="9" t="s">
        <v>3801</v>
      </c>
      <c r="N374" s="10">
        <v>4.2</v>
      </c>
      <c r="V374" s="9" t="s">
        <v>3103</v>
      </c>
      <c r="W374" s="2">
        <v>11015</v>
      </c>
      <c r="Z374" s="9" t="s">
        <v>3743</v>
      </c>
      <c r="AA374" s="1">
        <v>0.73</v>
      </c>
      <c r="AB374" s="10">
        <v>1</v>
      </c>
    </row>
    <row r="375" spans="13:28">
      <c r="M375" s="9" t="s">
        <v>3943</v>
      </c>
      <c r="N375" s="10">
        <v>4.2</v>
      </c>
      <c r="V375" s="9" t="s">
        <v>3735</v>
      </c>
      <c r="W375" s="2">
        <v>11006</v>
      </c>
      <c r="Z375" s="9" t="s">
        <v>3744</v>
      </c>
      <c r="AA375" s="1">
        <v>0.89</v>
      </c>
      <c r="AB375" s="10">
        <v>1</v>
      </c>
    </row>
    <row r="376" spans="13:28">
      <c r="M376" s="9" t="s">
        <v>3928</v>
      </c>
      <c r="N376" s="10">
        <v>4.2</v>
      </c>
      <c r="V376" s="9" t="s">
        <v>3159</v>
      </c>
      <c r="W376" s="2">
        <v>11004</v>
      </c>
      <c r="Z376" s="9" t="s">
        <v>3745</v>
      </c>
      <c r="AA376" s="1">
        <v>0.85</v>
      </c>
      <c r="AB376" s="10">
        <v>2</v>
      </c>
    </row>
    <row r="377" spans="13:28">
      <c r="M377" s="9" t="s">
        <v>3944</v>
      </c>
      <c r="N377" s="10">
        <v>4.2</v>
      </c>
      <c r="V377" s="9" t="s">
        <v>3503</v>
      </c>
      <c r="W377" s="2">
        <v>10976</v>
      </c>
      <c r="Z377" s="9" t="s">
        <v>3746</v>
      </c>
      <c r="AA377" s="1">
        <v>0.88</v>
      </c>
      <c r="AB377" s="10">
        <v>2</v>
      </c>
    </row>
    <row r="378" spans="13:28">
      <c r="M378" s="9" t="s">
        <v>3816</v>
      </c>
      <c r="N378" s="10">
        <v>4.2</v>
      </c>
      <c r="V378" s="9" t="s">
        <v>3927</v>
      </c>
      <c r="W378" s="2">
        <v>10962</v>
      </c>
      <c r="Z378" s="9" t="s">
        <v>3747</v>
      </c>
      <c r="AA378" s="1">
        <v>0.8</v>
      </c>
      <c r="AB378" s="10">
        <v>1</v>
      </c>
    </row>
    <row r="379" spans="13:28">
      <c r="M379" s="9" t="s">
        <v>3945</v>
      </c>
      <c r="N379" s="10">
        <v>4.2</v>
      </c>
      <c r="V379" s="9" t="s">
        <v>3993</v>
      </c>
      <c r="W379" s="2">
        <v>10942</v>
      </c>
      <c r="Z379" s="9" t="s">
        <v>3748</v>
      </c>
      <c r="AA379" s="1">
        <v>0.85</v>
      </c>
      <c r="AB379" s="10">
        <v>2</v>
      </c>
    </row>
    <row r="380" spans="13:28">
      <c r="M380" s="9" t="s">
        <v>3920</v>
      </c>
      <c r="N380" s="10">
        <v>4.2</v>
      </c>
      <c r="V380" s="9" t="s">
        <v>3025</v>
      </c>
      <c r="W380" s="2">
        <v>10902</v>
      </c>
      <c r="Z380" s="9" t="s">
        <v>3749</v>
      </c>
      <c r="AA380" s="1">
        <v>0.67</v>
      </c>
      <c r="AB380" s="10">
        <v>1</v>
      </c>
    </row>
    <row r="381" spans="13:28">
      <c r="M381" s="9" t="s">
        <v>3946</v>
      </c>
      <c r="N381" s="10">
        <v>4.2</v>
      </c>
      <c r="V381" s="9" t="s">
        <v>3531</v>
      </c>
      <c r="W381" s="2">
        <v>10833</v>
      </c>
      <c r="Z381" s="9" t="s">
        <v>3750</v>
      </c>
      <c r="AA381" s="1">
        <v>0.76</v>
      </c>
      <c r="AB381" s="10">
        <v>1</v>
      </c>
    </row>
    <row r="382" spans="13:28">
      <c r="M382" s="9" t="s">
        <v>3845</v>
      </c>
      <c r="N382" s="10">
        <v>4.2</v>
      </c>
      <c r="V382" s="9" t="s">
        <v>3855</v>
      </c>
      <c r="W382" s="2">
        <v>10773</v>
      </c>
      <c r="Z382" s="9" t="s">
        <v>3751</v>
      </c>
      <c r="AA382" s="1">
        <v>0.82</v>
      </c>
      <c r="AB382" s="10">
        <v>1</v>
      </c>
    </row>
    <row r="383" spans="13:28">
      <c r="M383" s="9" t="s">
        <v>3805</v>
      </c>
      <c r="N383" s="10">
        <v>4.2</v>
      </c>
      <c r="V383" s="9" t="s">
        <v>3537</v>
      </c>
      <c r="W383" s="2">
        <v>10760</v>
      </c>
      <c r="Z383" s="9" t="s">
        <v>3752</v>
      </c>
      <c r="AA383" s="1">
        <v>0.5</v>
      </c>
      <c r="AB383" s="10">
        <v>1</v>
      </c>
    </row>
    <row r="384" spans="13:28">
      <c r="M384" s="9" t="s">
        <v>3986</v>
      </c>
      <c r="N384" s="10">
        <v>4.2</v>
      </c>
      <c r="V384" s="9" t="s">
        <v>4054</v>
      </c>
      <c r="W384" s="2">
        <v>10751</v>
      </c>
      <c r="Z384" s="9" t="s">
        <v>3753</v>
      </c>
      <c r="AA384" s="1">
        <v>0.66</v>
      </c>
      <c r="AB384" s="10">
        <v>1</v>
      </c>
    </row>
    <row r="385" spans="13:28">
      <c r="M385" s="9" t="s">
        <v>3824</v>
      </c>
      <c r="N385" s="10">
        <v>4.2</v>
      </c>
      <c r="V385" s="9" t="s">
        <v>4059</v>
      </c>
      <c r="W385" s="2">
        <v>10725</v>
      </c>
      <c r="Z385" s="9" t="s">
        <v>3755</v>
      </c>
      <c r="AA385" s="1">
        <v>0.8</v>
      </c>
      <c r="AB385" s="10">
        <v>1</v>
      </c>
    </row>
    <row r="386" spans="13:28">
      <c r="M386" s="9" t="s">
        <v>3856</v>
      </c>
      <c r="N386" s="10">
        <v>4.2</v>
      </c>
      <c r="V386" s="9" t="s">
        <v>3195</v>
      </c>
      <c r="W386" s="2">
        <v>10718</v>
      </c>
      <c r="Z386" s="9" t="s">
        <v>3759</v>
      </c>
      <c r="AA386" s="1">
        <v>0.73</v>
      </c>
      <c r="AB386" s="10">
        <v>1</v>
      </c>
    </row>
    <row r="387" spans="13:28">
      <c r="M387" s="9" t="s">
        <v>3950</v>
      </c>
      <c r="N387" s="10">
        <v>4.2</v>
      </c>
      <c r="V387" s="9" t="s">
        <v>3547</v>
      </c>
      <c r="W387" s="2">
        <v>10652</v>
      </c>
      <c r="Z387" s="9" t="s">
        <v>3767</v>
      </c>
      <c r="AA387" s="1">
        <v>0.57999999999999996</v>
      </c>
      <c r="AB387" s="10">
        <v>1</v>
      </c>
    </row>
    <row r="388" spans="13:28">
      <c r="M388" s="9" t="s">
        <v>3879</v>
      </c>
      <c r="N388" s="10">
        <v>4.2</v>
      </c>
      <c r="V388" s="9" t="s">
        <v>3481</v>
      </c>
      <c r="W388" s="2">
        <v>10620</v>
      </c>
      <c r="Z388" s="9" t="s">
        <v>3770</v>
      </c>
      <c r="AA388" s="1">
        <v>0.57999999999999996</v>
      </c>
      <c r="AB388" s="10">
        <v>1</v>
      </c>
    </row>
    <row r="389" spans="13:28">
      <c r="M389" s="9" t="s">
        <v>3997</v>
      </c>
      <c r="N389" s="10">
        <v>4.2</v>
      </c>
      <c r="V389" s="9" t="s">
        <v>3536</v>
      </c>
      <c r="W389" s="2">
        <v>10541</v>
      </c>
      <c r="Z389" s="9" t="s">
        <v>3785</v>
      </c>
      <c r="AA389" s="1">
        <v>0.75</v>
      </c>
      <c r="AB389" s="10">
        <v>1</v>
      </c>
    </row>
    <row r="390" spans="13:28">
      <c r="M390" s="9" t="s">
        <v>3951</v>
      </c>
      <c r="N390" s="10">
        <v>4.2</v>
      </c>
      <c r="V390" s="9" t="s">
        <v>3267</v>
      </c>
      <c r="W390" s="2">
        <v>10480</v>
      </c>
      <c r="Z390" s="9" t="s">
        <v>3787</v>
      </c>
      <c r="AA390" s="1">
        <v>0.56999999999999995</v>
      </c>
      <c r="AB390" s="10">
        <v>1</v>
      </c>
    </row>
    <row r="391" spans="13:28">
      <c r="M391" s="9" t="s">
        <v>4000</v>
      </c>
      <c r="N391" s="10">
        <v>4.2</v>
      </c>
      <c r="V391" s="9" t="s">
        <v>3701</v>
      </c>
      <c r="W391" s="2">
        <v>10443</v>
      </c>
      <c r="Z391" s="9" t="s">
        <v>3788</v>
      </c>
      <c r="AA391" s="1">
        <v>0.63</v>
      </c>
      <c r="AB391" s="10">
        <v>1</v>
      </c>
    </row>
    <row r="392" spans="13:28">
      <c r="M392" s="9" t="s">
        <v>3953</v>
      </c>
      <c r="N392" s="10">
        <v>4.2</v>
      </c>
      <c r="V392" s="9" t="s">
        <v>3449</v>
      </c>
      <c r="W392" s="2">
        <v>10429</v>
      </c>
      <c r="Z392" s="9" t="s">
        <v>3791</v>
      </c>
      <c r="AA392" s="1">
        <v>0.53</v>
      </c>
      <c r="AB392" s="10">
        <v>1</v>
      </c>
    </row>
    <row r="393" spans="13:28">
      <c r="M393" s="9" t="s">
        <v>3909</v>
      </c>
      <c r="N393" s="10">
        <v>4.2</v>
      </c>
      <c r="V393" s="9" t="s">
        <v>3214</v>
      </c>
      <c r="W393" s="2">
        <v>10324</v>
      </c>
      <c r="Z393" s="9" t="s">
        <v>3792</v>
      </c>
      <c r="AA393" s="1">
        <v>0.75</v>
      </c>
      <c r="AB393" s="10">
        <v>2</v>
      </c>
    </row>
    <row r="394" spans="13:28">
      <c r="M394" s="9" t="s">
        <v>3957</v>
      </c>
      <c r="N394" s="10">
        <v>4.2</v>
      </c>
      <c r="V394" s="9" t="s">
        <v>3211</v>
      </c>
      <c r="W394" s="2">
        <v>10308</v>
      </c>
      <c r="Z394" s="9" t="s">
        <v>3793</v>
      </c>
      <c r="AA394" s="1">
        <v>0.75</v>
      </c>
      <c r="AB394" s="10">
        <v>1</v>
      </c>
    </row>
    <row r="395" spans="13:28">
      <c r="M395" s="9" t="s">
        <v>4008</v>
      </c>
      <c r="N395" s="10">
        <v>4.2</v>
      </c>
      <c r="V395" s="9" t="s">
        <v>3170</v>
      </c>
      <c r="W395" s="2">
        <v>10170</v>
      </c>
      <c r="Z395" s="9" t="s">
        <v>3794</v>
      </c>
      <c r="AA395" s="1">
        <v>0.78</v>
      </c>
      <c r="AB395" s="10">
        <v>1</v>
      </c>
    </row>
    <row r="396" spans="13:28">
      <c r="M396" s="9" t="s">
        <v>3915</v>
      </c>
      <c r="N396" s="10">
        <v>4.2</v>
      </c>
      <c r="V396" s="9" t="s">
        <v>3333</v>
      </c>
      <c r="W396" s="2">
        <v>10134</v>
      </c>
      <c r="Z396" s="9" t="s">
        <v>3795</v>
      </c>
      <c r="AA396" s="1">
        <v>0.73</v>
      </c>
      <c r="AB396" s="10">
        <v>1</v>
      </c>
    </row>
    <row r="397" spans="13:28">
      <c r="M397" s="9" t="s">
        <v>3877</v>
      </c>
      <c r="N397" s="10">
        <v>4.2</v>
      </c>
      <c r="V397" s="9" t="s">
        <v>3438</v>
      </c>
      <c r="W397" s="2">
        <v>9998</v>
      </c>
      <c r="Z397" s="9" t="s">
        <v>3796</v>
      </c>
      <c r="AA397" s="1">
        <v>0.6</v>
      </c>
      <c r="AB397" s="10">
        <v>1</v>
      </c>
    </row>
    <row r="398" spans="13:28">
      <c r="M398" s="9" t="s">
        <v>3916</v>
      </c>
      <c r="N398" s="10">
        <v>4.2</v>
      </c>
      <c r="V398" s="9" t="s">
        <v>4006</v>
      </c>
      <c r="W398" s="2">
        <v>9792</v>
      </c>
      <c r="Z398" s="9" t="s">
        <v>3797</v>
      </c>
      <c r="AA398" s="1">
        <v>0.77</v>
      </c>
      <c r="AB398" s="10">
        <v>1</v>
      </c>
    </row>
    <row r="399" spans="13:28">
      <c r="M399" s="9" t="s">
        <v>4046</v>
      </c>
      <c r="N399" s="10">
        <v>4.2</v>
      </c>
      <c r="V399" s="9" t="s">
        <v>3066</v>
      </c>
      <c r="W399" s="2">
        <v>9772</v>
      </c>
      <c r="Z399" s="9" t="s">
        <v>3798</v>
      </c>
      <c r="AA399" s="1">
        <v>0.77</v>
      </c>
      <c r="AB399" s="10">
        <v>1</v>
      </c>
    </row>
    <row r="400" spans="13:28">
      <c r="M400" s="9" t="s">
        <v>3968</v>
      </c>
      <c r="N400" s="10">
        <v>4.2</v>
      </c>
      <c r="V400" s="9" t="s">
        <v>3674</v>
      </c>
      <c r="W400" s="2">
        <v>9734</v>
      </c>
      <c r="Z400" s="9" t="s">
        <v>3799</v>
      </c>
      <c r="AA400" s="1">
        <v>0.7</v>
      </c>
      <c r="AB400" s="10">
        <v>2</v>
      </c>
    </row>
    <row r="401" spans="13:28">
      <c r="M401" s="9" t="s">
        <v>4058</v>
      </c>
      <c r="N401" s="10">
        <v>4.2</v>
      </c>
      <c r="V401" s="9" t="s">
        <v>3359</v>
      </c>
      <c r="W401" s="2">
        <v>9695</v>
      </c>
      <c r="Z401" s="9" t="s">
        <v>3800</v>
      </c>
      <c r="AA401" s="1">
        <v>0.94</v>
      </c>
      <c r="AB401" s="10">
        <v>1</v>
      </c>
    </row>
    <row r="402" spans="13:28">
      <c r="M402" s="9" t="s">
        <v>3971</v>
      </c>
      <c r="N402" s="10">
        <v>4.2</v>
      </c>
      <c r="V402" s="9" t="s">
        <v>4060</v>
      </c>
      <c r="W402" s="2">
        <v>9638</v>
      </c>
      <c r="Z402" s="9" t="s">
        <v>3801</v>
      </c>
      <c r="AA402" s="1">
        <v>0.88</v>
      </c>
      <c r="AB402" s="10">
        <v>1</v>
      </c>
    </row>
    <row r="403" spans="13:28">
      <c r="M403" s="9" t="s">
        <v>3872</v>
      </c>
      <c r="N403" s="10">
        <v>4.2</v>
      </c>
      <c r="V403" s="9" t="s">
        <v>3171</v>
      </c>
      <c r="W403" s="2">
        <v>9427</v>
      </c>
      <c r="Z403" s="9" t="s">
        <v>3802</v>
      </c>
      <c r="AA403" s="1">
        <v>0.55000000000000004</v>
      </c>
      <c r="AB403" s="10">
        <v>1</v>
      </c>
    </row>
    <row r="404" spans="13:28">
      <c r="M404" s="9" t="s">
        <v>3980</v>
      </c>
      <c r="N404" s="10">
        <v>4.2</v>
      </c>
      <c r="V404" s="9" t="s">
        <v>4035</v>
      </c>
      <c r="W404" s="2">
        <v>9385</v>
      </c>
      <c r="Z404" s="9" t="s">
        <v>3803</v>
      </c>
      <c r="AA404" s="1">
        <v>0.51</v>
      </c>
      <c r="AB404" s="10">
        <v>1</v>
      </c>
    </row>
    <row r="405" spans="13:28">
      <c r="M405" s="9" t="s">
        <v>3729</v>
      </c>
      <c r="N405" s="10">
        <v>4.2</v>
      </c>
      <c r="V405" s="9" t="s">
        <v>3309</v>
      </c>
      <c r="W405" s="2">
        <v>9378</v>
      </c>
      <c r="Z405" s="9" t="s">
        <v>3804</v>
      </c>
      <c r="AA405" s="1">
        <v>0.73</v>
      </c>
      <c r="AB405" s="10">
        <v>1</v>
      </c>
    </row>
    <row r="406" spans="13:28">
      <c r="M406" s="9" t="s">
        <v>3770</v>
      </c>
      <c r="N406" s="10">
        <v>4.2</v>
      </c>
      <c r="V406" s="9" t="s">
        <v>3311</v>
      </c>
      <c r="W406" s="2">
        <v>9378</v>
      </c>
      <c r="Z406" s="9" t="s">
        <v>3805</v>
      </c>
      <c r="AA406" s="1">
        <v>0.54</v>
      </c>
      <c r="AB406" s="10">
        <v>1</v>
      </c>
    </row>
    <row r="407" spans="13:28">
      <c r="M407" s="9" t="s">
        <v>3763</v>
      </c>
      <c r="N407" s="10">
        <v>4.2</v>
      </c>
      <c r="V407" s="9" t="s">
        <v>3070</v>
      </c>
      <c r="W407" s="2">
        <v>9349</v>
      </c>
      <c r="Z407" s="9" t="s">
        <v>3806</v>
      </c>
      <c r="AA407" s="1">
        <v>0.54</v>
      </c>
      <c r="AB407" s="10">
        <v>1</v>
      </c>
    </row>
    <row r="408" spans="13:28">
      <c r="M408" s="9" t="s">
        <v>3677</v>
      </c>
      <c r="N408" s="10">
        <v>4.2</v>
      </c>
      <c r="V408" s="9" t="s">
        <v>3201</v>
      </c>
      <c r="W408" s="2">
        <v>9344</v>
      </c>
      <c r="Z408" s="9" t="s">
        <v>3807</v>
      </c>
      <c r="AA408" s="1">
        <v>0.56000000000000005</v>
      </c>
      <c r="AB408" s="10">
        <v>1</v>
      </c>
    </row>
    <row r="409" spans="13:28">
      <c r="M409" s="9" t="s">
        <v>3600</v>
      </c>
      <c r="N409" s="10">
        <v>4.2</v>
      </c>
      <c r="V409" s="9" t="s">
        <v>3885</v>
      </c>
      <c r="W409" s="2">
        <v>9340</v>
      </c>
      <c r="Z409" s="9" t="s">
        <v>3814</v>
      </c>
      <c r="AA409" s="1">
        <v>0.74</v>
      </c>
      <c r="AB409" s="10">
        <v>3</v>
      </c>
    </row>
    <row r="410" spans="13:28">
      <c r="M410" s="9" t="s">
        <v>3630</v>
      </c>
      <c r="N410" s="10">
        <v>4.2</v>
      </c>
      <c r="V410" s="9" t="s">
        <v>3064</v>
      </c>
      <c r="W410" s="2">
        <v>9331</v>
      </c>
      <c r="Z410" s="9" t="s">
        <v>3815</v>
      </c>
      <c r="AA410" s="1">
        <v>0.7</v>
      </c>
      <c r="AB410" s="10">
        <v>1</v>
      </c>
    </row>
    <row r="411" spans="13:28">
      <c r="M411" s="9" t="s">
        <v>3646</v>
      </c>
      <c r="N411" s="10">
        <v>4.2</v>
      </c>
      <c r="V411" s="9" t="s">
        <v>3264</v>
      </c>
      <c r="W411" s="2">
        <v>9302</v>
      </c>
      <c r="Z411" s="9" t="s">
        <v>3822</v>
      </c>
      <c r="AA411" s="1">
        <v>0.6</v>
      </c>
      <c r="AB411" s="10">
        <v>1</v>
      </c>
    </row>
    <row r="412" spans="13:28">
      <c r="M412" s="9" t="s">
        <v>3567</v>
      </c>
      <c r="N412" s="10">
        <v>4.2</v>
      </c>
      <c r="V412" s="9" t="s">
        <v>3790</v>
      </c>
      <c r="W412" s="2">
        <v>9275</v>
      </c>
      <c r="Z412" s="9" t="s">
        <v>3826</v>
      </c>
      <c r="AA412" s="1">
        <v>0.68</v>
      </c>
      <c r="AB412" s="10">
        <v>1</v>
      </c>
    </row>
    <row r="413" spans="13:28">
      <c r="M413" s="9" t="s">
        <v>3757</v>
      </c>
      <c r="N413" s="10">
        <v>4.2</v>
      </c>
      <c r="V413" s="9" t="s">
        <v>3238</v>
      </c>
      <c r="W413" s="2">
        <v>9275</v>
      </c>
      <c r="Z413" s="9" t="s">
        <v>3827</v>
      </c>
      <c r="AA413" s="1">
        <v>0.56000000000000005</v>
      </c>
      <c r="AB413" s="10">
        <v>1</v>
      </c>
    </row>
    <row r="414" spans="13:28">
      <c r="M414" s="9" t="s">
        <v>3685</v>
      </c>
      <c r="N414" s="10">
        <v>4.2</v>
      </c>
      <c r="V414" s="9" t="s">
        <v>4043</v>
      </c>
      <c r="W414" s="2">
        <v>9169</v>
      </c>
      <c r="Z414" s="9" t="s">
        <v>3828</v>
      </c>
      <c r="AA414" s="1">
        <v>0.54</v>
      </c>
      <c r="AB414" s="10">
        <v>1</v>
      </c>
    </row>
    <row r="415" spans="13:28">
      <c r="M415" s="9" t="s">
        <v>3638</v>
      </c>
      <c r="N415" s="10">
        <v>4.2</v>
      </c>
      <c r="V415" s="9" t="s">
        <v>3306</v>
      </c>
      <c r="W415" s="2">
        <v>9090</v>
      </c>
      <c r="Z415" s="9" t="s">
        <v>3830</v>
      </c>
      <c r="AA415" s="1">
        <v>0.64</v>
      </c>
      <c r="AB415" s="10">
        <v>1</v>
      </c>
    </row>
    <row r="416" spans="13:28">
      <c r="M416" s="9" t="s">
        <v>3606</v>
      </c>
      <c r="N416" s="10">
        <v>4.2</v>
      </c>
      <c r="V416" s="9" t="s">
        <v>3224</v>
      </c>
      <c r="W416" s="2">
        <v>9019</v>
      </c>
      <c r="Z416" s="9" t="s">
        <v>3831</v>
      </c>
      <c r="AA416" s="1">
        <v>0.56000000000000005</v>
      </c>
      <c r="AB416" s="10">
        <v>1</v>
      </c>
    </row>
    <row r="417" spans="13:28">
      <c r="M417" s="9" t="s">
        <v>3776</v>
      </c>
      <c r="N417" s="10">
        <v>4.2</v>
      </c>
      <c r="V417" s="9" t="s">
        <v>3391</v>
      </c>
      <c r="W417" s="2">
        <v>8948</v>
      </c>
      <c r="Z417" s="9" t="s">
        <v>3832</v>
      </c>
      <c r="AA417" s="1">
        <v>0.6</v>
      </c>
      <c r="AB417" s="10">
        <v>3</v>
      </c>
    </row>
    <row r="418" spans="13:28">
      <c r="M418" s="9" t="s">
        <v>3652</v>
      </c>
      <c r="N418" s="10">
        <v>4.2</v>
      </c>
      <c r="V418" s="9" t="s">
        <v>3198</v>
      </c>
      <c r="W418" s="2">
        <v>8938</v>
      </c>
      <c r="Z418" s="9" t="s">
        <v>3833</v>
      </c>
      <c r="AA418" s="1">
        <v>0.62</v>
      </c>
      <c r="AB418" s="10">
        <v>1</v>
      </c>
    </row>
    <row r="419" spans="13:28">
      <c r="M419" s="9" t="s">
        <v>3727</v>
      </c>
      <c r="N419" s="10">
        <v>4.2</v>
      </c>
      <c r="V419" s="9" t="s">
        <v>3811</v>
      </c>
      <c r="W419" s="2">
        <v>8891</v>
      </c>
      <c r="Z419" s="9" t="s">
        <v>3834</v>
      </c>
      <c r="AA419" s="1">
        <v>0.73</v>
      </c>
      <c r="AB419" s="10">
        <v>2</v>
      </c>
    </row>
    <row r="420" spans="13:28">
      <c r="M420" s="9" t="s">
        <v>3584</v>
      </c>
      <c r="N420" s="10">
        <v>4.2</v>
      </c>
      <c r="V420" s="9" t="s">
        <v>3636</v>
      </c>
      <c r="W420" s="2">
        <v>8891</v>
      </c>
      <c r="Z420" s="9" t="s">
        <v>3839</v>
      </c>
      <c r="AA420" s="1">
        <v>0.5</v>
      </c>
      <c r="AB420" s="10">
        <v>1</v>
      </c>
    </row>
    <row r="421" spans="13:28">
      <c r="M421" s="9" t="s">
        <v>3731</v>
      </c>
      <c r="N421" s="10">
        <v>4.2</v>
      </c>
      <c r="V421" s="9" t="s">
        <v>2984</v>
      </c>
      <c r="W421" s="2">
        <v>8873</v>
      </c>
      <c r="Z421" s="9" t="s">
        <v>3845</v>
      </c>
      <c r="AA421" s="1">
        <v>0.59</v>
      </c>
      <c r="AB421" s="10">
        <v>1</v>
      </c>
    </row>
    <row r="422" spans="13:28">
      <c r="M422" s="9" t="s">
        <v>3699</v>
      </c>
      <c r="N422" s="10">
        <v>4.2</v>
      </c>
      <c r="V422" s="9" t="s">
        <v>3820</v>
      </c>
      <c r="W422" s="2">
        <v>8866</v>
      </c>
      <c r="Z422" s="9" t="s">
        <v>3846</v>
      </c>
      <c r="AA422" s="1">
        <v>0.5</v>
      </c>
      <c r="AB422" s="10">
        <v>1</v>
      </c>
    </row>
    <row r="423" spans="13:28">
      <c r="M423" s="9" t="s">
        <v>3633</v>
      </c>
      <c r="N423" s="10">
        <v>4.2</v>
      </c>
      <c r="V423" s="9" t="s">
        <v>3202</v>
      </c>
      <c r="W423" s="2">
        <v>8866</v>
      </c>
      <c r="Z423" s="9" t="s">
        <v>3847</v>
      </c>
      <c r="AA423" s="1">
        <v>0.86</v>
      </c>
      <c r="AB423" s="10">
        <v>1</v>
      </c>
    </row>
    <row r="424" spans="13:28">
      <c r="M424" s="9" t="s">
        <v>3702</v>
      </c>
      <c r="N424" s="10">
        <v>4.2</v>
      </c>
      <c r="V424" s="9" t="s">
        <v>3496</v>
      </c>
      <c r="W424" s="2">
        <v>8751</v>
      </c>
      <c r="Z424" s="9" t="s">
        <v>3848</v>
      </c>
      <c r="AA424" s="1">
        <v>0.9</v>
      </c>
      <c r="AB424" s="10">
        <v>1</v>
      </c>
    </row>
    <row r="425" spans="13:28">
      <c r="M425" s="9" t="s">
        <v>3756</v>
      </c>
      <c r="N425" s="10">
        <v>4.2</v>
      </c>
      <c r="V425" s="9" t="s">
        <v>3016</v>
      </c>
      <c r="W425" s="2">
        <v>8714</v>
      </c>
      <c r="Z425" s="9" t="s">
        <v>3849</v>
      </c>
      <c r="AA425" s="1">
        <v>0.65</v>
      </c>
      <c r="AB425" s="10">
        <v>1</v>
      </c>
    </row>
    <row r="426" spans="13:28">
      <c r="M426" s="9" t="s">
        <v>3654</v>
      </c>
      <c r="N426" s="10">
        <v>4.2</v>
      </c>
      <c r="V426" s="9" t="s">
        <v>3233</v>
      </c>
      <c r="W426" s="2">
        <v>8656</v>
      </c>
      <c r="Z426" s="9" t="s">
        <v>3850</v>
      </c>
      <c r="AA426" s="1">
        <v>0.6</v>
      </c>
      <c r="AB426" s="10">
        <v>1</v>
      </c>
    </row>
    <row r="427" spans="13:28">
      <c r="M427" s="9" t="s">
        <v>3590</v>
      </c>
      <c r="N427" s="10">
        <v>4.2</v>
      </c>
      <c r="V427" s="9" t="s">
        <v>3279</v>
      </c>
      <c r="W427" s="2">
        <v>8614</v>
      </c>
      <c r="Z427" s="9" t="s">
        <v>3851</v>
      </c>
      <c r="AA427" s="1">
        <v>0.6</v>
      </c>
      <c r="AB427" s="10">
        <v>1</v>
      </c>
    </row>
    <row r="428" spans="13:28">
      <c r="M428" s="9" t="s">
        <v>3707</v>
      </c>
      <c r="N428" s="10">
        <v>4.2</v>
      </c>
      <c r="V428" s="9" t="s">
        <v>3186</v>
      </c>
      <c r="W428" s="2">
        <v>8610</v>
      </c>
      <c r="Z428" s="9" t="s">
        <v>3852</v>
      </c>
      <c r="AA428" s="1">
        <v>0.62</v>
      </c>
      <c r="AB428" s="10">
        <v>1</v>
      </c>
    </row>
    <row r="429" spans="13:28">
      <c r="M429" s="9" t="s">
        <v>3546</v>
      </c>
      <c r="N429" s="10">
        <v>4.2</v>
      </c>
      <c r="V429" s="9" t="s">
        <v>3698</v>
      </c>
      <c r="W429" s="2">
        <v>8599</v>
      </c>
      <c r="Z429" s="9" t="s">
        <v>3854</v>
      </c>
      <c r="AA429" s="1">
        <v>0.62</v>
      </c>
      <c r="AB429" s="10">
        <v>1</v>
      </c>
    </row>
    <row r="430" spans="13:28">
      <c r="M430" s="9" t="s">
        <v>3625</v>
      </c>
      <c r="N430" s="10">
        <v>4.2</v>
      </c>
      <c r="V430" s="9" t="s">
        <v>4034</v>
      </c>
      <c r="W430" s="2">
        <v>8566</v>
      </c>
      <c r="Z430" s="9" t="s">
        <v>3855</v>
      </c>
      <c r="AA430" s="1">
        <v>0.59</v>
      </c>
      <c r="AB430" s="10">
        <v>1</v>
      </c>
    </row>
    <row r="431" spans="13:28">
      <c r="M431" s="9" t="s">
        <v>3645</v>
      </c>
      <c r="N431" s="10">
        <v>4.2</v>
      </c>
      <c r="V431" s="9" t="s">
        <v>3051</v>
      </c>
      <c r="W431" s="2">
        <v>8537</v>
      </c>
      <c r="Z431" s="9" t="s">
        <v>3856</v>
      </c>
      <c r="AA431" s="1">
        <v>0.5</v>
      </c>
      <c r="AB431" s="10">
        <v>2</v>
      </c>
    </row>
    <row r="432" spans="13:28">
      <c r="M432" s="9" t="s">
        <v>3594</v>
      </c>
      <c r="N432" s="10">
        <v>4.2</v>
      </c>
      <c r="V432" s="9" t="s">
        <v>3734</v>
      </c>
      <c r="W432" s="2">
        <v>8427</v>
      </c>
      <c r="Z432" s="9" t="s">
        <v>3857</v>
      </c>
      <c r="AA432" s="1">
        <v>0.62</v>
      </c>
      <c r="AB432" s="10">
        <v>1</v>
      </c>
    </row>
    <row r="433" spans="13:28">
      <c r="M433" s="9" t="s">
        <v>3627</v>
      </c>
      <c r="N433" s="10">
        <v>4.2</v>
      </c>
      <c r="V433" s="9" t="s">
        <v>3196</v>
      </c>
      <c r="W433" s="2">
        <v>8420</v>
      </c>
      <c r="Z433" s="9" t="s">
        <v>3859</v>
      </c>
      <c r="AA433" s="1">
        <v>0.57999999999999996</v>
      </c>
      <c r="AB433" s="10">
        <v>1</v>
      </c>
    </row>
    <row r="434" spans="13:28">
      <c r="M434" s="9" t="s">
        <v>3771</v>
      </c>
      <c r="N434" s="10">
        <v>4.2</v>
      </c>
      <c r="V434" s="9" t="s">
        <v>3430</v>
      </c>
      <c r="W434" s="2">
        <v>8399</v>
      </c>
      <c r="Z434" s="9" t="s">
        <v>3861</v>
      </c>
      <c r="AA434" s="1">
        <v>0.59</v>
      </c>
      <c r="AB434" s="10">
        <v>1</v>
      </c>
    </row>
    <row r="435" spans="13:28">
      <c r="M435" s="9" t="s">
        <v>3628</v>
      </c>
      <c r="N435" s="10">
        <v>4.2</v>
      </c>
      <c r="V435" s="9" t="s">
        <v>3067</v>
      </c>
      <c r="W435" s="2">
        <v>8391</v>
      </c>
      <c r="Z435" s="9" t="s">
        <v>3863</v>
      </c>
      <c r="AA435" s="1">
        <v>0.74</v>
      </c>
      <c r="AB435" s="10">
        <v>1</v>
      </c>
    </row>
    <row r="436" spans="13:28">
      <c r="M436" s="9" t="s">
        <v>3777</v>
      </c>
      <c r="N436" s="10">
        <v>4.2</v>
      </c>
      <c r="V436" s="9" t="s">
        <v>3753</v>
      </c>
      <c r="W436" s="2">
        <v>8372</v>
      </c>
      <c r="Z436" s="9" t="s">
        <v>3864</v>
      </c>
      <c r="AA436" s="1">
        <v>0.8</v>
      </c>
      <c r="AB436" s="10">
        <v>2</v>
      </c>
    </row>
    <row r="437" spans="13:28">
      <c r="M437" s="9" t="s">
        <v>3572</v>
      </c>
      <c r="N437" s="10">
        <v>4.2</v>
      </c>
      <c r="V437" s="9" t="s">
        <v>3695</v>
      </c>
      <c r="W437" s="2">
        <v>8314</v>
      </c>
      <c r="Z437" s="9" t="s">
        <v>3865</v>
      </c>
      <c r="AA437" s="1">
        <v>0.9</v>
      </c>
      <c r="AB437" s="10">
        <v>2</v>
      </c>
    </row>
    <row r="438" spans="13:28">
      <c r="M438" s="9" t="s">
        <v>3722</v>
      </c>
      <c r="N438" s="10">
        <v>4.2</v>
      </c>
      <c r="V438" s="9" t="s">
        <v>3178</v>
      </c>
      <c r="W438" s="2">
        <v>8280</v>
      </c>
      <c r="Z438" s="9" t="s">
        <v>3866</v>
      </c>
      <c r="AA438" s="1">
        <v>0.88</v>
      </c>
      <c r="AB438" s="10">
        <v>1</v>
      </c>
    </row>
    <row r="439" spans="13:28">
      <c r="M439" s="9" t="s">
        <v>3637</v>
      </c>
      <c r="N439" s="10">
        <v>4.2</v>
      </c>
      <c r="V439" s="9" t="s">
        <v>3389</v>
      </c>
      <c r="W439" s="2">
        <v>8258</v>
      </c>
      <c r="Z439" s="9" t="s">
        <v>3867</v>
      </c>
      <c r="AA439" s="1">
        <v>0.9</v>
      </c>
      <c r="AB439" s="10">
        <v>1</v>
      </c>
    </row>
    <row r="440" spans="13:28">
      <c r="M440" s="9" t="s">
        <v>3647</v>
      </c>
      <c r="N440" s="10">
        <v>4.2</v>
      </c>
      <c r="V440" s="9" t="s">
        <v>3799</v>
      </c>
      <c r="W440" s="2">
        <v>8189</v>
      </c>
      <c r="Z440" s="9" t="s">
        <v>3868</v>
      </c>
      <c r="AA440" s="1">
        <v>0.9</v>
      </c>
      <c r="AB440" s="10">
        <v>1</v>
      </c>
    </row>
    <row r="441" spans="13:28">
      <c r="M441" s="9" t="s">
        <v>3495</v>
      </c>
      <c r="N441" s="10">
        <v>4.2</v>
      </c>
      <c r="V441" s="9" t="s">
        <v>3040</v>
      </c>
      <c r="W441" s="2">
        <v>8136</v>
      </c>
      <c r="Z441" s="9" t="s">
        <v>3869</v>
      </c>
      <c r="AA441" s="1">
        <v>0.66</v>
      </c>
      <c r="AB441" s="10">
        <v>3</v>
      </c>
    </row>
    <row r="442" spans="13:28">
      <c r="M442" s="9" t="s">
        <v>3449</v>
      </c>
      <c r="N442" s="10">
        <v>4.2</v>
      </c>
      <c r="V442" s="9" t="s">
        <v>3246</v>
      </c>
      <c r="W442" s="2">
        <v>8131</v>
      </c>
      <c r="Z442" s="9" t="s">
        <v>3872</v>
      </c>
      <c r="AA442" s="1">
        <v>0.63</v>
      </c>
      <c r="AB442" s="10">
        <v>1</v>
      </c>
    </row>
    <row r="443" spans="13:28">
      <c r="M443" s="9" t="s">
        <v>3330</v>
      </c>
      <c r="N443" s="10">
        <v>4.2</v>
      </c>
      <c r="V443" s="9" t="s">
        <v>3415</v>
      </c>
      <c r="W443" s="2">
        <v>8095</v>
      </c>
      <c r="Z443" s="9" t="s">
        <v>3873</v>
      </c>
      <c r="AA443" s="1">
        <v>0.75</v>
      </c>
      <c r="AB443" s="10">
        <v>1</v>
      </c>
    </row>
    <row r="444" spans="13:28">
      <c r="M444" s="9" t="s">
        <v>3338</v>
      </c>
      <c r="N444" s="10">
        <v>4.2</v>
      </c>
      <c r="V444" s="9" t="s">
        <v>3297</v>
      </c>
      <c r="W444" s="2">
        <v>8076</v>
      </c>
      <c r="Z444" s="9" t="s">
        <v>3874</v>
      </c>
      <c r="AA444" s="1">
        <v>0.63</v>
      </c>
      <c r="AB444" s="10">
        <v>2</v>
      </c>
    </row>
    <row r="445" spans="13:28">
      <c r="M445" s="9" t="s">
        <v>3305</v>
      </c>
      <c r="N445" s="10">
        <v>4.2</v>
      </c>
      <c r="V445" s="9" t="s">
        <v>3527</v>
      </c>
      <c r="W445" s="2">
        <v>7988</v>
      </c>
      <c r="Z445" s="9" t="s">
        <v>3875</v>
      </c>
      <c r="AA445" s="1">
        <v>0.56999999999999995</v>
      </c>
      <c r="AB445" s="10">
        <v>1</v>
      </c>
    </row>
    <row r="446" spans="13:28">
      <c r="M446" s="9" t="s">
        <v>3237</v>
      </c>
      <c r="N446" s="10">
        <v>4.2</v>
      </c>
      <c r="V446" s="9" t="s">
        <v>3757</v>
      </c>
      <c r="W446" s="2">
        <v>7968</v>
      </c>
      <c r="Z446" s="9" t="s">
        <v>3876</v>
      </c>
      <c r="AA446" s="1">
        <v>0.63</v>
      </c>
      <c r="AB446" s="10">
        <v>1</v>
      </c>
    </row>
    <row r="447" spans="13:28">
      <c r="M447" s="9" t="s">
        <v>3497</v>
      </c>
      <c r="N447" s="10">
        <v>4.2</v>
      </c>
      <c r="V447" s="9" t="s">
        <v>3664</v>
      </c>
      <c r="W447" s="2">
        <v>7949</v>
      </c>
      <c r="Z447" s="9" t="s">
        <v>3877</v>
      </c>
      <c r="AA447" s="1">
        <v>0.84</v>
      </c>
      <c r="AB447" s="10">
        <v>2</v>
      </c>
    </row>
    <row r="448" spans="13:28">
      <c r="M448" s="9" t="s">
        <v>3347</v>
      </c>
      <c r="N448" s="10">
        <v>4.2</v>
      </c>
      <c r="V448" s="9" t="s">
        <v>3135</v>
      </c>
      <c r="W448" s="2">
        <v>7946</v>
      </c>
      <c r="Z448" s="9" t="s">
        <v>3878</v>
      </c>
      <c r="AA448" s="1">
        <v>0.77</v>
      </c>
      <c r="AB448" s="10">
        <v>1</v>
      </c>
    </row>
    <row r="449" spans="13:28">
      <c r="M449" s="9" t="s">
        <v>3302</v>
      </c>
      <c r="N449" s="10">
        <v>4.2</v>
      </c>
      <c r="V449" s="9" t="s">
        <v>3484</v>
      </c>
      <c r="W449" s="2">
        <v>7945</v>
      </c>
      <c r="Z449" s="9" t="s">
        <v>3879</v>
      </c>
      <c r="AA449" s="1">
        <v>0.8</v>
      </c>
      <c r="AB449" s="10">
        <v>1</v>
      </c>
    </row>
    <row r="450" spans="13:28">
      <c r="M450" s="9" t="s">
        <v>3348</v>
      </c>
      <c r="N450" s="10">
        <v>4.2</v>
      </c>
      <c r="V450" s="9" t="s">
        <v>3892</v>
      </c>
      <c r="W450" s="2">
        <v>7874</v>
      </c>
      <c r="Z450" s="9" t="s">
        <v>3880</v>
      </c>
      <c r="AA450" s="1">
        <v>0.55000000000000004</v>
      </c>
      <c r="AB450" s="10">
        <v>1</v>
      </c>
    </row>
    <row r="451" spans="13:28">
      <c r="M451" s="9" t="s">
        <v>3323</v>
      </c>
      <c r="N451" s="10">
        <v>4.2</v>
      </c>
      <c r="V451" s="9" t="s">
        <v>3780</v>
      </c>
      <c r="W451" s="2">
        <v>7807</v>
      </c>
      <c r="Z451" s="9" t="s">
        <v>3881</v>
      </c>
      <c r="AA451" s="1">
        <v>0.87</v>
      </c>
      <c r="AB451" s="10">
        <v>1</v>
      </c>
    </row>
    <row r="452" spans="13:28">
      <c r="M452" s="9" t="s">
        <v>3349</v>
      </c>
      <c r="N452" s="10">
        <v>4.2</v>
      </c>
      <c r="V452" s="9" t="s">
        <v>3462</v>
      </c>
      <c r="W452" s="2">
        <v>7786</v>
      </c>
      <c r="Z452" s="9" t="s">
        <v>3882</v>
      </c>
      <c r="AA452" s="1">
        <v>0.8</v>
      </c>
      <c r="AB452" s="10">
        <v>1</v>
      </c>
    </row>
    <row r="453" spans="13:28">
      <c r="M453" s="9" t="s">
        <v>3255</v>
      </c>
      <c r="N453" s="10">
        <v>4.2</v>
      </c>
      <c r="V453" s="9" t="s">
        <v>3151</v>
      </c>
      <c r="W453" s="2">
        <v>7758</v>
      </c>
      <c r="Z453" s="9" t="s">
        <v>3883</v>
      </c>
      <c r="AA453" s="1">
        <v>0.8</v>
      </c>
      <c r="AB453" s="10">
        <v>1</v>
      </c>
    </row>
    <row r="454" spans="13:28">
      <c r="M454" s="9" t="s">
        <v>3256</v>
      </c>
      <c r="N454" s="10">
        <v>4.2</v>
      </c>
      <c r="V454" s="9" t="s">
        <v>3059</v>
      </c>
      <c r="W454" s="2">
        <v>7689</v>
      </c>
      <c r="Z454" s="9" t="s">
        <v>3884</v>
      </c>
      <c r="AA454" s="1">
        <v>0.8</v>
      </c>
      <c r="AB454" s="10">
        <v>1</v>
      </c>
    </row>
    <row r="455" spans="13:28">
      <c r="M455" s="9" t="s">
        <v>3390</v>
      </c>
      <c r="N455" s="10">
        <v>4.2</v>
      </c>
      <c r="V455" s="9" t="s">
        <v>3672</v>
      </c>
      <c r="W455" s="2">
        <v>7681</v>
      </c>
      <c r="Z455" s="9" t="s">
        <v>3885</v>
      </c>
      <c r="AA455" s="1">
        <v>0.82</v>
      </c>
      <c r="AB455" s="10">
        <v>1</v>
      </c>
    </row>
    <row r="456" spans="13:28">
      <c r="M456" s="9" t="s">
        <v>3401</v>
      </c>
      <c r="N456" s="10">
        <v>4.2</v>
      </c>
      <c r="V456" s="9" t="s">
        <v>3913</v>
      </c>
      <c r="W456" s="2">
        <v>7636</v>
      </c>
      <c r="Z456" s="9" t="s">
        <v>3886</v>
      </c>
      <c r="AA456" s="1">
        <v>0.54</v>
      </c>
      <c r="AB456" s="10">
        <v>1</v>
      </c>
    </row>
    <row r="457" spans="13:28">
      <c r="M457" s="9" t="s">
        <v>3265</v>
      </c>
      <c r="N457" s="10">
        <v>4.2</v>
      </c>
      <c r="V457" s="9" t="s">
        <v>3223</v>
      </c>
      <c r="W457" s="2">
        <v>7619</v>
      </c>
      <c r="Z457" s="9" t="s">
        <v>3887</v>
      </c>
      <c r="AA457" s="1">
        <v>0.7</v>
      </c>
      <c r="AB457" s="10">
        <v>1</v>
      </c>
    </row>
    <row r="458" spans="13:28">
      <c r="M458" s="9" t="s">
        <v>3244</v>
      </c>
      <c r="N458" s="10">
        <v>4.2</v>
      </c>
      <c r="V458" s="9" t="s">
        <v>4056</v>
      </c>
      <c r="W458" s="2">
        <v>7601</v>
      </c>
      <c r="Z458" s="9" t="s">
        <v>3894</v>
      </c>
      <c r="AA458" s="1">
        <v>0.62</v>
      </c>
      <c r="AB458" s="10">
        <v>1</v>
      </c>
    </row>
    <row r="459" spans="13:28">
      <c r="M459" s="9" t="s">
        <v>3418</v>
      </c>
      <c r="N459" s="10">
        <v>4.2</v>
      </c>
      <c r="V459" s="9" t="s">
        <v>3823</v>
      </c>
      <c r="W459" s="2">
        <v>7462</v>
      </c>
      <c r="Z459" s="9" t="s">
        <v>3896</v>
      </c>
      <c r="AA459" s="1">
        <v>0.76</v>
      </c>
      <c r="AB459" s="10">
        <v>1</v>
      </c>
    </row>
    <row r="460" spans="13:28">
      <c r="M460" s="9" t="s">
        <v>3412</v>
      </c>
      <c r="N460" s="10">
        <v>4.2</v>
      </c>
      <c r="V460" s="9" t="s">
        <v>2952</v>
      </c>
      <c r="W460" s="2">
        <v>7429</v>
      </c>
      <c r="Z460" s="9" t="s">
        <v>3897</v>
      </c>
      <c r="AA460" s="1">
        <v>0.57999999999999996</v>
      </c>
      <c r="AB460" s="10">
        <v>1</v>
      </c>
    </row>
    <row r="461" spans="13:28">
      <c r="M461" s="9" t="s">
        <v>3261</v>
      </c>
      <c r="N461" s="10">
        <v>4.2</v>
      </c>
      <c r="V461" s="9" t="s">
        <v>3871</v>
      </c>
      <c r="W461" s="2">
        <v>7354</v>
      </c>
      <c r="Z461" s="9" t="s">
        <v>3898</v>
      </c>
      <c r="AA461" s="1">
        <v>0.75</v>
      </c>
      <c r="AB461" s="10">
        <v>1</v>
      </c>
    </row>
    <row r="462" spans="13:28">
      <c r="M462" s="9" t="s">
        <v>3301</v>
      </c>
      <c r="N462" s="10">
        <v>4.2</v>
      </c>
      <c r="V462" s="9" t="s">
        <v>4033</v>
      </c>
      <c r="W462" s="2">
        <v>7352</v>
      </c>
      <c r="Z462" s="9" t="s">
        <v>3899</v>
      </c>
      <c r="AA462" s="1">
        <v>0.7</v>
      </c>
      <c r="AB462" s="10">
        <v>1</v>
      </c>
    </row>
    <row r="463" spans="13:28">
      <c r="M463" s="9" t="s">
        <v>3358</v>
      </c>
      <c r="N463" s="10">
        <v>4.2</v>
      </c>
      <c r="V463" s="9" t="s">
        <v>3182</v>
      </c>
      <c r="W463" s="2">
        <v>7333</v>
      </c>
      <c r="Z463" s="9" t="s">
        <v>3902</v>
      </c>
      <c r="AA463" s="1">
        <v>0.8</v>
      </c>
      <c r="AB463" s="10">
        <v>1</v>
      </c>
    </row>
    <row r="464" spans="13:28">
      <c r="M464" s="9" t="s">
        <v>3303</v>
      </c>
      <c r="N464" s="10">
        <v>4.2</v>
      </c>
      <c r="V464" s="9" t="s">
        <v>3839</v>
      </c>
      <c r="W464" s="2">
        <v>7317</v>
      </c>
      <c r="Z464" s="9" t="s">
        <v>3903</v>
      </c>
      <c r="AA464" s="1">
        <v>0.65</v>
      </c>
      <c r="AB464" s="10">
        <v>1</v>
      </c>
    </row>
    <row r="465" spans="13:28">
      <c r="M465" s="9" t="s">
        <v>3262</v>
      </c>
      <c r="N465" s="10">
        <v>4.2</v>
      </c>
      <c r="V465" s="9" t="s">
        <v>3630</v>
      </c>
      <c r="W465" s="2">
        <v>7298</v>
      </c>
      <c r="Z465" s="9" t="s">
        <v>3904</v>
      </c>
      <c r="AA465" s="1">
        <v>0.61</v>
      </c>
      <c r="AB465" s="10">
        <v>1</v>
      </c>
    </row>
    <row r="466" spans="13:28">
      <c r="M466" s="9" t="s">
        <v>3455</v>
      </c>
      <c r="N466" s="10">
        <v>4.2</v>
      </c>
      <c r="V466" s="9" t="s">
        <v>3188</v>
      </c>
      <c r="W466" s="2">
        <v>7274</v>
      </c>
      <c r="Z466" s="9" t="s">
        <v>3905</v>
      </c>
      <c r="AA466" s="1">
        <v>0.66</v>
      </c>
      <c r="AB466" s="10">
        <v>1</v>
      </c>
    </row>
    <row r="467" spans="13:28">
      <c r="M467" s="9" t="s">
        <v>3374</v>
      </c>
      <c r="N467" s="10">
        <v>4.2</v>
      </c>
      <c r="V467" s="9" t="s">
        <v>3891</v>
      </c>
      <c r="W467" s="2">
        <v>7241</v>
      </c>
      <c r="Z467" s="9" t="s">
        <v>3907</v>
      </c>
      <c r="AA467" s="1">
        <v>0.8</v>
      </c>
      <c r="AB467" s="10">
        <v>1</v>
      </c>
    </row>
    <row r="468" spans="13:28">
      <c r="M468" s="9" t="s">
        <v>3473</v>
      </c>
      <c r="N468" s="10">
        <v>4.2</v>
      </c>
      <c r="V468" s="9" t="s">
        <v>3545</v>
      </c>
      <c r="W468" s="2">
        <v>7241</v>
      </c>
      <c r="Z468" s="9" t="s">
        <v>3909</v>
      </c>
      <c r="AA468" s="1">
        <v>0.8</v>
      </c>
      <c r="AB468" s="10">
        <v>1</v>
      </c>
    </row>
    <row r="469" spans="13:28">
      <c r="M469" s="9" t="s">
        <v>3289</v>
      </c>
      <c r="N469" s="10">
        <v>4.2</v>
      </c>
      <c r="V469" s="9" t="s">
        <v>3974</v>
      </c>
      <c r="W469" s="2">
        <v>7229</v>
      </c>
      <c r="Z469" s="9" t="s">
        <v>3911</v>
      </c>
      <c r="AA469" s="1">
        <v>0.6</v>
      </c>
      <c r="AB469" s="10">
        <v>1</v>
      </c>
    </row>
    <row r="470" spans="13:28">
      <c r="M470" s="9" t="s">
        <v>3479</v>
      </c>
      <c r="N470" s="10">
        <v>4.2</v>
      </c>
      <c r="V470" s="9" t="s">
        <v>3676</v>
      </c>
      <c r="W470" s="2">
        <v>7223</v>
      </c>
      <c r="Z470" s="9" t="s">
        <v>3912</v>
      </c>
      <c r="AA470" s="1">
        <v>0.56999999999999995</v>
      </c>
      <c r="AB470" s="10">
        <v>1</v>
      </c>
    </row>
    <row r="471" spans="13:28">
      <c r="M471" s="9" t="s">
        <v>3383</v>
      </c>
      <c r="N471" s="10">
        <v>4.2</v>
      </c>
      <c r="V471" s="9" t="s">
        <v>3387</v>
      </c>
      <c r="W471" s="2">
        <v>7222</v>
      </c>
      <c r="Z471" s="9" t="s">
        <v>3914</v>
      </c>
      <c r="AA471" s="1">
        <v>0.66</v>
      </c>
      <c r="AB471" s="10">
        <v>2</v>
      </c>
    </row>
    <row r="472" spans="13:28">
      <c r="M472" s="9" t="s">
        <v>3494</v>
      </c>
      <c r="N472" s="10">
        <v>4.2</v>
      </c>
      <c r="V472" s="9" t="s">
        <v>3682</v>
      </c>
      <c r="W472" s="2">
        <v>7203</v>
      </c>
      <c r="Z472" s="9" t="s">
        <v>3916</v>
      </c>
      <c r="AA472" s="1">
        <v>0.54</v>
      </c>
      <c r="AB472" s="10">
        <v>1</v>
      </c>
    </row>
    <row r="473" spans="13:28">
      <c r="M473" s="9" t="s">
        <v>3384</v>
      </c>
      <c r="N473" s="10">
        <v>4.2</v>
      </c>
      <c r="V473" s="9" t="s">
        <v>3375</v>
      </c>
      <c r="W473" s="2">
        <v>7199</v>
      </c>
      <c r="Z473" s="9" t="s">
        <v>3917</v>
      </c>
      <c r="AA473" s="1">
        <v>0.52</v>
      </c>
      <c r="AB473" s="10">
        <v>1</v>
      </c>
    </row>
    <row r="474" spans="13:28">
      <c r="M474" s="9" t="s">
        <v>3389</v>
      </c>
      <c r="N474" s="10">
        <v>4.2</v>
      </c>
      <c r="V474" s="9" t="s">
        <v>3615</v>
      </c>
      <c r="W474" s="2">
        <v>7148</v>
      </c>
      <c r="Z474" s="9" t="s">
        <v>3918</v>
      </c>
      <c r="AA474" s="1">
        <v>0.65</v>
      </c>
      <c r="AB474" s="10">
        <v>2</v>
      </c>
    </row>
    <row r="475" spans="13:28">
      <c r="M475" s="9" t="s">
        <v>3395</v>
      </c>
      <c r="N475" s="10">
        <v>4.2</v>
      </c>
      <c r="V475" s="9" t="s">
        <v>3345</v>
      </c>
      <c r="W475" s="2">
        <v>7140</v>
      </c>
      <c r="Z475" s="9" t="s">
        <v>3919</v>
      </c>
      <c r="AA475" s="1">
        <v>0.71</v>
      </c>
      <c r="AB475" s="10">
        <v>1</v>
      </c>
    </row>
    <row r="476" spans="13:28">
      <c r="M476" s="9" t="s">
        <v>3207</v>
      </c>
      <c r="N476" s="10">
        <v>4.2</v>
      </c>
      <c r="V476" s="9" t="s">
        <v>3382</v>
      </c>
      <c r="W476" s="2">
        <v>7113</v>
      </c>
      <c r="Z476" s="9" t="s">
        <v>3920</v>
      </c>
      <c r="AA476" s="1">
        <v>0.63</v>
      </c>
      <c r="AB476" s="10">
        <v>1</v>
      </c>
    </row>
    <row r="477" spans="13:28">
      <c r="M477" s="9" t="s">
        <v>2980</v>
      </c>
      <c r="N477" s="10">
        <v>4.2</v>
      </c>
      <c r="V477" s="9" t="s">
        <v>3137</v>
      </c>
      <c r="W477" s="2">
        <v>6987</v>
      </c>
      <c r="Z477" s="9" t="s">
        <v>3925</v>
      </c>
      <c r="AA477" s="1">
        <v>0.62</v>
      </c>
      <c r="AB477" s="10">
        <v>1</v>
      </c>
    </row>
    <row r="478" spans="13:28">
      <c r="M478" s="9" t="s">
        <v>3029</v>
      </c>
      <c r="N478" s="10">
        <v>4.2</v>
      </c>
      <c r="V478" s="9" t="s">
        <v>3722</v>
      </c>
      <c r="W478" s="2">
        <v>6919</v>
      </c>
      <c r="Z478" s="9" t="s">
        <v>3926</v>
      </c>
      <c r="AA478" s="1">
        <v>0.55000000000000004</v>
      </c>
      <c r="AB478" s="10">
        <v>1</v>
      </c>
    </row>
    <row r="479" spans="13:28">
      <c r="M479" s="9" t="s">
        <v>3051</v>
      </c>
      <c r="N479" s="10">
        <v>4.2</v>
      </c>
      <c r="V479" s="9" t="s">
        <v>3732</v>
      </c>
      <c r="W479" s="2">
        <v>6850</v>
      </c>
      <c r="Z479" s="9" t="s">
        <v>3928</v>
      </c>
      <c r="AA479" s="1">
        <v>0.72</v>
      </c>
      <c r="AB479" s="10">
        <v>2</v>
      </c>
    </row>
    <row r="480" spans="13:28">
      <c r="M480" s="9" t="s">
        <v>3181</v>
      </c>
      <c r="N480" s="10">
        <v>4.2</v>
      </c>
      <c r="V480" s="9" t="s">
        <v>2969</v>
      </c>
      <c r="W480" s="2">
        <v>6771</v>
      </c>
      <c r="Z480" s="9" t="s">
        <v>3930</v>
      </c>
      <c r="AA480" s="1">
        <v>0.74</v>
      </c>
      <c r="AB480" s="10">
        <v>1</v>
      </c>
    </row>
    <row r="481" spans="13:28">
      <c r="M481" s="9" t="s">
        <v>3052</v>
      </c>
      <c r="N481" s="10">
        <v>4.2</v>
      </c>
      <c r="V481" s="9" t="s">
        <v>3631</v>
      </c>
      <c r="W481" s="2">
        <v>6753</v>
      </c>
      <c r="Z481" s="9" t="s">
        <v>3931</v>
      </c>
      <c r="AA481" s="1">
        <v>0.61</v>
      </c>
      <c r="AB481" s="10">
        <v>1</v>
      </c>
    </row>
    <row r="482" spans="13:28">
      <c r="M482" s="9" t="s">
        <v>3000</v>
      </c>
      <c r="N482" s="10">
        <v>4.2</v>
      </c>
      <c r="V482" s="9" t="s">
        <v>3632</v>
      </c>
      <c r="W482" s="2">
        <v>6753</v>
      </c>
      <c r="Z482" s="9" t="s">
        <v>3939</v>
      </c>
      <c r="AA482" s="1">
        <v>0.66</v>
      </c>
      <c r="AB482" s="10">
        <v>1</v>
      </c>
    </row>
    <row r="483" spans="13:28">
      <c r="M483" s="9" t="s">
        <v>3066</v>
      </c>
      <c r="N483" s="10">
        <v>4.2</v>
      </c>
      <c r="V483" s="9" t="s">
        <v>4044</v>
      </c>
      <c r="W483" s="2">
        <v>6742</v>
      </c>
      <c r="Z483" s="9" t="s">
        <v>3940</v>
      </c>
      <c r="AA483" s="1">
        <v>0.5</v>
      </c>
      <c r="AB483" s="10">
        <v>1</v>
      </c>
    </row>
    <row r="484" spans="13:28">
      <c r="M484" s="9" t="s">
        <v>3139</v>
      </c>
      <c r="N484" s="10">
        <v>4.2</v>
      </c>
      <c r="V484" s="9" t="s">
        <v>3244</v>
      </c>
      <c r="W484" s="2">
        <v>6676</v>
      </c>
      <c r="Z484" s="9" t="s">
        <v>3946</v>
      </c>
      <c r="AA484" s="1">
        <v>0.56000000000000005</v>
      </c>
      <c r="AB484" s="10">
        <v>1</v>
      </c>
    </row>
    <row r="485" spans="13:28">
      <c r="M485" s="9" t="s">
        <v>3068</v>
      </c>
      <c r="N485" s="10">
        <v>4.2</v>
      </c>
      <c r="V485" s="9" t="s">
        <v>3921</v>
      </c>
      <c r="W485" s="2">
        <v>6662</v>
      </c>
      <c r="Z485" s="9" t="s">
        <v>3950</v>
      </c>
      <c r="AA485" s="1">
        <v>0.5</v>
      </c>
      <c r="AB485" s="10">
        <v>1</v>
      </c>
    </row>
    <row r="486" spans="13:28">
      <c r="M486" s="9" t="s">
        <v>3030</v>
      </c>
      <c r="N486" s="10">
        <v>4.2</v>
      </c>
      <c r="V486" s="9" t="s">
        <v>3916</v>
      </c>
      <c r="W486" s="2">
        <v>6659</v>
      </c>
      <c r="Z486" s="9" t="s">
        <v>3951</v>
      </c>
      <c r="AA486" s="1">
        <v>0.54</v>
      </c>
      <c r="AB486" s="10">
        <v>1</v>
      </c>
    </row>
    <row r="487" spans="13:28">
      <c r="M487" s="9" t="s">
        <v>3069</v>
      </c>
      <c r="N487" s="10">
        <v>4.2</v>
      </c>
      <c r="V487" s="9" t="s">
        <v>3760</v>
      </c>
      <c r="W487" s="2">
        <v>6558</v>
      </c>
      <c r="Z487" s="9" t="s">
        <v>3953</v>
      </c>
      <c r="AA487" s="1">
        <v>0.7</v>
      </c>
      <c r="AB487" s="10">
        <v>1</v>
      </c>
    </row>
    <row r="488" spans="13:28">
      <c r="M488" s="9" t="s">
        <v>3190</v>
      </c>
      <c r="N488" s="10">
        <v>4.2</v>
      </c>
      <c r="V488" s="9" t="s">
        <v>3889</v>
      </c>
      <c r="W488" s="2">
        <v>6550</v>
      </c>
      <c r="Z488" s="9" t="s">
        <v>3954</v>
      </c>
      <c r="AA488" s="1">
        <v>0.65</v>
      </c>
      <c r="AB488" s="10">
        <v>2</v>
      </c>
    </row>
    <row r="489" spans="13:28">
      <c r="M489" s="9" t="s">
        <v>2970</v>
      </c>
      <c r="N489" s="10">
        <v>4.2</v>
      </c>
      <c r="V489" s="9" t="s">
        <v>3012</v>
      </c>
      <c r="W489" s="2">
        <v>6547</v>
      </c>
      <c r="Z489" s="9" t="s">
        <v>3955</v>
      </c>
      <c r="AA489" s="1">
        <v>0.79</v>
      </c>
      <c r="AB489" s="10">
        <v>1</v>
      </c>
    </row>
    <row r="490" spans="13:28">
      <c r="M490" s="9" t="s">
        <v>3112</v>
      </c>
      <c r="N490" s="10">
        <v>4.2</v>
      </c>
      <c r="V490" s="9" t="s">
        <v>3191</v>
      </c>
      <c r="W490" s="2">
        <v>6537</v>
      </c>
      <c r="Z490" s="9" t="s">
        <v>3956</v>
      </c>
      <c r="AA490" s="1">
        <v>0.53</v>
      </c>
      <c r="AB490" s="10">
        <v>1</v>
      </c>
    </row>
    <row r="491" spans="13:28">
      <c r="M491" s="9" t="s">
        <v>3074</v>
      </c>
      <c r="N491" s="10">
        <v>4.2</v>
      </c>
      <c r="V491" s="9" t="s">
        <v>3071</v>
      </c>
      <c r="W491" s="2">
        <v>6531</v>
      </c>
      <c r="Z491" s="9" t="s">
        <v>3957</v>
      </c>
      <c r="AA491" s="1">
        <v>0.66</v>
      </c>
      <c r="AB491" s="10">
        <v>1</v>
      </c>
    </row>
    <row r="492" spans="13:28">
      <c r="M492" s="9" t="s">
        <v>3126</v>
      </c>
      <c r="N492" s="10">
        <v>4.2</v>
      </c>
      <c r="V492" s="9" t="s">
        <v>3209</v>
      </c>
      <c r="W492" s="2">
        <v>6530</v>
      </c>
      <c r="Z492" s="9" t="s">
        <v>3958</v>
      </c>
      <c r="AA492" s="1">
        <v>0.76</v>
      </c>
      <c r="AB492" s="10">
        <v>2</v>
      </c>
    </row>
    <row r="493" spans="13:28">
      <c r="M493" s="9" t="s">
        <v>3081</v>
      </c>
      <c r="N493" s="10">
        <v>4.2</v>
      </c>
      <c r="V493" s="9" t="s">
        <v>3866</v>
      </c>
      <c r="W493" s="2">
        <v>6491</v>
      </c>
      <c r="Z493" s="9" t="s">
        <v>3959</v>
      </c>
      <c r="AA493" s="1">
        <v>0.6</v>
      </c>
      <c r="AB493" s="10">
        <v>1</v>
      </c>
    </row>
    <row r="494" spans="13:28">
      <c r="M494" s="9" t="s">
        <v>3129</v>
      </c>
      <c r="N494" s="10">
        <v>4.2</v>
      </c>
      <c r="V494" s="9" t="s">
        <v>3328</v>
      </c>
      <c r="W494" s="2">
        <v>6422</v>
      </c>
      <c r="Z494" s="9" t="s">
        <v>3960</v>
      </c>
      <c r="AA494" s="1">
        <v>0.8</v>
      </c>
      <c r="AB494" s="10">
        <v>1</v>
      </c>
    </row>
    <row r="495" spans="13:28">
      <c r="M495" s="9" t="s">
        <v>3094</v>
      </c>
      <c r="N495" s="10">
        <v>4.2</v>
      </c>
      <c r="V495" s="9" t="s">
        <v>3344</v>
      </c>
      <c r="W495" s="2">
        <v>6400</v>
      </c>
      <c r="Z495" s="9" t="s">
        <v>3961</v>
      </c>
      <c r="AA495" s="1">
        <v>0.66</v>
      </c>
      <c r="AB495" s="10">
        <v>1</v>
      </c>
    </row>
    <row r="496" spans="13:28">
      <c r="M496" s="9" t="s">
        <v>3140</v>
      </c>
      <c r="N496" s="10">
        <v>4.2</v>
      </c>
      <c r="V496" s="9" t="s">
        <v>3454</v>
      </c>
      <c r="W496" s="2">
        <v>6355</v>
      </c>
      <c r="Z496" s="9" t="s">
        <v>3962</v>
      </c>
      <c r="AA496" s="1">
        <v>0.64</v>
      </c>
      <c r="AB496" s="10">
        <v>1</v>
      </c>
    </row>
    <row r="497" spans="13:28">
      <c r="M497" s="9" t="s">
        <v>3096</v>
      </c>
      <c r="N497" s="10">
        <v>4.2</v>
      </c>
      <c r="V497" s="9" t="s">
        <v>2968</v>
      </c>
      <c r="W497" s="2">
        <v>6314</v>
      </c>
      <c r="Z497" s="9" t="s">
        <v>3963</v>
      </c>
      <c r="AA497" s="1">
        <v>0.54</v>
      </c>
      <c r="AB497" s="10">
        <v>2</v>
      </c>
    </row>
    <row r="498" spans="13:28">
      <c r="M498" s="9" t="s">
        <v>3158</v>
      </c>
      <c r="N498" s="10">
        <v>4.2</v>
      </c>
      <c r="V498" s="9" t="s">
        <v>3505</v>
      </c>
      <c r="W498" s="2">
        <v>6301</v>
      </c>
      <c r="Z498" s="9" t="s">
        <v>3964</v>
      </c>
      <c r="AA498" s="1">
        <v>0.62</v>
      </c>
      <c r="AB498" s="10">
        <v>1</v>
      </c>
    </row>
    <row r="499" spans="13:28">
      <c r="M499" s="9" t="s">
        <v>3164</v>
      </c>
      <c r="N499" s="10">
        <v>4.2</v>
      </c>
      <c r="V499" s="9" t="s">
        <v>3957</v>
      </c>
      <c r="W499" s="2">
        <v>6233</v>
      </c>
      <c r="Z499" s="9" t="s">
        <v>3981</v>
      </c>
      <c r="AA499" s="1">
        <v>0.79</v>
      </c>
      <c r="AB499" s="10">
        <v>1</v>
      </c>
    </row>
    <row r="500" spans="13:28">
      <c r="M500" s="9" t="s">
        <v>3023</v>
      </c>
      <c r="N500" s="10">
        <v>4.2</v>
      </c>
      <c r="V500" s="9" t="s">
        <v>3689</v>
      </c>
      <c r="W500" s="2">
        <v>6199</v>
      </c>
      <c r="Z500" s="9" t="s">
        <v>3987</v>
      </c>
      <c r="AA500" s="1">
        <v>0.5</v>
      </c>
      <c r="AB500" s="10">
        <v>1</v>
      </c>
    </row>
    <row r="501" spans="13:28">
      <c r="M501" s="9" t="s">
        <v>2983</v>
      </c>
      <c r="N501" s="10">
        <v>4.2</v>
      </c>
      <c r="V501" s="9" t="s">
        <v>3241</v>
      </c>
      <c r="W501" s="2">
        <v>6183</v>
      </c>
      <c r="Z501" s="9" t="s">
        <v>3989</v>
      </c>
      <c r="AA501" s="1">
        <v>0.54</v>
      </c>
      <c r="AB501" s="10">
        <v>1</v>
      </c>
    </row>
    <row r="502" spans="13:28">
      <c r="M502" s="9" t="s">
        <v>2958</v>
      </c>
      <c r="N502" s="10">
        <v>4.2</v>
      </c>
      <c r="V502" s="9" t="s">
        <v>3655</v>
      </c>
      <c r="W502" s="2">
        <v>6156</v>
      </c>
      <c r="Z502" s="9" t="s">
        <v>3993</v>
      </c>
      <c r="AA502" s="1">
        <v>0.53</v>
      </c>
      <c r="AB502" s="10">
        <v>3</v>
      </c>
    </row>
    <row r="503" spans="13:28">
      <c r="M503" s="9" t="s">
        <v>3188</v>
      </c>
      <c r="N503" s="10">
        <v>4.2</v>
      </c>
      <c r="V503" s="9" t="s">
        <v>3646</v>
      </c>
      <c r="W503" s="2">
        <v>6055</v>
      </c>
      <c r="Z503" s="9" t="s">
        <v>3995</v>
      </c>
      <c r="AA503" s="1">
        <v>0.52</v>
      </c>
      <c r="AB503" s="10">
        <v>1</v>
      </c>
    </row>
    <row r="504" spans="13:28">
      <c r="M504" s="9" t="s">
        <v>3042</v>
      </c>
      <c r="N504" s="10">
        <v>4.2</v>
      </c>
      <c r="V504" s="9" t="s">
        <v>3408</v>
      </c>
      <c r="W504" s="2">
        <v>6027</v>
      </c>
      <c r="Z504" s="9" t="s">
        <v>3996</v>
      </c>
      <c r="AA504" s="1">
        <v>0.59</v>
      </c>
      <c r="AB504" s="10">
        <v>1</v>
      </c>
    </row>
    <row r="505" spans="13:28">
      <c r="M505" s="9" t="s">
        <v>3047</v>
      </c>
      <c r="N505" s="10">
        <v>4.2</v>
      </c>
      <c r="V505" s="9" t="s">
        <v>3331</v>
      </c>
      <c r="W505" s="2">
        <v>5999</v>
      </c>
      <c r="Z505" s="9" t="s">
        <v>3997</v>
      </c>
      <c r="AA505" s="1">
        <v>0.7</v>
      </c>
      <c r="AB505" s="10">
        <v>9</v>
      </c>
    </row>
    <row r="506" spans="13:28">
      <c r="M506" s="9" t="s">
        <v>3197</v>
      </c>
      <c r="N506" s="10">
        <v>4.2</v>
      </c>
      <c r="V506" s="9" t="s">
        <v>3324</v>
      </c>
      <c r="W506" s="2">
        <v>5985</v>
      </c>
      <c r="Z506" s="9" t="s">
        <v>3998</v>
      </c>
      <c r="AA506" s="1">
        <v>0.66</v>
      </c>
      <c r="AB506" s="10">
        <v>5</v>
      </c>
    </row>
    <row r="507" spans="13:28">
      <c r="M507" s="9" t="s">
        <v>3106</v>
      </c>
      <c r="N507" s="10">
        <v>4.2</v>
      </c>
      <c r="V507" s="9" t="s">
        <v>3727</v>
      </c>
      <c r="W507" s="2">
        <v>5967</v>
      </c>
      <c r="Z507" s="9" t="s">
        <v>3999</v>
      </c>
      <c r="AA507" s="1">
        <v>0.66</v>
      </c>
      <c r="AB507" s="10">
        <v>1</v>
      </c>
    </row>
    <row r="508" spans="13:28">
      <c r="M508" s="9" t="s">
        <v>3198</v>
      </c>
      <c r="N508" s="10">
        <v>4.2</v>
      </c>
      <c r="V508" s="9" t="s">
        <v>3860</v>
      </c>
      <c r="W508" s="2">
        <v>5935</v>
      </c>
      <c r="Z508" s="9" t="s">
        <v>4000</v>
      </c>
      <c r="AA508" s="1">
        <v>0.64</v>
      </c>
      <c r="AB508" s="10">
        <v>1</v>
      </c>
    </row>
    <row r="509" spans="13:28">
      <c r="M509" s="9" t="s">
        <v>3107</v>
      </c>
      <c r="N509" s="10">
        <v>4.2</v>
      </c>
      <c r="V509" s="9" t="s">
        <v>3282</v>
      </c>
      <c r="W509" s="2">
        <v>5911</v>
      </c>
      <c r="Z509" s="9" t="s">
        <v>4001</v>
      </c>
      <c r="AA509" s="1">
        <v>0.75</v>
      </c>
      <c r="AB509" s="10">
        <v>5</v>
      </c>
    </row>
    <row r="510" spans="13:28">
      <c r="M510" s="9" t="s">
        <v>3111</v>
      </c>
      <c r="N510" s="10">
        <v>4.2</v>
      </c>
      <c r="V510" s="9" t="s">
        <v>2971</v>
      </c>
      <c r="W510" s="2">
        <v>5911</v>
      </c>
      <c r="Z510" s="9" t="s">
        <v>4002</v>
      </c>
      <c r="AA510" s="1">
        <v>0.66</v>
      </c>
      <c r="AB510" s="10">
        <v>1</v>
      </c>
    </row>
    <row r="511" spans="13:28">
      <c r="M511" s="9" t="s">
        <v>3128</v>
      </c>
      <c r="N511" s="10">
        <v>4.2</v>
      </c>
      <c r="V511" s="9" t="s">
        <v>3984</v>
      </c>
      <c r="W511" s="2">
        <v>5891</v>
      </c>
      <c r="Z511" s="9" t="s">
        <v>4003</v>
      </c>
      <c r="AA511" s="1">
        <v>0.66</v>
      </c>
      <c r="AB511" s="10">
        <v>1</v>
      </c>
    </row>
    <row r="512" spans="13:28">
      <c r="M512" s="9" t="s">
        <v>4063</v>
      </c>
      <c r="N512" s="10">
        <v>4.1999999999999993</v>
      </c>
      <c r="V512" s="9" t="s">
        <v>3169</v>
      </c>
      <c r="W512" s="2">
        <v>5882</v>
      </c>
      <c r="Z512" s="9" t="s">
        <v>4004</v>
      </c>
      <c r="AA512" s="1">
        <v>0.76</v>
      </c>
      <c r="AB512" s="10">
        <v>1</v>
      </c>
    </row>
    <row r="513" spans="13:28">
      <c r="M513" s="9" t="s">
        <v>3300</v>
      </c>
      <c r="N513" s="10">
        <v>4.1750000000000007</v>
      </c>
      <c r="V513" s="9" t="s">
        <v>3027</v>
      </c>
      <c r="W513" s="2">
        <v>5873</v>
      </c>
      <c r="Z513" s="9" t="s">
        <v>4005</v>
      </c>
      <c r="AA513" s="1">
        <v>0.56000000000000005</v>
      </c>
      <c r="AB513" s="10">
        <v>1</v>
      </c>
    </row>
    <row r="514" spans="13:28">
      <c r="M514" s="9" t="s">
        <v>3703</v>
      </c>
      <c r="N514" s="10">
        <v>4.1714285714285717</v>
      </c>
      <c r="V514" s="9" t="s">
        <v>3983</v>
      </c>
      <c r="W514" s="2">
        <v>5865</v>
      </c>
      <c r="Z514" s="9" t="s">
        <v>4006</v>
      </c>
      <c r="AA514" s="1">
        <v>0.67</v>
      </c>
      <c r="AB514" s="10">
        <v>1</v>
      </c>
    </row>
    <row r="515" spans="13:28">
      <c r="M515" s="9" t="s">
        <v>3993</v>
      </c>
      <c r="N515" s="10">
        <v>4.166666666666667</v>
      </c>
      <c r="V515" s="9" t="s">
        <v>3556</v>
      </c>
      <c r="W515" s="2">
        <v>5779</v>
      </c>
      <c r="Z515" s="9" t="s">
        <v>4007</v>
      </c>
      <c r="AA515" s="1">
        <v>0.55000000000000004</v>
      </c>
      <c r="AB515" s="10">
        <v>1</v>
      </c>
    </row>
    <row r="516" spans="13:28">
      <c r="M516" s="9" t="s">
        <v>3392</v>
      </c>
      <c r="N516" s="10">
        <v>4.166666666666667</v>
      </c>
      <c r="V516" s="9" t="s">
        <v>3184</v>
      </c>
      <c r="W516" s="2">
        <v>5760</v>
      </c>
      <c r="Z516" s="9" t="s">
        <v>4008</v>
      </c>
      <c r="AA516" s="1">
        <v>0.77</v>
      </c>
      <c r="AB516" s="10">
        <v>1</v>
      </c>
    </row>
    <row r="517" spans="13:28">
      <c r="M517" s="9" t="s">
        <v>3035</v>
      </c>
      <c r="N517" s="10">
        <v>4.166666666666667</v>
      </c>
      <c r="V517" s="9" t="s">
        <v>3795</v>
      </c>
      <c r="W517" s="2">
        <v>5730</v>
      </c>
      <c r="Z517" s="9" t="s">
        <v>4009</v>
      </c>
      <c r="AA517" s="1">
        <v>0.85</v>
      </c>
      <c r="AB517" s="10">
        <v>1</v>
      </c>
    </row>
    <row r="518" spans="13:28">
      <c r="M518" s="9" t="s">
        <v>3918</v>
      </c>
      <c r="N518" s="10">
        <v>4.1500000000000004</v>
      </c>
      <c r="V518" s="9" t="s">
        <v>3653</v>
      </c>
      <c r="W518" s="2">
        <v>5719</v>
      </c>
      <c r="Z518" s="9" t="s">
        <v>4010</v>
      </c>
      <c r="AA518" s="1">
        <v>0.56999999999999995</v>
      </c>
      <c r="AB518" s="10">
        <v>3</v>
      </c>
    </row>
    <row r="519" spans="13:28">
      <c r="M519" s="9" t="s">
        <v>3410</v>
      </c>
      <c r="N519" s="10">
        <v>4.1500000000000004</v>
      </c>
      <c r="V519" s="9" t="s">
        <v>3794</v>
      </c>
      <c r="W519" s="2">
        <v>5556</v>
      </c>
      <c r="Z519" s="9" t="s">
        <v>4011</v>
      </c>
      <c r="AA519" s="1">
        <v>0.6</v>
      </c>
      <c r="AB519" s="10">
        <v>1</v>
      </c>
    </row>
    <row r="520" spans="13:28">
      <c r="M520" s="9" t="s">
        <v>3067</v>
      </c>
      <c r="N520" s="10">
        <v>4.1500000000000004</v>
      </c>
      <c r="V520" s="9" t="s">
        <v>3406</v>
      </c>
      <c r="W520" s="2">
        <v>5554</v>
      </c>
      <c r="Z520" s="9" t="s">
        <v>4012</v>
      </c>
      <c r="AA520" s="1">
        <v>0.74</v>
      </c>
      <c r="AB520" s="10">
        <v>1</v>
      </c>
    </row>
    <row r="521" spans="13:28">
      <c r="M521" s="9" t="s">
        <v>3134</v>
      </c>
      <c r="N521" s="10">
        <v>4.1500000000000004</v>
      </c>
      <c r="V521" s="9" t="s">
        <v>3694</v>
      </c>
      <c r="W521" s="2">
        <v>5388</v>
      </c>
      <c r="Z521" s="9" t="s">
        <v>4013</v>
      </c>
      <c r="AA521" s="1">
        <v>0.78</v>
      </c>
      <c r="AB521" s="10">
        <v>1</v>
      </c>
    </row>
    <row r="522" spans="13:28">
      <c r="M522" s="9" t="s">
        <v>3817</v>
      </c>
      <c r="N522" s="10">
        <v>4.1000000000000005</v>
      </c>
      <c r="V522" s="9" t="s">
        <v>3266</v>
      </c>
      <c r="W522" s="2">
        <v>5298</v>
      </c>
      <c r="Z522" s="9" t="s">
        <v>4020</v>
      </c>
      <c r="AA522" s="1">
        <v>0.78</v>
      </c>
      <c r="AB522" s="10">
        <v>1</v>
      </c>
    </row>
    <row r="523" spans="13:28">
      <c r="M523" s="9" t="s">
        <v>3843</v>
      </c>
      <c r="N523" s="10">
        <v>4.0999999999999996</v>
      </c>
      <c r="V523" s="9" t="s">
        <v>3525</v>
      </c>
      <c r="W523" s="2">
        <v>5292</v>
      </c>
      <c r="Z523" s="9" t="s">
        <v>4027</v>
      </c>
      <c r="AA523" s="1">
        <v>0.55000000000000004</v>
      </c>
      <c r="AB523" s="10">
        <v>1</v>
      </c>
    </row>
    <row r="524" spans="13:28">
      <c r="M524" s="9" t="s">
        <v>3795</v>
      </c>
      <c r="N524" s="10">
        <v>4.0999999999999996</v>
      </c>
      <c r="V524" s="9" t="s">
        <v>3977</v>
      </c>
      <c r="W524" s="2">
        <v>5206</v>
      </c>
      <c r="Z524" s="9" t="s">
        <v>4028</v>
      </c>
      <c r="AA524" s="1">
        <v>0.6</v>
      </c>
      <c r="AB524" s="10">
        <v>1</v>
      </c>
    </row>
    <row r="525" spans="13:28">
      <c r="M525" s="9" t="s">
        <v>3882</v>
      </c>
      <c r="N525" s="10">
        <v>4.0999999999999996</v>
      </c>
      <c r="V525" s="9" t="s">
        <v>4055</v>
      </c>
      <c r="W525" s="2">
        <v>5195</v>
      </c>
      <c r="Z525" s="9" t="s">
        <v>4029</v>
      </c>
      <c r="AA525" s="1">
        <v>0.77</v>
      </c>
      <c r="AB525" s="10">
        <v>2</v>
      </c>
    </row>
    <row r="526" spans="13:28">
      <c r="M526" s="9" t="s">
        <v>3989</v>
      </c>
      <c r="N526" s="10">
        <v>4.0999999999999996</v>
      </c>
      <c r="V526" s="9" t="s">
        <v>3929</v>
      </c>
      <c r="W526" s="2">
        <v>5176</v>
      </c>
      <c r="Z526" s="9" t="s">
        <v>4030</v>
      </c>
      <c r="AA526" s="1">
        <v>0.57999999999999996</v>
      </c>
      <c r="AB526" s="10">
        <v>1</v>
      </c>
    </row>
    <row r="527" spans="13:28">
      <c r="M527" s="9" t="s">
        <v>3885</v>
      </c>
      <c r="N527" s="10">
        <v>4.0999999999999996</v>
      </c>
      <c r="V527" s="9" t="s">
        <v>3225</v>
      </c>
      <c r="W527" s="2">
        <v>5160</v>
      </c>
      <c r="Z527" s="9" t="s">
        <v>4035</v>
      </c>
      <c r="AA527" s="1">
        <v>0.64</v>
      </c>
      <c r="AB527" s="10">
        <v>1</v>
      </c>
    </row>
    <row r="528" spans="13:28">
      <c r="M528" s="9" t="s">
        <v>3875</v>
      </c>
      <c r="N528" s="10">
        <v>4.0999999999999996</v>
      </c>
      <c r="V528" s="9" t="s">
        <v>3955</v>
      </c>
      <c r="W528" s="2">
        <v>5072</v>
      </c>
      <c r="Z528" s="9" t="s">
        <v>4036</v>
      </c>
      <c r="AA528" s="1">
        <v>0.54</v>
      </c>
      <c r="AB528" s="10">
        <v>1</v>
      </c>
    </row>
    <row r="529" spans="13:28">
      <c r="M529" s="9" t="s">
        <v>4025</v>
      </c>
      <c r="N529" s="10">
        <v>4.0999999999999996</v>
      </c>
      <c r="V529" s="9" t="s">
        <v>3218</v>
      </c>
      <c r="W529" s="2">
        <v>5059</v>
      </c>
      <c r="Z529" s="9" t="s">
        <v>4037</v>
      </c>
      <c r="AA529" s="1">
        <v>0.63</v>
      </c>
      <c r="AB529" s="10">
        <v>1</v>
      </c>
    </row>
    <row r="530" spans="13:28">
      <c r="M530" s="9" t="s">
        <v>3792</v>
      </c>
      <c r="N530" s="10">
        <v>4.0999999999999996</v>
      </c>
      <c r="V530" s="9" t="s">
        <v>4048</v>
      </c>
      <c r="W530" s="2">
        <v>5057</v>
      </c>
      <c r="Z530" s="9" t="s">
        <v>4038</v>
      </c>
      <c r="AA530" s="1">
        <v>0.6</v>
      </c>
      <c r="AB530" s="10">
        <v>1</v>
      </c>
    </row>
    <row r="531" spans="13:28">
      <c r="M531" s="9" t="s">
        <v>4045</v>
      </c>
      <c r="N531" s="10">
        <v>4.0999999999999996</v>
      </c>
      <c r="V531" s="9" t="s">
        <v>3054</v>
      </c>
      <c r="W531" s="2">
        <v>5036</v>
      </c>
      <c r="Z531" s="9" t="s">
        <v>4039</v>
      </c>
      <c r="AA531" s="1">
        <v>0.54</v>
      </c>
      <c r="AB531" s="10">
        <v>1</v>
      </c>
    </row>
    <row r="532" spans="13:28">
      <c r="M532" s="9" t="s">
        <v>3886</v>
      </c>
      <c r="N532" s="10">
        <v>4.0999999999999996</v>
      </c>
      <c r="V532" s="9" t="s">
        <v>3082</v>
      </c>
      <c r="W532" s="2">
        <v>4978</v>
      </c>
      <c r="Z532" s="9" t="s">
        <v>4043</v>
      </c>
      <c r="AA532" s="1">
        <v>0.67</v>
      </c>
      <c r="AB532" s="10">
        <v>1</v>
      </c>
    </row>
    <row r="533" spans="13:28">
      <c r="M533" s="9" t="s">
        <v>4055</v>
      </c>
      <c r="N533" s="10">
        <v>4.0999999999999996</v>
      </c>
      <c r="V533" s="9" t="s">
        <v>3261</v>
      </c>
      <c r="W533" s="2">
        <v>4971</v>
      </c>
      <c r="Z533" s="9" t="s">
        <v>4045</v>
      </c>
      <c r="AA533" s="1">
        <v>0.66</v>
      </c>
      <c r="AB533" s="10">
        <v>1</v>
      </c>
    </row>
    <row r="534" spans="13:28">
      <c r="M534" s="9" t="s">
        <v>3819</v>
      </c>
      <c r="N534" s="10">
        <v>4.0999999999999996</v>
      </c>
      <c r="V534" s="9" t="s">
        <v>3262</v>
      </c>
      <c r="W534" s="2">
        <v>4971</v>
      </c>
      <c r="Z534" s="9" t="s">
        <v>4046</v>
      </c>
      <c r="AA534" s="1">
        <v>0.6</v>
      </c>
      <c r="AB534" s="10">
        <v>1</v>
      </c>
    </row>
    <row r="535" spans="13:28">
      <c r="M535" s="9" t="s">
        <v>4014</v>
      </c>
      <c r="N535" s="10">
        <v>4.0999999999999996</v>
      </c>
      <c r="V535" s="9" t="s">
        <v>3699</v>
      </c>
      <c r="W535" s="2">
        <v>4969</v>
      </c>
      <c r="Z535" s="9" t="s">
        <v>4049</v>
      </c>
      <c r="AA535" s="1">
        <v>0.76</v>
      </c>
      <c r="AB535" s="10">
        <v>1</v>
      </c>
    </row>
    <row r="536" spans="13:28">
      <c r="M536" s="9" t="s">
        <v>3965</v>
      </c>
      <c r="N536" s="10">
        <v>4.0999999999999996</v>
      </c>
      <c r="V536" s="9" t="s">
        <v>3383</v>
      </c>
      <c r="W536" s="2">
        <v>4959</v>
      </c>
      <c r="Z536" s="9" t="s">
        <v>4050</v>
      </c>
      <c r="AA536" s="1">
        <v>0.56999999999999995</v>
      </c>
      <c r="AB536" s="10">
        <v>1</v>
      </c>
    </row>
    <row r="537" spans="13:28">
      <c r="M537" s="9" t="s">
        <v>4019</v>
      </c>
      <c r="N537" s="10">
        <v>4.0999999999999996</v>
      </c>
      <c r="V537" s="9" t="s">
        <v>3192</v>
      </c>
      <c r="W537" s="2">
        <v>4951</v>
      </c>
      <c r="Z537" s="9" t="s">
        <v>4055</v>
      </c>
      <c r="AA537" s="1">
        <v>0.5</v>
      </c>
      <c r="AB537" s="10">
        <v>1</v>
      </c>
    </row>
    <row r="538" spans="13:28">
      <c r="M538" s="9" t="s">
        <v>3924</v>
      </c>
      <c r="N538" s="10">
        <v>4.0999999999999996</v>
      </c>
      <c r="V538" s="9" t="s">
        <v>3623</v>
      </c>
      <c r="W538" s="2">
        <v>4927</v>
      </c>
      <c r="Z538" s="9" t="s">
        <v>4057</v>
      </c>
      <c r="AA538" s="1">
        <v>0.53</v>
      </c>
      <c r="AB538" s="10">
        <v>1</v>
      </c>
    </row>
    <row r="539" spans="13:28">
      <c r="M539" s="9" t="s">
        <v>3850</v>
      </c>
      <c r="N539" s="10">
        <v>4.0999999999999996</v>
      </c>
      <c r="V539" s="9" t="s">
        <v>3978</v>
      </c>
      <c r="W539" s="2">
        <v>4881</v>
      </c>
      <c r="Z539" s="9" t="s">
        <v>4058</v>
      </c>
      <c r="AA539" s="1">
        <v>0.5</v>
      </c>
      <c r="AB539" s="10">
        <v>1</v>
      </c>
    </row>
    <row r="540" spans="13:28">
      <c r="M540" s="9" t="s">
        <v>3969</v>
      </c>
      <c r="N540" s="10">
        <v>4.0999999999999996</v>
      </c>
      <c r="V540" s="9" t="s">
        <v>3317</v>
      </c>
      <c r="W540" s="2">
        <v>4875</v>
      </c>
      <c r="Z540" s="9" t="s">
        <v>4059</v>
      </c>
      <c r="AA540" s="1">
        <v>0.6</v>
      </c>
      <c r="AB540" s="10">
        <v>1</v>
      </c>
    </row>
    <row r="541" spans="13:28">
      <c r="M541" s="9" t="s">
        <v>4030</v>
      </c>
      <c r="N541" s="10">
        <v>4.0999999999999996</v>
      </c>
      <c r="V541" s="9" t="s">
        <v>3967</v>
      </c>
      <c r="W541" s="2">
        <v>4867</v>
      </c>
      <c r="Z541" s="9" t="s">
        <v>4060</v>
      </c>
      <c r="AA541" s="1">
        <v>0.8</v>
      </c>
      <c r="AB541" s="10">
        <v>1</v>
      </c>
    </row>
    <row r="542" spans="13:28">
      <c r="M542" s="9" t="s">
        <v>3842</v>
      </c>
      <c r="N542" s="10">
        <v>4.0999999999999996</v>
      </c>
      <c r="V542" s="9" t="s">
        <v>3846</v>
      </c>
      <c r="W542" s="2">
        <v>4859</v>
      </c>
      <c r="Z542" s="9" t="s">
        <v>4062</v>
      </c>
      <c r="AA542" s="1">
        <v>0.64</v>
      </c>
      <c r="AB542" s="10">
        <v>1</v>
      </c>
    </row>
    <row r="543" spans="13:28">
      <c r="M543" s="9" t="s">
        <v>3926</v>
      </c>
      <c r="N543" s="10">
        <v>4.0999999999999996</v>
      </c>
      <c r="V543" s="9" t="s">
        <v>3792</v>
      </c>
      <c r="W543" s="2">
        <v>4840</v>
      </c>
      <c r="Z543" s="9" t="s">
        <v>4063</v>
      </c>
      <c r="AA543" s="1">
        <v>0.65</v>
      </c>
      <c r="AB543" s="10">
        <v>2</v>
      </c>
    </row>
    <row r="544" spans="13:28">
      <c r="M544" s="9" t="s">
        <v>3818</v>
      </c>
      <c r="N544" s="10">
        <v>4.0999999999999996</v>
      </c>
      <c r="V544" s="9" t="s">
        <v>3172</v>
      </c>
      <c r="W544" s="2">
        <v>4798</v>
      </c>
      <c r="Z544" s="9" t="s">
        <v>4064</v>
      </c>
      <c r="AA544" s="1">
        <v>0.69</v>
      </c>
      <c r="AB544" s="10">
        <v>1</v>
      </c>
    </row>
    <row r="545" spans="13:28">
      <c r="M545" s="9" t="s">
        <v>3793</v>
      </c>
      <c r="N545" s="10">
        <v>4.0999999999999996</v>
      </c>
      <c r="V545" s="9" t="s">
        <v>3822</v>
      </c>
      <c r="W545" s="2">
        <v>4744</v>
      </c>
      <c r="Z545" s="9" t="s">
        <v>4065</v>
      </c>
      <c r="AA545" s="1">
        <v>0.57999999999999996</v>
      </c>
      <c r="AB545" s="10">
        <v>1</v>
      </c>
    </row>
    <row r="546" spans="13:28">
      <c r="M546" s="9" t="s">
        <v>4059</v>
      </c>
      <c r="N546" s="10">
        <v>4.0999999999999996</v>
      </c>
      <c r="V546" s="9" t="s">
        <v>3867</v>
      </c>
      <c r="W546" s="2">
        <v>4740</v>
      </c>
      <c r="Z546" s="9" t="s">
        <v>4066</v>
      </c>
      <c r="AA546" s="1">
        <v>0.62</v>
      </c>
      <c r="AB546" s="10">
        <v>1</v>
      </c>
    </row>
    <row r="547" spans="13:28">
      <c r="M547" s="9" t="s">
        <v>3884</v>
      </c>
      <c r="N547" s="10">
        <v>4.0999999999999996</v>
      </c>
      <c r="V547" s="9" t="s">
        <v>3260</v>
      </c>
      <c r="W547" s="2">
        <v>4736</v>
      </c>
      <c r="Z547" s="9" t="s">
        <v>4067</v>
      </c>
      <c r="AA547" s="1">
        <v>0.64</v>
      </c>
      <c r="AB547" s="10">
        <v>2</v>
      </c>
    </row>
    <row r="548" spans="13:28">
      <c r="M548" s="9" t="s">
        <v>4062</v>
      </c>
      <c r="N548" s="10">
        <v>4.0999999999999996</v>
      </c>
      <c r="V548" s="9" t="s">
        <v>2997</v>
      </c>
      <c r="W548" s="2">
        <v>4732</v>
      </c>
      <c r="Z548" s="9" t="s">
        <v>2912</v>
      </c>
      <c r="AA548" s="1">
        <v>0.94</v>
      </c>
      <c r="AB548" s="10" t="e">
        <v>#VALUE!</v>
      </c>
    </row>
    <row r="549" spans="13:28">
      <c r="M549" s="9" t="s">
        <v>3790</v>
      </c>
      <c r="N549" s="10">
        <v>4.0999999999999996</v>
      </c>
      <c r="V549" s="9" t="s">
        <v>3380</v>
      </c>
      <c r="W549" s="2">
        <v>4723</v>
      </c>
    </row>
    <row r="550" spans="13:28">
      <c r="M550" s="9" t="s">
        <v>3863</v>
      </c>
      <c r="N550" s="10">
        <v>4.0999999999999996</v>
      </c>
      <c r="V550" s="9" t="s">
        <v>3452</v>
      </c>
      <c r="W550" s="2">
        <v>4716</v>
      </c>
    </row>
    <row r="551" spans="13:28">
      <c r="M551" s="9" t="s">
        <v>3846</v>
      </c>
      <c r="N551" s="10">
        <v>4.0999999999999996</v>
      </c>
      <c r="V551" s="9" t="s">
        <v>2966</v>
      </c>
      <c r="W551" s="2">
        <v>4703</v>
      </c>
    </row>
    <row r="552" spans="13:28">
      <c r="M552" s="9" t="s">
        <v>3974</v>
      </c>
      <c r="N552" s="10">
        <v>4.0999999999999996</v>
      </c>
      <c r="V552" s="9" t="s">
        <v>2967</v>
      </c>
      <c r="W552" s="2">
        <v>4703</v>
      </c>
    </row>
    <row r="553" spans="13:28">
      <c r="M553" s="9" t="s">
        <v>3982</v>
      </c>
      <c r="N553" s="10">
        <v>4.0999999999999996</v>
      </c>
      <c r="V553" s="9" t="s">
        <v>2965</v>
      </c>
      <c r="W553" s="2">
        <v>4702</v>
      </c>
    </row>
    <row r="554" spans="13:28">
      <c r="M554" s="9" t="s">
        <v>3921</v>
      </c>
      <c r="N554" s="10">
        <v>4.0999999999999996</v>
      </c>
      <c r="V554" s="9" t="s">
        <v>3594</v>
      </c>
      <c r="W554" s="2">
        <v>4664</v>
      </c>
    </row>
    <row r="555" spans="13:28">
      <c r="M555" s="9" t="s">
        <v>3754</v>
      </c>
      <c r="N555" s="10">
        <v>4.0999999999999996</v>
      </c>
      <c r="V555" s="9" t="s">
        <v>3234</v>
      </c>
      <c r="W555" s="2">
        <v>4658</v>
      </c>
    </row>
    <row r="556" spans="13:28">
      <c r="M556" s="9" t="s">
        <v>3712</v>
      </c>
      <c r="N556" s="10">
        <v>4.0999999999999996</v>
      </c>
      <c r="V556" s="9" t="s">
        <v>3320</v>
      </c>
      <c r="W556" s="2">
        <v>4642</v>
      </c>
    </row>
    <row r="557" spans="13:28">
      <c r="M557" s="9" t="s">
        <v>3779</v>
      </c>
      <c r="N557" s="10">
        <v>4.0999999999999996</v>
      </c>
      <c r="V557" s="9" t="s">
        <v>3507</v>
      </c>
      <c r="W557" s="2">
        <v>4598</v>
      </c>
    </row>
    <row r="558" spans="13:28">
      <c r="M558" s="9" t="s">
        <v>3648</v>
      </c>
      <c r="N558" s="10">
        <v>4.0999999999999996</v>
      </c>
      <c r="V558" s="9" t="s">
        <v>3061</v>
      </c>
      <c r="W558" s="2">
        <v>4584</v>
      </c>
    </row>
    <row r="559" spans="13:28">
      <c r="M559" s="9" t="s">
        <v>3730</v>
      </c>
      <c r="N559" s="10">
        <v>4.0999999999999996</v>
      </c>
      <c r="V559" s="9" t="s">
        <v>3971</v>
      </c>
      <c r="W559" s="2">
        <v>4580</v>
      </c>
    </row>
    <row r="560" spans="13:28">
      <c r="M560" s="9" t="s">
        <v>3649</v>
      </c>
      <c r="N560" s="10">
        <v>4.0999999999999996</v>
      </c>
      <c r="V560" s="9" t="s">
        <v>3715</v>
      </c>
      <c r="W560" s="2">
        <v>4570</v>
      </c>
    </row>
    <row r="561" spans="13:23">
      <c r="M561" s="9" t="s">
        <v>3623</v>
      </c>
      <c r="N561" s="10">
        <v>4.0999999999999996</v>
      </c>
      <c r="V561" s="9" t="s">
        <v>3374</v>
      </c>
      <c r="W561" s="2">
        <v>4567</v>
      </c>
    </row>
    <row r="562" spans="13:23">
      <c r="M562" s="9" t="s">
        <v>3544</v>
      </c>
      <c r="N562" s="10">
        <v>4.0999999999999996</v>
      </c>
      <c r="V562" s="9" t="s">
        <v>4046</v>
      </c>
      <c r="W562" s="2">
        <v>4541</v>
      </c>
    </row>
    <row r="563" spans="13:23">
      <c r="M563" s="9" t="s">
        <v>3632</v>
      </c>
      <c r="N563" s="10">
        <v>4.0999999999999996</v>
      </c>
      <c r="V563" s="9" t="s">
        <v>3702</v>
      </c>
      <c r="W563" s="2">
        <v>4525</v>
      </c>
    </row>
    <row r="564" spans="13:23">
      <c r="M564" s="9" t="s">
        <v>3530</v>
      </c>
      <c r="N564" s="10">
        <v>4.0999999999999996</v>
      </c>
      <c r="V564" s="9" t="s">
        <v>3800</v>
      </c>
      <c r="W564" s="2">
        <v>4426</v>
      </c>
    </row>
    <row r="565" spans="13:23">
      <c r="M565" s="9" t="s">
        <v>3718</v>
      </c>
      <c r="N565" s="10">
        <v>4.0999999999999996</v>
      </c>
      <c r="V565" s="9" t="s">
        <v>3185</v>
      </c>
      <c r="W565" s="2">
        <v>4426</v>
      </c>
    </row>
    <row r="566" spans="13:23">
      <c r="M566" s="9" t="s">
        <v>3582</v>
      </c>
      <c r="N566" s="10">
        <v>4.0999999999999996</v>
      </c>
      <c r="V566" s="9" t="s">
        <v>3421</v>
      </c>
      <c r="W566" s="2">
        <v>4401</v>
      </c>
    </row>
    <row r="567" spans="13:23">
      <c r="M567" s="9" t="s">
        <v>3615</v>
      </c>
      <c r="N567" s="10">
        <v>4.0999999999999996</v>
      </c>
      <c r="V567" s="9" t="s">
        <v>3815</v>
      </c>
      <c r="W567" s="2">
        <v>4390</v>
      </c>
    </row>
    <row r="568" spans="13:23">
      <c r="M568" s="9" t="s">
        <v>3658</v>
      </c>
      <c r="N568" s="10">
        <v>4.0999999999999996</v>
      </c>
      <c r="V568" s="9" t="s">
        <v>3521</v>
      </c>
      <c r="W568" s="2">
        <v>4383</v>
      </c>
    </row>
    <row r="569" spans="13:23">
      <c r="M569" s="9" t="s">
        <v>3758</v>
      </c>
      <c r="N569" s="10">
        <v>4.0999999999999996</v>
      </c>
      <c r="V569" s="9" t="s">
        <v>3080</v>
      </c>
      <c r="W569" s="2">
        <v>4370</v>
      </c>
    </row>
    <row r="570" spans="13:23">
      <c r="M570" s="9" t="s">
        <v>3659</v>
      </c>
      <c r="N570" s="10">
        <v>4.0999999999999996</v>
      </c>
      <c r="V570" s="9" t="s">
        <v>3775</v>
      </c>
      <c r="W570" s="2">
        <v>4360</v>
      </c>
    </row>
    <row r="571" spans="13:23">
      <c r="M571" s="9" t="s">
        <v>3562</v>
      </c>
      <c r="N571" s="10">
        <v>4.0999999999999996</v>
      </c>
      <c r="V571" s="9" t="s">
        <v>3291</v>
      </c>
      <c r="W571" s="2">
        <v>4353</v>
      </c>
    </row>
    <row r="572" spans="13:23">
      <c r="M572" s="9" t="s">
        <v>3661</v>
      </c>
      <c r="N572" s="10">
        <v>4.0999999999999996</v>
      </c>
      <c r="V572" s="9" t="s">
        <v>3659</v>
      </c>
      <c r="W572" s="2">
        <v>4308</v>
      </c>
    </row>
    <row r="573" spans="13:23">
      <c r="M573" s="9" t="s">
        <v>3643</v>
      </c>
      <c r="N573" s="10">
        <v>4.0999999999999996</v>
      </c>
      <c r="V573" s="9" t="s">
        <v>3164</v>
      </c>
      <c r="W573" s="2">
        <v>4296</v>
      </c>
    </row>
    <row r="574" spans="13:23">
      <c r="M574" s="9" t="s">
        <v>3589</v>
      </c>
      <c r="N574" s="10">
        <v>4.0999999999999996</v>
      </c>
      <c r="V574" s="9" t="s">
        <v>3667</v>
      </c>
      <c r="W574" s="2">
        <v>4253</v>
      </c>
    </row>
    <row r="575" spans="13:23">
      <c r="M575" s="9" t="s">
        <v>3711</v>
      </c>
      <c r="N575" s="10">
        <v>4.0999999999999996</v>
      </c>
      <c r="V575" s="9" t="s">
        <v>3472</v>
      </c>
      <c r="W575" s="2">
        <v>4238</v>
      </c>
    </row>
    <row r="576" spans="13:23">
      <c r="M576" s="9" t="s">
        <v>3591</v>
      </c>
      <c r="N576" s="10">
        <v>4.0999999999999996</v>
      </c>
      <c r="V576" s="9" t="s">
        <v>3956</v>
      </c>
      <c r="W576" s="2">
        <v>4219</v>
      </c>
    </row>
    <row r="577" spans="13:23">
      <c r="M577" s="9" t="s">
        <v>3714</v>
      </c>
      <c r="N577" s="10">
        <v>4.0999999999999996</v>
      </c>
      <c r="V577" s="9" t="s">
        <v>3563</v>
      </c>
      <c r="W577" s="2">
        <v>4200</v>
      </c>
    </row>
    <row r="578" spans="13:23">
      <c r="M578" s="9" t="s">
        <v>3593</v>
      </c>
      <c r="N578" s="10">
        <v>4.0999999999999996</v>
      </c>
      <c r="V578" s="9" t="s">
        <v>3377</v>
      </c>
      <c r="W578" s="2">
        <v>4199</v>
      </c>
    </row>
    <row r="579" spans="13:23">
      <c r="M579" s="9" t="s">
        <v>3724</v>
      </c>
      <c r="N579" s="10">
        <v>4.0999999999999996</v>
      </c>
      <c r="V579" s="9" t="s">
        <v>3348</v>
      </c>
      <c r="W579" s="2">
        <v>4184</v>
      </c>
    </row>
    <row r="580" spans="13:23">
      <c r="M580" s="9" t="s">
        <v>3678</v>
      </c>
      <c r="N580" s="10">
        <v>4.0999999999999996</v>
      </c>
      <c r="V580" s="9" t="s">
        <v>3661</v>
      </c>
      <c r="W580" s="2">
        <v>4157</v>
      </c>
    </row>
    <row r="581" spans="13:23">
      <c r="M581" s="9" t="s">
        <v>3614</v>
      </c>
      <c r="N581" s="10">
        <v>4.0999999999999996</v>
      </c>
      <c r="V581" s="9" t="s">
        <v>3718</v>
      </c>
      <c r="W581" s="2">
        <v>4118</v>
      </c>
    </row>
    <row r="582" spans="13:23">
      <c r="M582" s="9" t="s">
        <v>3681</v>
      </c>
      <c r="N582" s="10">
        <v>4.0999999999999996</v>
      </c>
      <c r="V582" s="9" t="s">
        <v>3049</v>
      </c>
      <c r="W582" s="2">
        <v>4100</v>
      </c>
    </row>
    <row r="583" spans="13:23">
      <c r="M583" s="9" t="s">
        <v>3617</v>
      </c>
      <c r="N583" s="10">
        <v>4.0999999999999996</v>
      </c>
      <c r="V583" s="9" t="s">
        <v>3506</v>
      </c>
      <c r="W583" s="2">
        <v>4099</v>
      </c>
    </row>
    <row r="584" spans="13:23">
      <c r="M584" s="9" t="s">
        <v>3687</v>
      </c>
      <c r="N584" s="10">
        <v>4.0999999999999996</v>
      </c>
      <c r="V584" s="9" t="s">
        <v>2964</v>
      </c>
      <c r="W584" s="2">
        <v>4074</v>
      </c>
    </row>
    <row r="585" spans="13:23">
      <c r="M585" s="9" t="s">
        <v>3755</v>
      </c>
      <c r="N585" s="10">
        <v>4.0999999999999996</v>
      </c>
      <c r="V585" s="9" t="s">
        <v>3578</v>
      </c>
      <c r="W585" s="2">
        <v>4049</v>
      </c>
    </row>
    <row r="586" spans="13:23">
      <c r="M586" s="9" t="s">
        <v>3689</v>
      </c>
      <c r="N586" s="10">
        <v>4.0999999999999996</v>
      </c>
      <c r="V586" s="9" t="s">
        <v>3970</v>
      </c>
      <c r="W586" s="2">
        <v>4022</v>
      </c>
    </row>
    <row r="587" spans="13:23">
      <c r="M587" s="9" t="s">
        <v>3762</v>
      </c>
      <c r="N587" s="10">
        <v>4.0999999999999996</v>
      </c>
      <c r="V587" s="9" t="s">
        <v>3370</v>
      </c>
      <c r="W587" s="2">
        <v>4018</v>
      </c>
    </row>
    <row r="588" spans="13:23">
      <c r="M588" s="9" t="s">
        <v>3557</v>
      </c>
      <c r="N588" s="10">
        <v>4.0999999999999996</v>
      </c>
      <c r="V588" s="9" t="s">
        <v>3992</v>
      </c>
      <c r="W588" s="2">
        <v>4003</v>
      </c>
    </row>
    <row r="589" spans="13:23">
      <c r="M589" s="9" t="s">
        <v>3624</v>
      </c>
      <c r="N589" s="10">
        <v>4.0999999999999996</v>
      </c>
      <c r="V589" s="9" t="s">
        <v>2999</v>
      </c>
      <c r="W589" s="2">
        <v>3973</v>
      </c>
    </row>
    <row r="590" spans="13:23">
      <c r="M590" s="9" t="s">
        <v>3698</v>
      </c>
      <c r="N590" s="10">
        <v>4.0999999999999996</v>
      </c>
      <c r="V590" s="9" t="s">
        <v>3424</v>
      </c>
      <c r="W590" s="2">
        <v>3964</v>
      </c>
    </row>
    <row r="591" spans="13:23">
      <c r="M591" s="9" t="s">
        <v>3778</v>
      </c>
      <c r="N591" s="10">
        <v>4.0999999999999996</v>
      </c>
      <c r="V591" s="9" t="s">
        <v>3877</v>
      </c>
      <c r="W591" s="2">
        <v>3898</v>
      </c>
    </row>
    <row r="592" spans="13:23">
      <c r="M592" s="9" t="s">
        <v>3701</v>
      </c>
      <c r="N592" s="10">
        <v>4.0999999999999996</v>
      </c>
      <c r="V592" s="9" t="s">
        <v>3190</v>
      </c>
      <c r="W592" s="2">
        <v>3858</v>
      </c>
    </row>
    <row r="593" spans="13:23">
      <c r="M593" s="9" t="s">
        <v>3783</v>
      </c>
      <c r="N593" s="10">
        <v>4.0999999999999996</v>
      </c>
      <c r="V593" s="9" t="s">
        <v>3874</v>
      </c>
      <c r="W593" s="2">
        <v>3853</v>
      </c>
    </row>
    <row r="594" spans="13:23">
      <c r="M594" s="9" t="s">
        <v>3631</v>
      </c>
      <c r="N594" s="10">
        <v>4.0999999999999996</v>
      </c>
      <c r="V594" s="9" t="s">
        <v>3731</v>
      </c>
      <c r="W594" s="2">
        <v>3846</v>
      </c>
    </row>
    <row r="595" spans="13:23">
      <c r="M595" s="9" t="s">
        <v>3705</v>
      </c>
      <c r="N595" s="10">
        <v>4.0999999999999996</v>
      </c>
      <c r="V595" s="9" t="s">
        <v>2974</v>
      </c>
      <c r="W595" s="2">
        <v>3842</v>
      </c>
    </row>
    <row r="596" spans="13:23">
      <c r="M596" s="9" t="s">
        <v>3709</v>
      </c>
      <c r="N596" s="10">
        <v>4.0999999999999996</v>
      </c>
      <c r="V596" s="9" t="s">
        <v>3205</v>
      </c>
      <c r="W596" s="2">
        <v>3837</v>
      </c>
    </row>
    <row r="597" spans="13:23">
      <c r="M597" s="9" t="s">
        <v>3353</v>
      </c>
      <c r="N597" s="10">
        <v>4.0999999999999996</v>
      </c>
      <c r="V597" s="9" t="s">
        <v>3595</v>
      </c>
      <c r="W597" s="2">
        <v>3815</v>
      </c>
    </row>
    <row r="598" spans="13:23">
      <c r="M598" s="9" t="s">
        <v>3454</v>
      </c>
      <c r="N598" s="10">
        <v>4.0999999999999996</v>
      </c>
      <c r="V598" s="9" t="s">
        <v>3652</v>
      </c>
      <c r="W598" s="2">
        <v>3740</v>
      </c>
    </row>
    <row r="599" spans="13:23">
      <c r="M599" s="9" t="s">
        <v>3365</v>
      </c>
      <c r="N599" s="10">
        <v>4.0999999999999996</v>
      </c>
      <c r="V599" s="9" t="s">
        <v>3181</v>
      </c>
      <c r="W599" s="2">
        <v>3739</v>
      </c>
    </row>
    <row r="600" spans="13:23">
      <c r="M600" s="9" t="s">
        <v>3354</v>
      </c>
      <c r="N600" s="10">
        <v>4.0999999999999996</v>
      </c>
      <c r="V600" s="9" t="s">
        <v>3657</v>
      </c>
      <c r="W600" s="2">
        <v>3686</v>
      </c>
    </row>
    <row r="601" spans="13:23">
      <c r="M601" s="9" t="s">
        <v>3463</v>
      </c>
      <c r="N601" s="10">
        <v>4.0999999999999996</v>
      </c>
      <c r="V601" s="9" t="s">
        <v>2950</v>
      </c>
      <c r="W601" s="2">
        <v>3664</v>
      </c>
    </row>
    <row r="602" spans="13:23">
      <c r="M602" s="9" t="s">
        <v>3400</v>
      </c>
      <c r="N602" s="10">
        <v>4.0999999999999996</v>
      </c>
      <c r="V602" s="9" t="s">
        <v>3247</v>
      </c>
      <c r="W602" s="2">
        <v>3663</v>
      </c>
    </row>
    <row r="603" spans="13:23">
      <c r="M603" s="9" t="s">
        <v>3386</v>
      </c>
      <c r="N603" s="10">
        <v>4.0999999999999996</v>
      </c>
      <c r="V603" s="9" t="s">
        <v>4063</v>
      </c>
      <c r="W603" s="2">
        <v>3659</v>
      </c>
    </row>
    <row r="604" spans="13:23">
      <c r="M604" s="9" t="s">
        <v>3355</v>
      </c>
      <c r="N604" s="10">
        <v>4.0999999999999996</v>
      </c>
      <c r="V604" s="9" t="s">
        <v>3177</v>
      </c>
      <c r="W604" s="2">
        <v>3652</v>
      </c>
    </row>
    <row r="605" spans="13:23">
      <c r="M605" s="9" t="s">
        <v>3366</v>
      </c>
      <c r="N605" s="10">
        <v>4.0999999999999996</v>
      </c>
      <c r="V605" s="9" t="s">
        <v>4004</v>
      </c>
      <c r="W605" s="2">
        <v>3626</v>
      </c>
    </row>
    <row r="606" spans="13:23">
      <c r="M606" s="9" t="s">
        <v>3406</v>
      </c>
      <c r="N606" s="10">
        <v>4.0999999999999996</v>
      </c>
      <c r="V606" s="9" t="s">
        <v>3754</v>
      </c>
      <c r="W606" s="2">
        <v>3606</v>
      </c>
    </row>
    <row r="607" spans="13:23">
      <c r="M607" s="9" t="s">
        <v>3458</v>
      </c>
      <c r="N607" s="10">
        <v>4.0999999999999996</v>
      </c>
      <c r="V607" s="9" t="s">
        <v>2994</v>
      </c>
      <c r="W607" s="2">
        <v>3601</v>
      </c>
    </row>
    <row r="608" spans="13:23">
      <c r="M608" s="9" t="s">
        <v>3316</v>
      </c>
      <c r="N608" s="10">
        <v>4.0999999999999996</v>
      </c>
      <c r="V608" s="9" t="s">
        <v>3990</v>
      </c>
      <c r="W608" s="2">
        <v>3587</v>
      </c>
    </row>
    <row r="609" spans="13:23">
      <c r="M609" s="9" t="s">
        <v>3246</v>
      </c>
      <c r="N609" s="10">
        <v>4.0999999999999996</v>
      </c>
      <c r="V609" s="9" t="s">
        <v>3991</v>
      </c>
      <c r="W609" s="2">
        <v>3587</v>
      </c>
    </row>
    <row r="610" spans="13:23">
      <c r="M610" s="9" t="s">
        <v>3472</v>
      </c>
      <c r="N610" s="10">
        <v>4.0999999999999996</v>
      </c>
      <c r="V610" s="9" t="s">
        <v>2995</v>
      </c>
      <c r="W610" s="2">
        <v>3584</v>
      </c>
    </row>
    <row r="611" spans="13:23">
      <c r="M611" s="9" t="s">
        <v>3329</v>
      </c>
      <c r="N611" s="10">
        <v>4.0999999999999996</v>
      </c>
      <c r="V611" s="9" t="s">
        <v>3073</v>
      </c>
      <c r="W611" s="2">
        <v>3584</v>
      </c>
    </row>
    <row r="612" spans="13:23">
      <c r="M612" s="9" t="s">
        <v>3477</v>
      </c>
      <c r="N612" s="10">
        <v>4.0999999999999996</v>
      </c>
      <c r="V612" s="9" t="s">
        <v>3886</v>
      </c>
      <c r="W612" s="2">
        <v>3578</v>
      </c>
    </row>
    <row r="613" spans="13:23">
      <c r="M613" s="9" t="s">
        <v>3239</v>
      </c>
      <c r="N613" s="10">
        <v>4.0999999999999996</v>
      </c>
      <c r="V613" s="9" t="s">
        <v>3024</v>
      </c>
      <c r="W613" s="2">
        <v>3565</v>
      </c>
    </row>
    <row r="614" spans="13:23">
      <c r="M614" s="9" t="s">
        <v>3496</v>
      </c>
      <c r="N614" s="10">
        <v>4.0999999999999996</v>
      </c>
      <c r="V614" s="9" t="s">
        <v>2976</v>
      </c>
      <c r="W614" s="2">
        <v>3552</v>
      </c>
    </row>
    <row r="615" spans="13:23">
      <c r="M615" s="9" t="s">
        <v>3417</v>
      </c>
      <c r="N615" s="10">
        <v>4.0999999999999996</v>
      </c>
      <c r="V615" s="9" t="s">
        <v>3669</v>
      </c>
      <c r="W615" s="2">
        <v>3543</v>
      </c>
    </row>
    <row r="616" spans="13:23">
      <c r="M616" s="9" t="s">
        <v>3446</v>
      </c>
      <c r="N616" s="10">
        <v>4.0999999999999996</v>
      </c>
      <c r="V616" s="9" t="s">
        <v>3710</v>
      </c>
      <c r="W616" s="2">
        <v>3530</v>
      </c>
    </row>
    <row r="617" spans="13:23">
      <c r="M617" s="9" t="s">
        <v>3242</v>
      </c>
      <c r="N617" s="10">
        <v>4.0999999999999996</v>
      </c>
      <c r="V617" s="9" t="s">
        <v>3797</v>
      </c>
      <c r="W617" s="2">
        <v>3527</v>
      </c>
    </row>
    <row r="618" spans="13:23">
      <c r="M618" s="9" t="s">
        <v>3452</v>
      </c>
      <c r="N618" s="10">
        <v>4.0999999999999996</v>
      </c>
      <c r="V618" s="9" t="s">
        <v>3591</v>
      </c>
      <c r="W618" s="2">
        <v>3524</v>
      </c>
    </row>
    <row r="619" spans="13:23">
      <c r="M619" s="9" t="s">
        <v>3421</v>
      </c>
      <c r="N619" s="10">
        <v>4.0999999999999996</v>
      </c>
      <c r="V619" s="9" t="s">
        <v>3018</v>
      </c>
      <c r="W619" s="2">
        <v>3518</v>
      </c>
    </row>
    <row r="620" spans="13:23">
      <c r="M620" s="9" t="s">
        <v>3342</v>
      </c>
      <c r="N620" s="10">
        <v>4.0999999999999996</v>
      </c>
      <c r="V620" s="9" t="s">
        <v>3611</v>
      </c>
      <c r="W620" s="2">
        <v>3517</v>
      </c>
    </row>
    <row r="621" spans="13:23">
      <c r="M621" s="9" t="s">
        <v>3423</v>
      </c>
      <c r="N621" s="10">
        <v>4.0999999999999996</v>
      </c>
      <c r="V621" s="9" t="s">
        <v>3600</v>
      </c>
      <c r="W621" s="2">
        <v>3492</v>
      </c>
    </row>
    <row r="622" spans="13:23">
      <c r="M622" s="9" t="s">
        <v>3462</v>
      </c>
      <c r="N622" s="10">
        <v>4.0999999999999996</v>
      </c>
      <c r="V622" s="9" t="s">
        <v>3502</v>
      </c>
      <c r="W622" s="2">
        <v>3482</v>
      </c>
    </row>
    <row r="623" spans="13:23">
      <c r="M623" s="9" t="s">
        <v>3245</v>
      </c>
      <c r="N623" s="10">
        <v>4.0999999999999996</v>
      </c>
      <c r="V623" s="9" t="s">
        <v>4032</v>
      </c>
      <c r="W623" s="2">
        <v>3454</v>
      </c>
    </row>
    <row r="624" spans="13:23">
      <c r="M624" s="9" t="s">
        <v>3263</v>
      </c>
      <c r="N624" s="10">
        <v>4.0999999999999996</v>
      </c>
      <c r="V624" s="9" t="s">
        <v>3386</v>
      </c>
      <c r="W624" s="2">
        <v>3441</v>
      </c>
    </row>
    <row r="625" spans="13:23">
      <c r="M625" s="9" t="s">
        <v>3394</v>
      </c>
      <c r="N625" s="10">
        <v>4.0999999999999996</v>
      </c>
      <c r="V625" s="9" t="s">
        <v>3673</v>
      </c>
      <c r="W625" s="2">
        <v>3394</v>
      </c>
    </row>
    <row r="626" spans="13:23">
      <c r="M626" s="9" t="s">
        <v>3470</v>
      </c>
      <c r="N626" s="10">
        <v>4.0999999999999996</v>
      </c>
      <c r="V626" s="9" t="s">
        <v>3145</v>
      </c>
      <c r="W626" s="2">
        <v>3390</v>
      </c>
    </row>
    <row r="627" spans="13:23">
      <c r="M627" s="9" t="s">
        <v>3433</v>
      </c>
      <c r="N627" s="10">
        <v>4.0999999999999996</v>
      </c>
      <c r="V627" s="9" t="s">
        <v>3960</v>
      </c>
      <c r="W627" s="2">
        <v>3382</v>
      </c>
    </row>
    <row r="628" spans="13:23">
      <c r="M628" s="9" t="s">
        <v>3327</v>
      </c>
      <c r="N628" s="10">
        <v>4.0999999999999996</v>
      </c>
      <c r="V628" s="9" t="s">
        <v>3385</v>
      </c>
      <c r="W628" s="2">
        <v>3369</v>
      </c>
    </row>
    <row r="629" spans="13:23">
      <c r="M629" s="9" t="s">
        <v>3434</v>
      </c>
      <c r="N629" s="10">
        <v>4.0999999999999996</v>
      </c>
      <c r="V629" s="9" t="s">
        <v>3086</v>
      </c>
      <c r="W629" s="2">
        <v>3366</v>
      </c>
    </row>
    <row r="630" spans="13:23">
      <c r="M630" s="9" t="s">
        <v>3476</v>
      </c>
      <c r="N630" s="10">
        <v>4.0999999999999996</v>
      </c>
      <c r="V630" s="9" t="s">
        <v>3914</v>
      </c>
      <c r="W630" s="2">
        <v>3299</v>
      </c>
    </row>
    <row r="631" spans="13:23">
      <c r="M631" s="9" t="s">
        <v>3360</v>
      </c>
      <c r="N631" s="10">
        <v>4.0999999999999996</v>
      </c>
      <c r="V631" s="9" t="s">
        <v>3804</v>
      </c>
      <c r="W631" s="2">
        <v>3295</v>
      </c>
    </row>
    <row r="632" spans="13:23">
      <c r="M632" s="9" t="s">
        <v>3273</v>
      </c>
      <c r="N632" s="10">
        <v>4.0999999999999996</v>
      </c>
      <c r="V632" s="9" t="s">
        <v>3213</v>
      </c>
      <c r="W632" s="2">
        <v>3271</v>
      </c>
    </row>
    <row r="633" spans="13:23">
      <c r="M633" s="9" t="s">
        <v>3363</v>
      </c>
      <c r="N633" s="10">
        <v>4.0999999999999996</v>
      </c>
      <c r="V633" s="9" t="s">
        <v>3286</v>
      </c>
      <c r="W633" s="2">
        <v>3246</v>
      </c>
    </row>
    <row r="634" spans="13:23">
      <c r="M634" s="9" t="s">
        <v>3331</v>
      </c>
      <c r="N634" s="10">
        <v>4.0999999999999996</v>
      </c>
      <c r="V634" s="9" t="s">
        <v>2975</v>
      </c>
      <c r="W634" s="2">
        <v>3242</v>
      </c>
    </row>
    <row r="635" spans="13:23">
      <c r="M635" s="9" t="s">
        <v>3335</v>
      </c>
      <c r="N635" s="10">
        <v>4.0999999999999996</v>
      </c>
      <c r="V635" s="9" t="s">
        <v>3898</v>
      </c>
      <c r="W635" s="2">
        <v>3234</v>
      </c>
    </row>
    <row r="636" spans="13:23">
      <c r="M636" s="9" t="s">
        <v>3440</v>
      </c>
      <c r="N636" s="10">
        <v>4.0999999999999996</v>
      </c>
      <c r="V636" s="9" t="s">
        <v>3510</v>
      </c>
      <c r="W636" s="2">
        <v>3231</v>
      </c>
    </row>
    <row r="637" spans="13:23">
      <c r="M637" s="9" t="s">
        <v>3439</v>
      </c>
      <c r="N637" s="10">
        <v>4.0999999999999996</v>
      </c>
      <c r="V637" s="9" t="s">
        <v>3048</v>
      </c>
      <c r="W637" s="2">
        <v>3231</v>
      </c>
    </row>
    <row r="638" spans="13:23">
      <c r="M638" s="9" t="s">
        <v>3503</v>
      </c>
      <c r="N638" s="10">
        <v>4.0999999999999996</v>
      </c>
      <c r="V638" s="9" t="s">
        <v>3379</v>
      </c>
      <c r="W638" s="2">
        <v>3219</v>
      </c>
    </row>
    <row r="639" spans="13:23">
      <c r="M639" s="9" t="s">
        <v>3396</v>
      </c>
      <c r="N639" s="10">
        <v>4.0999999999999996</v>
      </c>
      <c r="V639" s="9" t="s">
        <v>3707</v>
      </c>
      <c r="W639" s="2">
        <v>3201</v>
      </c>
    </row>
    <row r="640" spans="13:23">
      <c r="M640" s="9" t="s">
        <v>3252</v>
      </c>
      <c r="N640" s="10">
        <v>4.0999999999999996</v>
      </c>
      <c r="V640" s="9" t="s">
        <v>3751</v>
      </c>
      <c r="W640" s="2">
        <v>3197</v>
      </c>
    </row>
    <row r="641" spans="13:23">
      <c r="M641" s="9" t="s">
        <v>2984</v>
      </c>
      <c r="N641" s="10">
        <v>4.0999999999999996</v>
      </c>
      <c r="V641" s="9" t="s">
        <v>3756</v>
      </c>
      <c r="W641" s="2">
        <v>3195</v>
      </c>
    </row>
    <row r="642" spans="13:23">
      <c r="M642" s="9" t="s">
        <v>3221</v>
      </c>
      <c r="N642" s="10">
        <v>4.0999999999999996</v>
      </c>
      <c r="V642" s="9" t="s">
        <v>3280</v>
      </c>
      <c r="W642" s="2">
        <v>3195</v>
      </c>
    </row>
    <row r="643" spans="13:23">
      <c r="M643" s="9" t="s">
        <v>3201</v>
      </c>
      <c r="N643" s="10">
        <v>4.0999999999999996</v>
      </c>
      <c r="V643" s="9" t="s">
        <v>3407</v>
      </c>
      <c r="W643" s="2">
        <v>3192</v>
      </c>
    </row>
    <row r="644" spans="13:23">
      <c r="M644" s="9" t="s">
        <v>3076</v>
      </c>
      <c r="N644" s="10">
        <v>4.0999999999999996</v>
      </c>
      <c r="V644" s="9" t="s">
        <v>3194</v>
      </c>
      <c r="W644" s="2">
        <v>3182</v>
      </c>
    </row>
    <row r="645" spans="13:23">
      <c r="M645" s="9" t="s">
        <v>3038</v>
      </c>
      <c r="N645" s="10">
        <v>4.0999999999999996</v>
      </c>
      <c r="V645" s="9" t="s">
        <v>3915</v>
      </c>
      <c r="W645" s="2">
        <v>3160</v>
      </c>
    </row>
    <row r="646" spans="13:23">
      <c r="M646" s="9" t="s">
        <v>3078</v>
      </c>
      <c r="N646" s="10">
        <v>4.0999999999999996</v>
      </c>
      <c r="V646" s="9" t="s">
        <v>3668</v>
      </c>
      <c r="W646" s="2">
        <v>3160</v>
      </c>
    </row>
    <row r="647" spans="13:23">
      <c r="M647" s="9" t="s">
        <v>3187</v>
      </c>
      <c r="N647" s="10">
        <v>4.0999999999999996</v>
      </c>
      <c r="V647" s="9" t="s">
        <v>3039</v>
      </c>
      <c r="W647" s="2">
        <v>3156</v>
      </c>
    </row>
    <row r="648" spans="13:23">
      <c r="M648" s="9" t="s">
        <v>3079</v>
      </c>
      <c r="N648" s="10">
        <v>4.0999999999999996</v>
      </c>
      <c r="V648" s="9" t="s">
        <v>3922</v>
      </c>
      <c r="W648" s="2">
        <v>3145</v>
      </c>
    </row>
    <row r="649" spans="13:23">
      <c r="M649" s="9" t="s">
        <v>3211</v>
      </c>
      <c r="N649" s="10">
        <v>4.0999999999999996</v>
      </c>
      <c r="V649" s="9" t="s">
        <v>3857</v>
      </c>
      <c r="W649" s="2">
        <v>3096</v>
      </c>
    </row>
    <row r="650" spans="13:23">
      <c r="M650" s="9" t="s">
        <v>3080</v>
      </c>
      <c r="N650" s="10">
        <v>4.0999999999999996</v>
      </c>
      <c r="V650" s="9" t="s">
        <v>3629</v>
      </c>
      <c r="W650" s="2">
        <v>3075</v>
      </c>
    </row>
    <row r="651" spans="13:23">
      <c r="M651" s="9" t="s">
        <v>3039</v>
      </c>
      <c r="N651" s="10">
        <v>4.0999999999999996</v>
      </c>
      <c r="V651" s="9" t="s">
        <v>3752</v>
      </c>
      <c r="W651" s="2">
        <v>3066</v>
      </c>
    </row>
    <row r="652" spans="13:23">
      <c r="M652" s="9" t="s">
        <v>3085</v>
      </c>
      <c r="N652" s="10">
        <v>4.0999999999999996</v>
      </c>
      <c r="V652" s="9" t="s">
        <v>3047</v>
      </c>
      <c r="W652" s="2">
        <v>3065</v>
      </c>
    </row>
    <row r="653" spans="13:23">
      <c r="M653" s="9" t="s">
        <v>3022</v>
      </c>
      <c r="N653" s="10">
        <v>4.0999999999999996</v>
      </c>
      <c r="V653" s="9" t="s">
        <v>3905</v>
      </c>
      <c r="W653" s="2">
        <v>3049</v>
      </c>
    </row>
    <row r="654" spans="13:23">
      <c r="M654" s="9" t="s">
        <v>3086</v>
      </c>
      <c r="N654" s="10">
        <v>4.0999999999999996</v>
      </c>
      <c r="V654" s="9" t="s">
        <v>4039</v>
      </c>
      <c r="W654" s="2">
        <v>3044</v>
      </c>
    </row>
    <row r="655" spans="13:23">
      <c r="M655" s="9" t="s">
        <v>2986</v>
      </c>
      <c r="N655" s="10">
        <v>4.0999999999999996</v>
      </c>
      <c r="V655" s="9" t="s">
        <v>3807</v>
      </c>
      <c r="W655" s="2">
        <v>3025</v>
      </c>
    </row>
    <row r="656" spans="13:23">
      <c r="M656" s="9" t="s">
        <v>2973</v>
      </c>
      <c r="N656" s="10">
        <v>4.0999999999999996</v>
      </c>
      <c r="V656" s="9" t="s">
        <v>3665</v>
      </c>
      <c r="W656" s="2">
        <v>2981</v>
      </c>
    </row>
    <row r="657" spans="13:23">
      <c r="M657" s="9" t="s">
        <v>3070</v>
      </c>
      <c r="N657" s="10">
        <v>4.0999999999999996</v>
      </c>
      <c r="V657" s="9" t="s">
        <v>3596</v>
      </c>
      <c r="W657" s="2">
        <v>2961</v>
      </c>
    </row>
    <row r="658" spans="13:23">
      <c r="M658" s="9" t="s">
        <v>3043</v>
      </c>
      <c r="N658" s="10">
        <v>4.0999999999999996</v>
      </c>
      <c r="V658" s="9" t="s">
        <v>3875</v>
      </c>
      <c r="W658" s="2">
        <v>2957</v>
      </c>
    </row>
    <row r="659" spans="13:23">
      <c r="M659" s="9" t="s">
        <v>3037</v>
      </c>
      <c r="N659" s="10">
        <v>4.0999999999999996</v>
      </c>
      <c r="V659" s="9" t="s">
        <v>3917</v>
      </c>
      <c r="W659" s="2">
        <v>2951</v>
      </c>
    </row>
    <row r="660" spans="13:23">
      <c r="M660" s="9" t="s">
        <v>2976</v>
      </c>
      <c r="N660" s="10">
        <v>4.0999999999999996</v>
      </c>
      <c r="V660" s="9" t="s">
        <v>3128</v>
      </c>
      <c r="W660" s="2">
        <v>2908</v>
      </c>
    </row>
    <row r="661" spans="13:23">
      <c r="M661" s="9" t="s">
        <v>3217</v>
      </c>
      <c r="N661" s="10">
        <v>4.0999999999999996</v>
      </c>
      <c r="V661" s="9" t="s">
        <v>3362</v>
      </c>
      <c r="W661" s="2">
        <v>2905</v>
      </c>
    </row>
    <row r="662" spans="13:23">
      <c r="M662" s="9" t="s">
        <v>3045</v>
      </c>
      <c r="N662" s="10">
        <v>4.0999999999999996</v>
      </c>
      <c r="V662" s="9" t="s">
        <v>2980</v>
      </c>
      <c r="W662" s="2">
        <v>2891</v>
      </c>
    </row>
    <row r="663" spans="13:23">
      <c r="M663" s="9" t="s">
        <v>3223</v>
      </c>
      <c r="N663" s="10">
        <v>4.0999999999999996</v>
      </c>
      <c r="V663" s="9" t="s">
        <v>4026</v>
      </c>
      <c r="W663" s="2">
        <v>2886</v>
      </c>
    </row>
    <row r="664" spans="13:23">
      <c r="M664" s="9" t="s">
        <v>3130</v>
      </c>
      <c r="N664" s="10">
        <v>4.0999999999999996</v>
      </c>
      <c r="V664" s="9" t="s">
        <v>3275</v>
      </c>
      <c r="W664" s="2">
        <v>2877</v>
      </c>
    </row>
    <row r="665" spans="13:23">
      <c r="M665" s="9" t="s">
        <v>3072</v>
      </c>
      <c r="N665" s="10">
        <v>4.0999999999999996</v>
      </c>
      <c r="V665" s="9" t="s">
        <v>3909</v>
      </c>
      <c r="W665" s="2">
        <v>2868</v>
      </c>
    </row>
    <row r="666" spans="13:23">
      <c r="M666" s="9" t="s">
        <v>2979</v>
      </c>
      <c r="N666" s="10">
        <v>4.0999999999999996</v>
      </c>
      <c r="V666" s="9" t="s">
        <v>3249</v>
      </c>
      <c r="W666" s="2">
        <v>2866</v>
      </c>
    </row>
    <row r="667" spans="13:23">
      <c r="M667" s="9" t="s">
        <v>3105</v>
      </c>
      <c r="N667" s="10">
        <v>4.0999999999999996</v>
      </c>
      <c r="V667" s="9" t="s">
        <v>3453</v>
      </c>
      <c r="W667" s="2">
        <v>2832</v>
      </c>
    </row>
    <row r="668" spans="13:23">
      <c r="M668" s="9" t="s">
        <v>2964</v>
      </c>
      <c r="N668" s="10">
        <v>4.0999999999999996</v>
      </c>
      <c r="V668" s="9" t="s">
        <v>4045</v>
      </c>
      <c r="W668" s="2">
        <v>2809</v>
      </c>
    </row>
    <row r="669" spans="13:23">
      <c r="M669" s="9" t="s">
        <v>3108</v>
      </c>
      <c r="N669" s="10">
        <v>4.0999999999999996</v>
      </c>
      <c r="V669" s="9" t="s">
        <v>3999</v>
      </c>
      <c r="W669" s="2">
        <v>2806</v>
      </c>
    </row>
    <row r="670" spans="13:23">
      <c r="M670" s="9" t="s">
        <v>3156</v>
      </c>
      <c r="N670" s="10">
        <v>4.0999999999999996</v>
      </c>
      <c r="V670" s="9" t="s">
        <v>3393</v>
      </c>
      <c r="W670" s="2">
        <v>2804</v>
      </c>
    </row>
    <row r="671" spans="13:23">
      <c r="M671" s="9" t="s">
        <v>3109</v>
      </c>
      <c r="N671" s="10">
        <v>4.0999999999999996</v>
      </c>
      <c r="V671" s="9" t="s">
        <v>3402</v>
      </c>
      <c r="W671" s="2">
        <v>2781</v>
      </c>
    </row>
    <row r="672" spans="13:23">
      <c r="M672" s="9" t="s">
        <v>2951</v>
      </c>
      <c r="N672" s="10">
        <v>4.0999999999999996</v>
      </c>
      <c r="V672" s="9" t="s">
        <v>3044</v>
      </c>
      <c r="W672" s="2">
        <v>2766</v>
      </c>
    </row>
    <row r="673" spans="13:23">
      <c r="M673" s="9" t="s">
        <v>3110</v>
      </c>
      <c r="N673" s="10">
        <v>4.0999999999999996</v>
      </c>
      <c r="V673" s="9" t="s">
        <v>3890</v>
      </c>
      <c r="W673" s="2">
        <v>2751</v>
      </c>
    </row>
    <row r="674" spans="13:23">
      <c r="M674" s="9" t="s">
        <v>3172</v>
      </c>
      <c r="N674" s="10">
        <v>4.0999999999999996</v>
      </c>
      <c r="V674" s="9" t="s">
        <v>3658</v>
      </c>
      <c r="W674" s="2">
        <v>2740</v>
      </c>
    </row>
    <row r="675" spans="13:23">
      <c r="M675" s="9" t="s">
        <v>3116</v>
      </c>
      <c r="N675" s="10">
        <v>4.0999999999999996</v>
      </c>
      <c r="V675" s="9" t="s">
        <v>3980</v>
      </c>
      <c r="W675" s="2">
        <v>2737</v>
      </c>
    </row>
    <row r="676" spans="13:23">
      <c r="M676" s="9" t="s">
        <v>3182</v>
      </c>
      <c r="N676" s="10">
        <v>4.0999999999999996</v>
      </c>
      <c r="V676" s="9" t="s">
        <v>3343</v>
      </c>
      <c r="W676" s="2">
        <v>2732</v>
      </c>
    </row>
    <row r="677" spans="13:23">
      <c r="M677" s="9" t="s">
        <v>3118</v>
      </c>
      <c r="N677" s="10">
        <v>4.0999999999999996</v>
      </c>
      <c r="V677" s="9" t="s">
        <v>3590</v>
      </c>
      <c r="W677" s="2">
        <v>2727</v>
      </c>
    </row>
    <row r="678" spans="13:23">
      <c r="M678" s="9" t="s">
        <v>3027</v>
      </c>
      <c r="N678" s="10">
        <v>4.0999999999999996</v>
      </c>
      <c r="V678" s="9" t="s">
        <v>4062</v>
      </c>
      <c r="W678" s="2">
        <v>2685</v>
      </c>
    </row>
    <row r="679" spans="13:23">
      <c r="M679" s="9" t="s">
        <v>3119</v>
      </c>
      <c r="N679" s="10">
        <v>4.0999999999999996</v>
      </c>
      <c r="V679" s="9" t="s">
        <v>3856</v>
      </c>
      <c r="W679" s="2">
        <v>2670</v>
      </c>
    </row>
    <row r="680" spans="13:23">
      <c r="M680" s="9" t="s">
        <v>3199</v>
      </c>
      <c r="N680" s="10">
        <v>4.0999999999999996</v>
      </c>
      <c r="V680" s="9" t="s">
        <v>3288</v>
      </c>
      <c r="W680" s="2">
        <v>2664</v>
      </c>
    </row>
    <row r="681" spans="13:23">
      <c r="M681" s="9" t="s">
        <v>3120</v>
      </c>
      <c r="N681" s="10">
        <v>4.0999999999999996</v>
      </c>
      <c r="V681" s="9" t="s">
        <v>3961</v>
      </c>
      <c r="W681" s="2">
        <v>2640</v>
      </c>
    </row>
    <row r="682" spans="13:23">
      <c r="M682" s="9" t="s">
        <v>3202</v>
      </c>
      <c r="N682" s="10">
        <v>4.0999999999999996</v>
      </c>
      <c r="V682" s="9" t="s">
        <v>3810</v>
      </c>
      <c r="W682" s="2">
        <v>2623</v>
      </c>
    </row>
    <row r="683" spans="13:23">
      <c r="M683" s="9" t="s">
        <v>3121</v>
      </c>
      <c r="N683" s="10">
        <v>4.0999999999999996</v>
      </c>
      <c r="V683" s="9" t="s">
        <v>3084</v>
      </c>
      <c r="W683" s="2">
        <v>2602</v>
      </c>
    </row>
    <row r="684" spans="13:23">
      <c r="M684" s="9" t="s">
        <v>3210</v>
      </c>
      <c r="N684" s="10">
        <v>4.0999999999999996</v>
      </c>
      <c r="V684" s="9" t="s">
        <v>3717</v>
      </c>
      <c r="W684" s="2">
        <v>2593</v>
      </c>
    </row>
    <row r="685" spans="13:23">
      <c r="M685" s="9" t="s">
        <v>3123</v>
      </c>
      <c r="N685" s="10">
        <v>4.0999999999999996</v>
      </c>
      <c r="V685" s="9" t="s">
        <v>3173</v>
      </c>
      <c r="W685" s="2">
        <v>2591</v>
      </c>
    </row>
    <row r="686" spans="13:23">
      <c r="M686" s="9" t="s">
        <v>3212</v>
      </c>
      <c r="N686" s="10">
        <v>4.0999999999999996</v>
      </c>
      <c r="V686" s="9" t="s">
        <v>3373</v>
      </c>
      <c r="W686" s="2">
        <v>2585</v>
      </c>
    </row>
    <row r="687" spans="13:23">
      <c r="M687" s="9" t="s">
        <v>3124</v>
      </c>
      <c r="N687" s="10">
        <v>4.0999999999999996</v>
      </c>
      <c r="V687" s="9" t="s">
        <v>3281</v>
      </c>
      <c r="W687" s="2">
        <v>2581</v>
      </c>
    </row>
    <row r="688" spans="13:23">
      <c r="M688" s="9" t="s">
        <v>3218</v>
      </c>
      <c r="N688" s="10">
        <v>4.0999999999999996</v>
      </c>
      <c r="V688" s="9" t="s">
        <v>3210</v>
      </c>
      <c r="W688" s="2">
        <v>2581</v>
      </c>
    </row>
    <row r="689" spans="13:23">
      <c r="M689" s="9" t="s">
        <v>3125</v>
      </c>
      <c r="N689" s="10">
        <v>4.0999999999999996</v>
      </c>
      <c r="V689" s="9" t="s">
        <v>3174</v>
      </c>
      <c r="W689" s="2">
        <v>2569</v>
      </c>
    </row>
    <row r="690" spans="13:23">
      <c r="M690" s="9" t="s">
        <v>3222</v>
      </c>
      <c r="N690" s="10">
        <v>4.0999999999999996</v>
      </c>
      <c r="V690" s="9" t="s">
        <v>3582</v>
      </c>
      <c r="W690" s="2">
        <v>2536</v>
      </c>
    </row>
    <row r="691" spans="13:23">
      <c r="M691" s="9" t="s">
        <v>3007</v>
      </c>
      <c r="N691" s="10">
        <v>4.0999999999999996</v>
      </c>
      <c r="V691" s="9" t="s">
        <v>3316</v>
      </c>
      <c r="W691" s="2">
        <v>2535</v>
      </c>
    </row>
    <row r="692" spans="13:23">
      <c r="M692" s="9" t="s">
        <v>3127</v>
      </c>
      <c r="N692" s="10">
        <v>4.0999999999999996</v>
      </c>
      <c r="V692" s="9" t="s">
        <v>3493</v>
      </c>
      <c r="W692" s="2">
        <v>2523</v>
      </c>
    </row>
    <row r="693" spans="13:23">
      <c r="M693" s="9" t="s">
        <v>3010</v>
      </c>
      <c r="N693" s="10">
        <v>4.0999999999999996</v>
      </c>
      <c r="V693" s="9" t="s">
        <v>3675</v>
      </c>
      <c r="W693" s="2">
        <v>2518</v>
      </c>
    </row>
    <row r="694" spans="13:23">
      <c r="M694" s="9" t="s">
        <v>3481</v>
      </c>
      <c r="N694" s="10">
        <v>4.0666666666666664</v>
      </c>
      <c r="V694" s="9" t="s">
        <v>3228</v>
      </c>
      <c r="W694" s="2">
        <v>2515</v>
      </c>
    </row>
    <row r="695" spans="13:23">
      <c r="M695" s="9" t="s">
        <v>3180</v>
      </c>
      <c r="N695" s="10">
        <v>4.05</v>
      </c>
      <c r="V695" s="9" t="s">
        <v>3656</v>
      </c>
      <c r="W695" s="2">
        <v>2493</v>
      </c>
    </row>
    <row r="696" spans="13:23">
      <c r="M696" s="9" t="s">
        <v>3486</v>
      </c>
      <c r="N696" s="10">
        <v>4.0333333333333332</v>
      </c>
      <c r="V696" s="9" t="s">
        <v>4038</v>
      </c>
      <c r="W696" s="2">
        <v>2492</v>
      </c>
    </row>
    <row r="697" spans="13:23">
      <c r="M697" s="9" t="s">
        <v>3782</v>
      </c>
      <c r="N697" s="10">
        <v>4.0142857142857142</v>
      </c>
      <c r="V697" s="9" t="s">
        <v>3587</v>
      </c>
      <c r="W697" s="2">
        <v>2466</v>
      </c>
    </row>
    <row r="698" spans="13:23">
      <c r="M698" s="9" t="s">
        <v>3895</v>
      </c>
      <c r="N698" s="10">
        <v>4</v>
      </c>
      <c r="V698" s="9" t="s">
        <v>3882</v>
      </c>
      <c r="W698" s="2">
        <v>2451</v>
      </c>
    </row>
    <row r="699" spans="13:23">
      <c r="M699" s="9" t="s">
        <v>3807</v>
      </c>
      <c r="N699" s="10">
        <v>4</v>
      </c>
      <c r="V699" s="9" t="s">
        <v>3884</v>
      </c>
      <c r="W699" s="2">
        <v>2451</v>
      </c>
    </row>
    <row r="700" spans="13:23">
      <c r="M700" s="9" t="s">
        <v>4023</v>
      </c>
      <c r="N700" s="10">
        <v>4</v>
      </c>
      <c r="V700" s="9" t="s">
        <v>3690</v>
      </c>
      <c r="W700" s="2">
        <v>2450</v>
      </c>
    </row>
    <row r="701" spans="13:23">
      <c r="M701" s="9" t="s">
        <v>3804</v>
      </c>
      <c r="N701" s="10">
        <v>4</v>
      </c>
      <c r="V701" s="9" t="s">
        <v>3077</v>
      </c>
      <c r="W701" s="2">
        <v>2446</v>
      </c>
    </row>
    <row r="702" spans="13:23">
      <c r="M702" s="9" t="s">
        <v>4056</v>
      </c>
      <c r="N702" s="10">
        <v>4</v>
      </c>
      <c r="V702" s="9" t="s">
        <v>3180</v>
      </c>
      <c r="W702" s="2">
        <v>2397</v>
      </c>
    </row>
    <row r="703" spans="13:23">
      <c r="M703" s="9" t="s">
        <v>3880</v>
      </c>
      <c r="N703" s="10">
        <v>4</v>
      </c>
      <c r="V703" s="9" t="s">
        <v>3138</v>
      </c>
      <c r="W703" s="2">
        <v>2377</v>
      </c>
    </row>
    <row r="704" spans="13:23">
      <c r="M704" s="9" t="s">
        <v>4012</v>
      </c>
      <c r="N704" s="10">
        <v>4</v>
      </c>
      <c r="V704" s="9" t="s">
        <v>3625</v>
      </c>
      <c r="W704" s="2">
        <v>2375</v>
      </c>
    </row>
    <row r="705" spans="13:23">
      <c r="M705" s="9" t="s">
        <v>3908</v>
      </c>
      <c r="N705" s="10">
        <v>4</v>
      </c>
      <c r="V705" s="9" t="s">
        <v>3500</v>
      </c>
      <c r="W705" s="2">
        <v>2352</v>
      </c>
    </row>
    <row r="706" spans="13:23">
      <c r="M706" s="9" t="s">
        <v>3963</v>
      </c>
      <c r="N706" s="10">
        <v>4</v>
      </c>
      <c r="V706" s="9" t="s">
        <v>3272</v>
      </c>
      <c r="W706" s="2">
        <v>2351</v>
      </c>
    </row>
    <row r="707" spans="13:23">
      <c r="M707" s="9" t="s">
        <v>3859</v>
      </c>
      <c r="N707" s="10">
        <v>4</v>
      </c>
      <c r="V707" s="9" t="s">
        <v>3419</v>
      </c>
      <c r="W707" s="2">
        <v>2326</v>
      </c>
    </row>
    <row r="708" spans="13:23">
      <c r="M708" s="9" t="s">
        <v>3967</v>
      </c>
      <c r="N708" s="10">
        <v>4</v>
      </c>
      <c r="V708" s="9" t="s">
        <v>3850</v>
      </c>
      <c r="W708" s="2">
        <v>2311</v>
      </c>
    </row>
    <row r="709" spans="13:23">
      <c r="M709" s="9" t="s">
        <v>3815</v>
      </c>
      <c r="N709" s="10">
        <v>4</v>
      </c>
      <c r="V709" s="9" t="s">
        <v>3381</v>
      </c>
      <c r="W709" s="2">
        <v>2301</v>
      </c>
    </row>
    <row r="710" spans="13:23">
      <c r="M710" s="9" t="s">
        <v>3977</v>
      </c>
      <c r="N710" s="10">
        <v>4</v>
      </c>
      <c r="V710" s="9" t="s">
        <v>3599</v>
      </c>
      <c r="W710" s="2">
        <v>2300</v>
      </c>
    </row>
    <row r="711" spans="13:23">
      <c r="M711" s="9" t="s">
        <v>3988</v>
      </c>
      <c r="N711" s="10">
        <v>4</v>
      </c>
      <c r="V711" s="9" t="s">
        <v>2982</v>
      </c>
      <c r="W711" s="2">
        <v>2288</v>
      </c>
    </row>
    <row r="712" spans="13:23">
      <c r="M712" s="9" t="s">
        <v>3958</v>
      </c>
      <c r="N712" s="10">
        <v>4</v>
      </c>
      <c r="V712" s="9" t="s">
        <v>4005</v>
      </c>
      <c r="W712" s="2">
        <v>2284</v>
      </c>
    </row>
    <row r="713" spans="13:23">
      <c r="M713" s="9" t="s">
        <v>3791</v>
      </c>
      <c r="N713" s="10">
        <v>4</v>
      </c>
      <c r="V713" s="9" t="s">
        <v>3888</v>
      </c>
      <c r="W713" s="2">
        <v>2280</v>
      </c>
    </row>
    <row r="714" spans="13:23">
      <c r="M714" s="9" t="s">
        <v>3962</v>
      </c>
      <c r="N714" s="10">
        <v>4</v>
      </c>
      <c r="V714" s="9" t="s">
        <v>3862</v>
      </c>
      <c r="W714" s="2">
        <v>2272</v>
      </c>
    </row>
    <row r="715" spans="13:23">
      <c r="M715" s="9" t="s">
        <v>3864</v>
      </c>
      <c r="N715" s="10">
        <v>4</v>
      </c>
      <c r="V715" s="9" t="s">
        <v>3601</v>
      </c>
      <c r="W715" s="2">
        <v>2249</v>
      </c>
    </row>
    <row r="716" spans="13:23">
      <c r="M716" s="9" t="s">
        <v>4024</v>
      </c>
      <c r="N716" s="10">
        <v>4</v>
      </c>
      <c r="V716" s="9" t="s">
        <v>3958</v>
      </c>
      <c r="W716" s="2">
        <v>2234</v>
      </c>
    </row>
    <row r="717" spans="13:23">
      <c r="M717" s="9" t="s">
        <v>3867</v>
      </c>
      <c r="N717" s="10">
        <v>4</v>
      </c>
      <c r="V717" s="9" t="s">
        <v>3153</v>
      </c>
      <c r="W717" s="2">
        <v>2206</v>
      </c>
    </row>
    <row r="718" spans="13:23">
      <c r="M718" s="9" t="s">
        <v>3964</v>
      </c>
      <c r="N718" s="10">
        <v>4</v>
      </c>
      <c r="V718" s="9" t="s">
        <v>3397</v>
      </c>
      <c r="W718" s="2">
        <v>2198</v>
      </c>
    </row>
    <row r="719" spans="13:23">
      <c r="M719" s="9" t="s">
        <v>3868</v>
      </c>
      <c r="N719" s="10">
        <v>4</v>
      </c>
      <c r="V719" s="9" t="s">
        <v>3001</v>
      </c>
      <c r="W719" s="2">
        <v>2165</v>
      </c>
    </row>
    <row r="720" spans="13:23">
      <c r="M720" s="9" t="s">
        <v>4033</v>
      </c>
      <c r="N720" s="10">
        <v>4</v>
      </c>
      <c r="V720" s="9" t="s">
        <v>3858</v>
      </c>
      <c r="W720" s="2">
        <v>2162</v>
      </c>
    </row>
    <row r="721" spans="13:23">
      <c r="M721" s="9" t="s">
        <v>3996</v>
      </c>
      <c r="N721" s="10">
        <v>4</v>
      </c>
      <c r="V721" s="9" t="s">
        <v>3156</v>
      </c>
      <c r="W721" s="2">
        <v>2162</v>
      </c>
    </row>
    <row r="722" spans="13:23">
      <c r="M722" s="9" t="s">
        <v>4048</v>
      </c>
      <c r="N722" s="10">
        <v>4</v>
      </c>
      <c r="V722" s="9" t="s">
        <v>3315</v>
      </c>
      <c r="W722" s="2">
        <v>2147</v>
      </c>
    </row>
    <row r="723" spans="13:23">
      <c r="M723" s="9" t="s">
        <v>3955</v>
      </c>
      <c r="N723" s="10">
        <v>4</v>
      </c>
      <c r="V723" s="9" t="s">
        <v>3312</v>
      </c>
      <c r="W723" s="2">
        <v>2147</v>
      </c>
    </row>
    <row r="724" spans="13:23">
      <c r="M724" s="9" t="s">
        <v>3853</v>
      </c>
      <c r="N724" s="10">
        <v>4</v>
      </c>
      <c r="V724" s="9" t="s">
        <v>3681</v>
      </c>
      <c r="W724" s="2">
        <v>2138</v>
      </c>
    </row>
    <row r="725" spans="13:23">
      <c r="M725" s="9" t="s">
        <v>4004</v>
      </c>
      <c r="N725" s="10">
        <v>4</v>
      </c>
      <c r="V725" s="9" t="s">
        <v>3706</v>
      </c>
      <c r="W725" s="2">
        <v>2125</v>
      </c>
    </row>
    <row r="726" spans="13:23">
      <c r="M726" s="9" t="s">
        <v>3849</v>
      </c>
      <c r="N726" s="10">
        <v>4</v>
      </c>
      <c r="V726" s="9" t="s">
        <v>3872</v>
      </c>
      <c r="W726" s="2">
        <v>2117</v>
      </c>
    </row>
    <row r="727" spans="13:23">
      <c r="M727" s="9" t="s">
        <v>3960</v>
      </c>
      <c r="N727" s="10">
        <v>4</v>
      </c>
      <c r="V727" s="9" t="s">
        <v>3087</v>
      </c>
      <c r="W727" s="2">
        <v>2116</v>
      </c>
    </row>
    <row r="728" spans="13:23">
      <c r="M728" s="9" t="s">
        <v>3619</v>
      </c>
      <c r="N728" s="10">
        <v>4</v>
      </c>
      <c r="V728" s="9" t="s">
        <v>3880</v>
      </c>
      <c r="W728" s="2">
        <v>2102</v>
      </c>
    </row>
    <row r="729" spans="13:23">
      <c r="M729" s="9" t="s">
        <v>3626</v>
      </c>
      <c r="N729" s="10">
        <v>4</v>
      </c>
      <c r="V729" s="9" t="s">
        <v>4013</v>
      </c>
      <c r="W729" s="2">
        <v>2043</v>
      </c>
    </row>
    <row r="730" spans="13:23">
      <c r="M730" s="9" t="s">
        <v>3761</v>
      </c>
      <c r="N730" s="10">
        <v>4</v>
      </c>
      <c r="V730" s="9" t="s">
        <v>3088</v>
      </c>
      <c r="W730" s="2">
        <v>2031</v>
      </c>
    </row>
    <row r="731" spans="13:23">
      <c r="M731" s="9" t="s">
        <v>3597</v>
      </c>
      <c r="N731" s="10">
        <v>4</v>
      </c>
      <c r="V731" s="9" t="s">
        <v>3663</v>
      </c>
      <c r="W731" s="2">
        <v>2026</v>
      </c>
    </row>
    <row r="732" spans="13:23">
      <c r="M732" s="9" t="s">
        <v>3780</v>
      </c>
      <c r="N732" s="10">
        <v>4</v>
      </c>
      <c r="V732" s="9" t="s">
        <v>2970</v>
      </c>
      <c r="W732" s="2">
        <v>2014</v>
      </c>
    </row>
    <row r="733" spans="13:23">
      <c r="M733" s="9" t="s">
        <v>3508</v>
      </c>
      <c r="N733" s="10">
        <v>4</v>
      </c>
      <c r="V733" s="9" t="s">
        <v>3360</v>
      </c>
      <c r="W733" s="2">
        <v>1996</v>
      </c>
    </row>
    <row r="734" spans="13:23">
      <c r="M734" s="9" t="s">
        <v>3620</v>
      </c>
      <c r="N734" s="10">
        <v>4</v>
      </c>
      <c r="V734" s="9" t="s">
        <v>3586</v>
      </c>
      <c r="W734" s="2">
        <v>1988</v>
      </c>
    </row>
    <row r="735" spans="13:23">
      <c r="M735" s="9" t="s">
        <v>3691</v>
      </c>
      <c r="N735" s="10">
        <v>4</v>
      </c>
      <c r="V735" s="9" t="s">
        <v>3146</v>
      </c>
      <c r="W735" s="2">
        <v>1986</v>
      </c>
    </row>
    <row r="736" spans="13:23">
      <c r="M736" s="9" t="s">
        <v>3668</v>
      </c>
      <c r="N736" s="10">
        <v>4</v>
      </c>
      <c r="V736" s="9" t="s">
        <v>4053</v>
      </c>
      <c r="W736" s="2">
        <v>1977</v>
      </c>
    </row>
    <row r="737" spans="13:23">
      <c r="M737" s="9" t="s">
        <v>3603</v>
      </c>
      <c r="N737" s="10">
        <v>4</v>
      </c>
      <c r="V737" s="9" t="s">
        <v>3662</v>
      </c>
      <c r="W737" s="2">
        <v>1964</v>
      </c>
    </row>
    <row r="738" spans="13:23">
      <c r="M738" s="9" t="s">
        <v>3773</v>
      </c>
      <c r="N738" s="10">
        <v>4</v>
      </c>
      <c r="V738" s="9" t="s">
        <v>3554</v>
      </c>
      <c r="W738" s="2">
        <v>1951</v>
      </c>
    </row>
    <row r="739" spans="13:23">
      <c r="M739" s="9" t="s">
        <v>3700</v>
      </c>
      <c r="N739" s="10">
        <v>4</v>
      </c>
      <c r="V739" s="9" t="s">
        <v>3654</v>
      </c>
      <c r="W739" s="2">
        <v>1926</v>
      </c>
    </row>
    <row r="740" spans="13:23">
      <c r="M740" s="9" t="s">
        <v>3751</v>
      </c>
      <c r="N740" s="10">
        <v>4</v>
      </c>
      <c r="V740" s="9" t="s">
        <v>4049</v>
      </c>
      <c r="W740" s="2">
        <v>1913</v>
      </c>
    </row>
    <row r="741" spans="13:23">
      <c r="M741" s="9" t="s">
        <v>3607</v>
      </c>
      <c r="N741" s="10">
        <v>4</v>
      </c>
      <c r="V741" s="9" t="s">
        <v>3876</v>
      </c>
      <c r="W741" s="2">
        <v>1902</v>
      </c>
    </row>
    <row r="742" spans="13:23">
      <c r="M742" s="9" t="s">
        <v>3666</v>
      </c>
      <c r="N742" s="10">
        <v>4</v>
      </c>
      <c r="V742" s="9" t="s">
        <v>3094</v>
      </c>
      <c r="W742" s="2">
        <v>1899</v>
      </c>
    </row>
    <row r="743" spans="13:23">
      <c r="M743" s="9" t="s">
        <v>3538</v>
      </c>
      <c r="N743" s="10">
        <v>4</v>
      </c>
      <c r="V743" s="9" t="s">
        <v>3561</v>
      </c>
      <c r="W743" s="2">
        <v>1889</v>
      </c>
    </row>
    <row r="744" spans="13:23">
      <c r="M744" s="9" t="s">
        <v>3760</v>
      </c>
      <c r="N744" s="10">
        <v>4</v>
      </c>
      <c r="V744" s="9" t="s">
        <v>3451</v>
      </c>
      <c r="W744" s="2">
        <v>1888</v>
      </c>
    </row>
    <row r="745" spans="13:23">
      <c r="M745" s="9" t="s">
        <v>3657</v>
      </c>
      <c r="N745" s="10">
        <v>4</v>
      </c>
      <c r="V745" s="9" t="s">
        <v>3206</v>
      </c>
      <c r="W745" s="2">
        <v>1880</v>
      </c>
    </row>
    <row r="746" spans="13:23">
      <c r="M746" s="9" t="s">
        <v>3764</v>
      </c>
      <c r="N746" s="10">
        <v>4</v>
      </c>
      <c r="V746" s="9" t="s">
        <v>3906</v>
      </c>
      <c r="W746" s="2">
        <v>1868</v>
      </c>
    </row>
    <row r="747" spans="13:23">
      <c r="M747" s="9" t="s">
        <v>3639</v>
      </c>
      <c r="N747" s="10">
        <v>4</v>
      </c>
      <c r="V747" s="9" t="s">
        <v>3520</v>
      </c>
      <c r="W747" s="2">
        <v>1846</v>
      </c>
    </row>
    <row r="748" spans="13:23">
      <c r="M748" s="9" t="s">
        <v>3767</v>
      </c>
      <c r="N748" s="10">
        <v>4</v>
      </c>
      <c r="V748" s="9" t="s">
        <v>3588</v>
      </c>
      <c r="W748" s="2">
        <v>1811</v>
      </c>
    </row>
    <row r="749" spans="13:23">
      <c r="M749" s="9" t="s">
        <v>3723</v>
      </c>
      <c r="N749" s="10">
        <v>4</v>
      </c>
      <c r="V749" s="9" t="s">
        <v>3516</v>
      </c>
      <c r="W749" s="2">
        <v>1802</v>
      </c>
    </row>
    <row r="750" spans="13:23">
      <c r="M750" s="9" t="s">
        <v>3772</v>
      </c>
      <c r="N750" s="10">
        <v>4</v>
      </c>
      <c r="V750" s="9" t="s">
        <v>3870</v>
      </c>
      <c r="W750" s="2">
        <v>1801</v>
      </c>
    </row>
    <row r="751" spans="13:23">
      <c r="M751" s="9" t="s">
        <v>3613</v>
      </c>
      <c r="N751" s="10">
        <v>4</v>
      </c>
      <c r="V751" s="9" t="s">
        <v>3896</v>
      </c>
      <c r="W751" s="2">
        <v>1796</v>
      </c>
    </row>
    <row r="752" spans="13:23">
      <c r="M752" s="9" t="s">
        <v>3774</v>
      </c>
      <c r="N752" s="10">
        <v>4</v>
      </c>
      <c r="V752" s="9" t="s">
        <v>3043</v>
      </c>
      <c r="W752" s="2">
        <v>1786</v>
      </c>
    </row>
    <row r="753" spans="13:23">
      <c r="M753" s="9" t="s">
        <v>3736</v>
      </c>
      <c r="N753" s="10">
        <v>4</v>
      </c>
      <c r="V753" s="9" t="s">
        <v>4036</v>
      </c>
      <c r="W753" s="2">
        <v>1779</v>
      </c>
    </row>
    <row r="754" spans="13:23">
      <c r="M754" s="9" t="s">
        <v>3596</v>
      </c>
      <c r="N754" s="10">
        <v>4</v>
      </c>
      <c r="V754" s="9" t="s">
        <v>3711</v>
      </c>
      <c r="W754" s="2">
        <v>1779</v>
      </c>
    </row>
    <row r="755" spans="13:23">
      <c r="M755" s="9" t="s">
        <v>3781</v>
      </c>
      <c r="N755" s="10">
        <v>4</v>
      </c>
      <c r="V755" s="9" t="s">
        <v>3575</v>
      </c>
      <c r="W755" s="2">
        <v>1777</v>
      </c>
    </row>
    <row r="756" spans="13:23">
      <c r="M756" s="9" t="s">
        <v>3741</v>
      </c>
      <c r="N756" s="10">
        <v>4</v>
      </c>
      <c r="V756" s="9" t="s">
        <v>3396</v>
      </c>
      <c r="W756" s="2">
        <v>1776</v>
      </c>
    </row>
    <row r="757" spans="13:23">
      <c r="M757" s="9" t="s">
        <v>3525</v>
      </c>
      <c r="N757" s="10">
        <v>4</v>
      </c>
      <c r="V757" s="9" t="s">
        <v>3350</v>
      </c>
      <c r="W757" s="2">
        <v>1771</v>
      </c>
    </row>
    <row r="758" spans="13:23">
      <c r="M758" s="9" t="s">
        <v>3382</v>
      </c>
      <c r="N758" s="10">
        <v>4</v>
      </c>
      <c r="V758" s="9" t="s">
        <v>3457</v>
      </c>
      <c r="W758" s="2">
        <v>1765</v>
      </c>
    </row>
    <row r="759" spans="13:23">
      <c r="M759" s="9" t="s">
        <v>3491</v>
      </c>
      <c r="N759" s="10">
        <v>4</v>
      </c>
      <c r="V759" s="9" t="s">
        <v>3298</v>
      </c>
      <c r="W759" s="2">
        <v>1729</v>
      </c>
    </row>
    <row r="760" spans="13:23">
      <c r="M760" s="9" t="s">
        <v>3306</v>
      </c>
      <c r="N760" s="10">
        <v>4</v>
      </c>
      <c r="V760" s="9" t="s">
        <v>3458</v>
      </c>
      <c r="W760" s="2">
        <v>1728</v>
      </c>
    </row>
    <row r="761" spans="13:23">
      <c r="M761" s="9" t="s">
        <v>3232</v>
      </c>
      <c r="N761" s="10">
        <v>4</v>
      </c>
      <c r="V761" s="9" t="s">
        <v>3076</v>
      </c>
      <c r="W761" s="2">
        <v>1716</v>
      </c>
    </row>
    <row r="762" spans="13:23">
      <c r="M762" s="9" t="s">
        <v>3498</v>
      </c>
      <c r="N762" s="10">
        <v>4</v>
      </c>
      <c r="V762" s="9" t="s">
        <v>3480</v>
      </c>
      <c r="W762" s="2">
        <v>1712</v>
      </c>
    </row>
    <row r="763" spans="13:23">
      <c r="M763" s="9" t="s">
        <v>3285</v>
      </c>
      <c r="N763" s="10">
        <v>4</v>
      </c>
      <c r="V763" s="9" t="s">
        <v>3911</v>
      </c>
      <c r="W763" s="2">
        <v>1690</v>
      </c>
    </row>
    <row r="764" spans="13:23">
      <c r="M764" s="9" t="s">
        <v>3474</v>
      </c>
      <c r="N764" s="10">
        <v>4</v>
      </c>
      <c r="V764" s="9" t="s">
        <v>3550</v>
      </c>
      <c r="W764" s="2">
        <v>1683</v>
      </c>
    </row>
    <row r="765" spans="13:23">
      <c r="M765" s="9" t="s">
        <v>3427</v>
      </c>
      <c r="N765" s="10">
        <v>4</v>
      </c>
      <c r="V765" s="9" t="s">
        <v>3248</v>
      </c>
      <c r="W765" s="2">
        <v>1680</v>
      </c>
    </row>
    <row r="766" spans="13:23">
      <c r="M766" s="9" t="s">
        <v>3362</v>
      </c>
      <c r="N766" s="10">
        <v>4</v>
      </c>
      <c r="V766" s="9" t="s">
        <v>3791</v>
      </c>
      <c r="W766" s="2">
        <v>1679</v>
      </c>
    </row>
    <row r="767" spans="13:23">
      <c r="M767" s="9" t="s">
        <v>3432</v>
      </c>
      <c r="N767" s="10">
        <v>4</v>
      </c>
      <c r="V767" s="9" t="s">
        <v>3193</v>
      </c>
      <c r="W767" s="2">
        <v>1674</v>
      </c>
    </row>
    <row r="768" spans="13:23">
      <c r="M768" s="9" t="s">
        <v>3356</v>
      </c>
      <c r="N768" s="10">
        <v>4</v>
      </c>
      <c r="V768" s="9" t="s">
        <v>3524</v>
      </c>
      <c r="W768" s="2">
        <v>1672</v>
      </c>
    </row>
    <row r="769" spans="13:23">
      <c r="M769" s="9" t="s">
        <v>3370</v>
      </c>
      <c r="N769" s="10">
        <v>4</v>
      </c>
      <c r="V769" s="9" t="s">
        <v>4027</v>
      </c>
      <c r="W769" s="2">
        <v>1667</v>
      </c>
    </row>
    <row r="770" spans="13:23">
      <c r="M770" s="9" t="s">
        <v>3311</v>
      </c>
      <c r="N770" s="10">
        <v>4</v>
      </c>
      <c r="V770" s="9" t="s">
        <v>3982</v>
      </c>
      <c r="W770" s="2">
        <v>1662</v>
      </c>
    </row>
    <row r="771" spans="13:23">
      <c r="M771" s="9" t="s">
        <v>3371</v>
      </c>
      <c r="N771" s="10">
        <v>4</v>
      </c>
      <c r="V771" s="9" t="s">
        <v>3728</v>
      </c>
      <c r="W771" s="2">
        <v>1662</v>
      </c>
    </row>
    <row r="772" spans="13:23">
      <c r="M772" s="9" t="s">
        <v>3281</v>
      </c>
      <c r="N772" s="10">
        <v>4</v>
      </c>
      <c r="V772" s="9" t="s">
        <v>3530</v>
      </c>
      <c r="W772" s="2">
        <v>1660</v>
      </c>
    </row>
    <row r="773" spans="13:23">
      <c r="M773" s="9" t="s">
        <v>3437</v>
      </c>
      <c r="N773" s="10">
        <v>4</v>
      </c>
      <c r="V773" s="9" t="s">
        <v>3933</v>
      </c>
      <c r="W773" s="2">
        <v>1657</v>
      </c>
    </row>
    <row r="774" spans="13:23">
      <c r="M774" s="9" t="s">
        <v>3275</v>
      </c>
      <c r="N774" s="10">
        <v>4</v>
      </c>
      <c r="V774" s="9" t="s">
        <v>3423</v>
      </c>
      <c r="W774" s="2">
        <v>1646</v>
      </c>
    </row>
    <row r="775" spans="13:23">
      <c r="M775" s="9" t="s">
        <v>3286</v>
      </c>
      <c r="N775" s="10">
        <v>4</v>
      </c>
      <c r="V775" s="9" t="s">
        <v>3427</v>
      </c>
      <c r="W775" s="2">
        <v>1644</v>
      </c>
    </row>
    <row r="776" spans="13:23">
      <c r="M776" s="9" t="s">
        <v>3294</v>
      </c>
      <c r="N776" s="10">
        <v>4</v>
      </c>
      <c r="V776" s="9" t="s">
        <v>3622</v>
      </c>
      <c r="W776" s="2">
        <v>1641</v>
      </c>
    </row>
    <row r="777" spans="13:23">
      <c r="M777" s="9" t="s">
        <v>3485</v>
      </c>
      <c r="N777" s="10">
        <v>4</v>
      </c>
      <c r="V777" s="9" t="s">
        <v>3712</v>
      </c>
      <c r="W777" s="2">
        <v>1597</v>
      </c>
    </row>
    <row r="778" spans="13:23">
      <c r="M778" s="9" t="s">
        <v>3247</v>
      </c>
      <c r="N778" s="10">
        <v>4</v>
      </c>
      <c r="V778" s="9" t="s">
        <v>3437</v>
      </c>
      <c r="W778" s="2">
        <v>1588</v>
      </c>
    </row>
    <row r="779" spans="13:23">
      <c r="M779" s="9" t="s">
        <v>3375</v>
      </c>
      <c r="N779" s="10">
        <v>4</v>
      </c>
      <c r="V779" s="9" t="s">
        <v>3422</v>
      </c>
      <c r="W779" s="2">
        <v>1580</v>
      </c>
    </row>
    <row r="780" spans="13:23">
      <c r="M780" s="9" t="s">
        <v>3489</v>
      </c>
      <c r="N780" s="10">
        <v>4</v>
      </c>
      <c r="V780" s="9" t="s">
        <v>3207</v>
      </c>
      <c r="W780" s="2">
        <v>1559</v>
      </c>
    </row>
    <row r="781" spans="13:23">
      <c r="M781" s="9" t="s">
        <v>3445</v>
      </c>
      <c r="N781" s="10">
        <v>4</v>
      </c>
      <c r="V781" s="9" t="s">
        <v>3973</v>
      </c>
      <c r="W781" s="2">
        <v>1558</v>
      </c>
    </row>
    <row r="782" spans="13:23">
      <c r="M782" s="9" t="s">
        <v>3309</v>
      </c>
      <c r="N782" s="10">
        <v>4</v>
      </c>
      <c r="V782" s="9" t="s">
        <v>3152</v>
      </c>
      <c r="W782" s="2">
        <v>1558</v>
      </c>
    </row>
    <row r="783" spans="13:23">
      <c r="M783" s="9" t="s">
        <v>3447</v>
      </c>
      <c r="N783" s="10">
        <v>4</v>
      </c>
      <c r="V783" s="9" t="s">
        <v>3366</v>
      </c>
      <c r="W783" s="2">
        <v>1555</v>
      </c>
    </row>
    <row r="784" spans="13:23">
      <c r="M784" s="9" t="s">
        <v>3397</v>
      </c>
      <c r="N784" s="10">
        <v>4</v>
      </c>
      <c r="V784" s="9" t="s">
        <v>3899</v>
      </c>
      <c r="W784" s="2">
        <v>1552</v>
      </c>
    </row>
    <row r="785" spans="13:23">
      <c r="M785" s="9" t="s">
        <v>3314</v>
      </c>
      <c r="N785" s="10">
        <v>4</v>
      </c>
      <c r="V785" s="9" t="s">
        <v>3447</v>
      </c>
      <c r="W785" s="2">
        <v>1540</v>
      </c>
    </row>
    <row r="786" spans="13:23">
      <c r="M786" s="9" t="s">
        <v>3310</v>
      </c>
      <c r="N786" s="10">
        <v>4</v>
      </c>
      <c r="V786" s="9" t="s">
        <v>3495</v>
      </c>
      <c r="W786" s="2">
        <v>1528</v>
      </c>
    </row>
    <row r="787" spans="13:23">
      <c r="M787" s="9" t="s">
        <v>3456</v>
      </c>
      <c r="N787" s="10">
        <v>4</v>
      </c>
      <c r="V787" s="9" t="s">
        <v>3139</v>
      </c>
      <c r="W787" s="2">
        <v>1527</v>
      </c>
    </row>
    <row r="788" spans="13:23">
      <c r="M788" s="9" t="s">
        <v>3457</v>
      </c>
      <c r="N788" s="10">
        <v>4</v>
      </c>
      <c r="V788" s="9" t="s">
        <v>3469</v>
      </c>
      <c r="W788" s="2">
        <v>1526</v>
      </c>
    </row>
    <row r="789" spans="13:23">
      <c r="M789" s="9" t="s">
        <v>3313</v>
      </c>
      <c r="N789" s="10">
        <v>4</v>
      </c>
      <c r="V789" s="9" t="s">
        <v>3479</v>
      </c>
      <c r="W789" s="2">
        <v>1510</v>
      </c>
    </row>
    <row r="790" spans="13:23">
      <c r="M790" s="9" t="s">
        <v>3216</v>
      </c>
      <c r="N790" s="10">
        <v>4</v>
      </c>
      <c r="V790" s="9" t="s">
        <v>3853</v>
      </c>
      <c r="W790" s="2">
        <v>1498</v>
      </c>
    </row>
    <row r="791" spans="13:23">
      <c r="M791" s="9" t="s">
        <v>3044</v>
      </c>
      <c r="N791" s="10">
        <v>4</v>
      </c>
      <c r="V791" s="9" t="s">
        <v>3863</v>
      </c>
      <c r="W791" s="2">
        <v>1475</v>
      </c>
    </row>
    <row r="792" spans="13:23">
      <c r="M792" s="9" t="s">
        <v>3082</v>
      </c>
      <c r="N792" s="10">
        <v>4</v>
      </c>
      <c r="V792" s="9" t="s">
        <v>3093</v>
      </c>
      <c r="W792" s="2">
        <v>1462</v>
      </c>
    </row>
    <row r="793" spans="13:23">
      <c r="M793" s="9" t="s">
        <v>3048</v>
      </c>
      <c r="N793" s="10">
        <v>4</v>
      </c>
      <c r="V793" s="9" t="s">
        <v>3649</v>
      </c>
      <c r="W793" s="2">
        <v>1456</v>
      </c>
    </row>
    <row r="794" spans="13:23">
      <c r="M794" s="9" t="s">
        <v>3046</v>
      </c>
      <c r="N794" s="10">
        <v>4</v>
      </c>
      <c r="V794" s="9" t="s">
        <v>3482</v>
      </c>
      <c r="W794" s="2">
        <v>1436</v>
      </c>
    </row>
    <row r="795" spans="13:23">
      <c r="M795" s="9" t="s">
        <v>2999</v>
      </c>
      <c r="N795" s="10">
        <v>4</v>
      </c>
      <c r="V795" s="9" t="s">
        <v>3893</v>
      </c>
      <c r="W795" s="2">
        <v>1408</v>
      </c>
    </row>
    <row r="796" spans="13:23">
      <c r="M796" s="9" t="s">
        <v>3024</v>
      </c>
      <c r="N796" s="10">
        <v>4</v>
      </c>
      <c r="V796" s="9" t="s">
        <v>4018</v>
      </c>
      <c r="W796" s="2">
        <v>1404</v>
      </c>
    </row>
    <row r="797" spans="13:23">
      <c r="M797" s="9" t="s">
        <v>3006</v>
      </c>
      <c r="N797" s="10">
        <v>4</v>
      </c>
      <c r="V797" s="9" t="s">
        <v>3868</v>
      </c>
      <c r="W797" s="2">
        <v>1396</v>
      </c>
    </row>
    <row r="798" spans="13:23">
      <c r="M798" s="9" t="s">
        <v>3122</v>
      </c>
      <c r="N798" s="10">
        <v>4</v>
      </c>
      <c r="V798" s="9" t="s">
        <v>3095</v>
      </c>
      <c r="W798" s="2">
        <v>1393</v>
      </c>
    </row>
    <row r="799" spans="13:23">
      <c r="M799" s="9" t="s">
        <v>3150</v>
      </c>
      <c r="N799" s="10">
        <v>4</v>
      </c>
      <c r="V799" s="9" t="s">
        <v>3263</v>
      </c>
      <c r="W799" s="2">
        <v>1379</v>
      </c>
    </row>
    <row r="800" spans="13:23">
      <c r="M800" s="9" t="s">
        <v>3203</v>
      </c>
      <c r="N800" s="10">
        <v>4</v>
      </c>
      <c r="V800" s="9" t="s">
        <v>3512</v>
      </c>
      <c r="W800" s="2">
        <v>1376</v>
      </c>
    </row>
    <row r="801" spans="13:23">
      <c r="M801" s="9" t="s">
        <v>3002</v>
      </c>
      <c r="N801" s="10">
        <v>4</v>
      </c>
      <c r="V801" s="9" t="s">
        <v>3511</v>
      </c>
      <c r="W801" s="2">
        <v>1376</v>
      </c>
    </row>
    <row r="802" spans="13:23">
      <c r="M802" s="9" t="s">
        <v>3213</v>
      </c>
      <c r="N802" s="10">
        <v>4</v>
      </c>
      <c r="V802" s="9" t="s">
        <v>3581</v>
      </c>
      <c r="W802" s="2">
        <v>1376</v>
      </c>
    </row>
    <row r="803" spans="13:23">
      <c r="M803" s="9" t="s">
        <v>3050</v>
      </c>
      <c r="N803" s="10">
        <v>4</v>
      </c>
      <c r="V803" s="9" t="s">
        <v>3759</v>
      </c>
      <c r="W803" s="2">
        <v>1367</v>
      </c>
    </row>
    <row r="804" spans="13:23">
      <c r="M804" s="9" t="s">
        <v>3138</v>
      </c>
      <c r="N804" s="10">
        <v>4</v>
      </c>
      <c r="V804" s="9" t="s">
        <v>3155</v>
      </c>
      <c r="W804" s="2">
        <v>1367</v>
      </c>
    </row>
    <row r="805" spans="13:23">
      <c r="M805" s="9" t="s">
        <v>3157</v>
      </c>
      <c r="N805" s="10">
        <v>4</v>
      </c>
      <c r="V805" s="9" t="s">
        <v>3347</v>
      </c>
      <c r="W805" s="2">
        <v>1353</v>
      </c>
    </row>
    <row r="806" spans="13:23">
      <c r="M806" s="9" t="s">
        <v>2990</v>
      </c>
      <c r="N806" s="10">
        <v>4</v>
      </c>
      <c r="V806" s="9" t="s">
        <v>3584</v>
      </c>
      <c r="W806" s="2">
        <v>1315</v>
      </c>
    </row>
    <row r="807" spans="13:23">
      <c r="M807" s="9" t="s">
        <v>3057</v>
      </c>
      <c r="N807" s="10">
        <v>4</v>
      </c>
      <c r="V807" s="9" t="s">
        <v>3908</v>
      </c>
      <c r="W807" s="2">
        <v>1313</v>
      </c>
    </row>
    <row r="808" spans="13:23">
      <c r="M808" s="9" t="s">
        <v>3189</v>
      </c>
      <c r="N808" s="10">
        <v>4</v>
      </c>
      <c r="V808" s="9" t="s">
        <v>3489</v>
      </c>
      <c r="W808" s="2">
        <v>1313</v>
      </c>
    </row>
    <row r="809" spans="13:23">
      <c r="M809" s="9" t="s">
        <v>3161</v>
      </c>
      <c r="N809" s="10">
        <v>4</v>
      </c>
      <c r="V809" s="9" t="s">
        <v>3491</v>
      </c>
      <c r="W809" s="2">
        <v>1313</v>
      </c>
    </row>
    <row r="810" spans="13:23">
      <c r="M810" s="9" t="s">
        <v>3036</v>
      </c>
      <c r="N810" s="10">
        <v>4</v>
      </c>
      <c r="V810" s="9" t="s">
        <v>3426</v>
      </c>
      <c r="W810" s="2">
        <v>1306</v>
      </c>
    </row>
    <row r="811" spans="13:23">
      <c r="M811" s="9" t="s">
        <v>3114</v>
      </c>
      <c r="N811" s="10">
        <v>4</v>
      </c>
      <c r="V811" s="9" t="s">
        <v>3985</v>
      </c>
      <c r="W811" s="2">
        <v>1296</v>
      </c>
    </row>
    <row r="812" spans="13:23">
      <c r="M812" s="9" t="s">
        <v>3083</v>
      </c>
      <c r="N812" s="10">
        <v>4</v>
      </c>
      <c r="V812" s="9" t="s">
        <v>3784</v>
      </c>
      <c r="W812" s="2">
        <v>1271</v>
      </c>
    </row>
    <row r="813" spans="13:23">
      <c r="M813" s="9" t="s">
        <v>3077</v>
      </c>
      <c r="N813" s="10">
        <v>4</v>
      </c>
      <c r="V813" s="9" t="s">
        <v>3401</v>
      </c>
      <c r="W813" s="2">
        <v>1269</v>
      </c>
    </row>
    <row r="814" spans="13:23">
      <c r="M814" s="9" t="s">
        <v>3209</v>
      </c>
      <c r="N814" s="10">
        <v>4</v>
      </c>
      <c r="V814" s="9" t="s">
        <v>3199</v>
      </c>
      <c r="W814" s="2">
        <v>1269</v>
      </c>
    </row>
    <row r="815" spans="13:23">
      <c r="M815" s="9" t="s">
        <v>3168</v>
      </c>
      <c r="N815" s="10">
        <v>4</v>
      </c>
      <c r="V815" s="9" t="s">
        <v>3365</v>
      </c>
      <c r="W815" s="2">
        <v>1259</v>
      </c>
    </row>
    <row r="816" spans="13:23">
      <c r="M816" s="9" t="s">
        <v>3040</v>
      </c>
      <c r="N816" s="10">
        <v>4</v>
      </c>
      <c r="V816" s="9" t="s">
        <v>3498</v>
      </c>
      <c r="W816" s="2">
        <v>1242</v>
      </c>
    </row>
    <row r="817" spans="13:23">
      <c r="M817" s="9" t="s">
        <v>2985</v>
      </c>
      <c r="N817" s="10">
        <v>4</v>
      </c>
      <c r="V817" s="9" t="s">
        <v>3924</v>
      </c>
      <c r="W817" s="2">
        <v>1240</v>
      </c>
    </row>
    <row r="818" spans="13:23">
      <c r="M818" s="9" t="s">
        <v>3214</v>
      </c>
      <c r="N818" s="10">
        <v>4</v>
      </c>
      <c r="V818" s="9" t="s">
        <v>3713</v>
      </c>
      <c r="W818" s="2">
        <v>1237</v>
      </c>
    </row>
    <row r="819" spans="13:23">
      <c r="M819" s="9" t="s">
        <v>2975</v>
      </c>
      <c r="N819" s="10">
        <v>4</v>
      </c>
      <c r="V819" s="9" t="s">
        <v>3526</v>
      </c>
      <c r="W819" s="2">
        <v>1202</v>
      </c>
    </row>
    <row r="820" spans="13:23">
      <c r="M820" s="9" t="s">
        <v>3225</v>
      </c>
      <c r="N820" s="10">
        <v>4</v>
      </c>
      <c r="V820" s="9" t="s">
        <v>4002</v>
      </c>
      <c r="W820" s="2">
        <v>1193</v>
      </c>
    </row>
    <row r="821" spans="13:23">
      <c r="M821" s="9" t="s">
        <v>3219</v>
      </c>
      <c r="N821" s="10">
        <v>4</v>
      </c>
      <c r="V821" s="9" t="s">
        <v>3289</v>
      </c>
      <c r="W821" s="2">
        <v>1191</v>
      </c>
    </row>
    <row r="822" spans="13:23">
      <c r="M822" s="9" t="s">
        <v>3684</v>
      </c>
      <c r="N822" s="10">
        <v>3.9166666666666665</v>
      </c>
      <c r="V822" s="9" t="s">
        <v>4057</v>
      </c>
      <c r="W822" s="2">
        <v>1181</v>
      </c>
    </row>
    <row r="823" spans="13:23">
      <c r="M823" s="9" t="s">
        <v>3931</v>
      </c>
      <c r="N823" s="10">
        <v>3.9</v>
      </c>
      <c r="V823" s="9" t="s">
        <v>4009</v>
      </c>
      <c r="W823" s="2">
        <v>1173</v>
      </c>
    </row>
    <row r="824" spans="13:23">
      <c r="M824" s="9" t="s">
        <v>3803</v>
      </c>
      <c r="N824" s="10">
        <v>3.9</v>
      </c>
      <c r="V824" s="9" t="s">
        <v>3522</v>
      </c>
      <c r="W824" s="2">
        <v>1163</v>
      </c>
    </row>
    <row r="825" spans="13:23">
      <c r="M825" s="9" t="s">
        <v>3966</v>
      </c>
      <c r="N825" s="10">
        <v>3.9</v>
      </c>
      <c r="V825" s="9" t="s">
        <v>3864</v>
      </c>
      <c r="W825" s="2">
        <v>1151</v>
      </c>
    </row>
    <row r="826" spans="13:23">
      <c r="M826" s="9" t="s">
        <v>3820</v>
      </c>
      <c r="N826" s="10">
        <v>3.9</v>
      </c>
      <c r="V826" s="9" t="s">
        <v>3060</v>
      </c>
      <c r="W826" s="2">
        <v>1133</v>
      </c>
    </row>
    <row r="827" spans="13:23">
      <c r="M827" s="9" t="s">
        <v>4044</v>
      </c>
      <c r="N827" s="10">
        <v>3.9</v>
      </c>
      <c r="V827" s="9" t="s">
        <v>3268</v>
      </c>
      <c r="W827" s="2">
        <v>1130</v>
      </c>
    </row>
    <row r="828" spans="13:23">
      <c r="M828" s="9" t="s">
        <v>3981</v>
      </c>
      <c r="N828" s="10">
        <v>3.9</v>
      </c>
      <c r="V828" s="9" t="s">
        <v>3965</v>
      </c>
      <c r="W828" s="2">
        <v>1127</v>
      </c>
    </row>
    <row r="829" spans="13:23">
      <c r="M829" s="9" t="s">
        <v>3901</v>
      </c>
      <c r="N829" s="10">
        <v>3.9</v>
      </c>
      <c r="V829" s="9" t="s">
        <v>3467</v>
      </c>
      <c r="W829" s="2">
        <v>1121</v>
      </c>
    </row>
    <row r="830" spans="13:23">
      <c r="M830" s="9" t="s">
        <v>3897</v>
      </c>
      <c r="N830" s="10">
        <v>3.9</v>
      </c>
      <c r="V830" s="9" t="s">
        <v>3786</v>
      </c>
      <c r="W830" s="2">
        <v>1118</v>
      </c>
    </row>
    <row r="831" spans="13:23">
      <c r="M831" s="9" t="s">
        <v>4031</v>
      </c>
      <c r="N831" s="10">
        <v>3.9</v>
      </c>
      <c r="V831" s="9" t="s">
        <v>4014</v>
      </c>
      <c r="W831" s="2">
        <v>1106</v>
      </c>
    </row>
    <row r="832" spans="13:23">
      <c r="M832" s="9" t="s">
        <v>3952</v>
      </c>
      <c r="N832" s="10">
        <v>3.9</v>
      </c>
      <c r="V832" s="9" t="s">
        <v>3321</v>
      </c>
      <c r="W832" s="2">
        <v>1097</v>
      </c>
    </row>
    <row r="833" spans="13:23">
      <c r="M833" s="9" t="s">
        <v>4041</v>
      </c>
      <c r="N833" s="10">
        <v>3.9</v>
      </c>
      <c r="V833" s="9" t="s">
        <v>3607</v>
      </c>
      <c r="W833" s="2">
        <v>1090</v>
      </c>
    </row>
    <row r="834" spans="13:23">
      <c r="M834" s="9" t="s">
        <v>4022</v>
      </c>
      <c r="N834" s="10">
        <v>3.9</v>
      </c>
      <c r="V834" s="9" t="s">
        <v>3011</v>
      </c>
      <c r="W834" s="2">
        <v>1087</v>
      </c>
    </row>
    <row r="835" spans="13:23">
      <c r="M835" s="9" t="s">
        <v>3865</v>
      </c>
      <c r="N835" s="10">
        <v>3.9</v>
      </c>
      <c r="V835" s="9" t="s">
        <v>3952</v>
      </c>
      <c r="W835" s="2">
        <v>1085</v>
      </c>
    </row>
    <row r="836" spans="13:23">
      <c r="M836" s="9" t="s">
        <v>3866</v>
      </c>
      <c r="N836" s="10">
        <v>3.9</v>
      </c>
      <c r="V836" s="9" t="s">
        <v>2957</v>
      </c>
      <c r="W836" s="2">
        <v>1082</v>
      </c>
    </row>
    <row r="837" spans="13:23">
      <c r="M837" s="9" t="s">
        <v>3932</v>
      </c>
      <c r="N837" s="10">
        <v>3.9</v>
      </c>
      <c r="V837" s="9" t="s">
        <v>3549</v>
      </c>
      <c r="W837" s="2">
        <v>1079</v>
      </c>
    </row>
    <row r="838" spans="13:23">
      <c r="M838" s="9" t="s">
        <v>3858</v>
      </c>
      <c r="N838" s="10">
        <v>3.9</v>
      </c>
      <c r="V838" s="9" t="s">
        <v>3744</v>
      </c>
      <c r="W838" s="2">
        <v>1075</v>
      </c>
    </row>
    <row r="839" spans="13:23">
      <c r="M839" s="9" t="s">
        <v>4029</v>
      </c>
      <c r="N839" s="10">
        <v>3.9</v>
      </c>
      <c r="V839" s="9" t="s">
        <v>3743</v>
      </c>
      <c r="W839" s="2">
        <v>1075</v>
      </c>
    </row>
    <row r="840" spans="13:23">
      <c r="M840" s="9" t="s">
        <v>4036</v>
      </c>
      <c r="N840" s="10">
        <v>3.9</v>
      </c>
      <c r="V840" s="9" t="s">
        <v>3747</v>
      </c>
      <c r="W840" s="2">
        <v>1075</v>
      </c>
    </row>
    <row r="841" spans="13:23">
      <c r="M841" s="9" t="s">
        <v>3560</v>
      </c>
      <c r="N841" s="10">
        <v>3.9</v>
      </c>
      <c r="V841" s="9" t="s">
        <v>3517</v>
      </c>
      <c r="W841" s="2">
        <v>1074</v>
      </c>
    </row>
    <row r="842" spans="13:23">
      <c r="M842" s="9" t="s">
        <v>3609</v>
      </c>
      <c r="N842" s="10">
        <v>3.9</v>
      </c>
      <c r="V842" s="9" t="s">
        <v>2998</v>
      </c>
      <c r="W842" s="2">
        <v>1067</v>
      </c>
    </row>
    <row r="843" spans="13:23">
      <c r="M843" s="9" t="s">
        <v>3558</v>
      </c>
      <c r="N843" s="10">
        <v>3.9</v>
      </c>
      <c r="V843" s="9" t="s">
        <v>3471</v>
      </c>
      <c r="W843" s="2">
        <v>1066</v>
      </c>
    </row>
    <row r="844" spans="13:23">
      <c r="M844" s="9" t="s">
        <v>3526</v>
      </c>
      <c r="N844" s="10">
        <v>3.9</v>
      </c>
      <c r="V844" s="9" t="s">
        <v>3166</v>
      </c>
      <c r="W844" s="2">
        <v>1065</v>
      </c>
    </row>
    <row r="845" spans="13:23">
      <c r="M845" s="9" t="s">
        <v>3745</v>
      </c>
      <c r="N845" s="10">
        <v>3.9</v>
      </c>
      <c r="V845" s="9" t="s">
        <v>3730</v>
      </c>
      <c r="W845" s="2">
        <v>1051</v>
      </c>
    </row>
    <row r="846" spans="13:23">
      <c r="M846" s="9" t="s">
        <v>3748</v>
      </c>
      <c r="N846" s="10">
        <v>3.9</v>
      </c>
      <c r="V846" s="9" t="s">
        <v>3091</v>
      </c>
      <c r="W846" s="2">
        <v>1051</v>
      </c>
    </row>
    <row r="847" spans="13:23">
      <c r="M847" s="9" t="s">
        <v>3716</v>
      </c>
      <c r="N847" s="10">
        <v>3.9</v>
      </c>
      <c r="V847" s="9" t="s">
        <v>3400</v>
      </c>
      <c r="W847" s="2">
        <v>1045</v>
      </c>
    </row>
    <row r="848" spans="13:23">
      <c r="M848" s="9" t="s">
        <v>3695</v>
      </c>
      <c r="N848" s="10">
        <v>3.9</v>
      </c>
      <c r="V848" s="9" t="s">
        <v>3420</v>
      </c>
      <c r="W848" s="2">
        <v>1030</v>
      </c>
    </row>
    <row r="849" spans="13:23">
      <c r="M849" s="9" t="s">
        <v>3719</v>
      </c>
      <c r="N849" s="10">
        <v>3.9</v>
      </c>
      <c r="V849" s="9" t="s">
        <v>3017</v>
      </c>
      <c r="W849" s="2">
        <v>1029</v>
      </c>
    </row>
    <row r="850" spans="13:23">
      <c r="M850" s="9" t="s">
        <v>3552</v>
      </c>
      <c r="N850" s="10">
        <v>3.9</v>
      </c>
      <c r="V850" s="9" t="s">
        <v>3239</v>
      </c>
      <c r="W850" s="2">
        <v>1021</v>
      </c>
    </row>
    <row r="851" spans="13:23">
      <c r="M851" s="9" t="s">
        <v>3720</v>
      </c>
      <c r="N851" s="10">
        <v>3.9</v>
      </c>
      <c r="V851" s="9" t="s">
        <v>2989</v>
      </c>
      <c r="W851" s="2">
        <v>1017</v>
      </c>
    </row>
    <row r="852" spans="13:23">
      <c r="M852" s="9" t="s">
        <v>3673</v>
      </c>
      <c r="N852" s="10">
        <v>3.9</v>
      </c>
      <c r="V852" s="9" t="s">
        <v>3079</v>
      </c>
      <c r="W852" s="2">
        <v>1017</v>
      </c>
    </row>
    <row r="853" spans="13:23">
      <c r="M853" s="9" t="s">
        <v>3611</v>
      </c>
      <c r="N853" s="10">
        <v>3.9</v>
      </c>
      <c r="V853" s="9" t="s">
        <v>3369</v>
      </c>
      <c r="W853" s="2">
        <v>1015</v>
      </c>
    </row>
    <row r="854" spans="13:23">
      <c r="M854" s="9" t="s">
        <v>3747</v>
      </c>
      <c r="N854" s="10">
        <v>3.9</v>
      </c>
      <c r="V854" s="9" t="s">
        <v>3560</v>
      </c>
      <c r="W854" s="2">
        <v>1004</v>
      </c>
    </row>
    <row r="855" spans="13:23">
      <c r="M855" s="9" t="s">
        <v>3686</v>
      </c>
      <c r="N855" s="10">
        <v>3.9</v>
      </c>
      <c r="V855" s="9" t="s">
        <v>3988</v>
      </c>
      <c r="W855" s="2">
        <v>1001</v>
      </c>
    </row>
    <row r="856" spans="13:23">
      <c r="M856" s="9" t="s">
        <v>3750</v>
      </c>
      <c r="N856" s="10">
        <v>3.9</v>
      </c>
      <c r="V856" s="9" t="s">
        <v>3287</v>
      </c>
      <c r="W856" s="2">
        <v>992</v>
      </c>
    </row>
    <row r="857" spans="13:23">
      <c r="M857" s="9" t="s">
        <v>3524</v>
      </c>
      <c r="N857" s="10">
        <v>3.9</v>
      </c>
      <c r="V857" s="9" t="s">
        <v>3293</v>
      </c>
      <c r="W857" s="2">
        <v>989</v>
      </c>
    </row>
    <row r="858" spans="13:23">
      <c r="M858" s="9" t="s">
        <v>3692</v>
      </c>
      <c r="N858" s="10">
        <v>3.9</v>
      </c>
      <c r="V858" s="9" t="s">
        <v>3683</v>
      </c>
      <c r="W858" s="2">
        <v>976</v>
      </c>
    </row>
    <row r="859" spans="13:23">
      <c r="M859" s="9" t="s">
        <v>3612</v>
      </c>
      <c r="N859" s="10">
        <v>3.9</v>
      </c>
      <c r="V859" s="9" t="s">
        <v>4064</v>
      </c>
      <c r="W859" s="2">
        <v>974</v>
      </c>
    </row>
    <row r="860" spans="13:23">
      <c r="M860" s="9" t="s">
        <v>3621</v>
      </c>
      <c r="N860" s="10">
        <v>3.9</v>
      </c>
      <c r="V860" s="9" t="s">
        <v>3231</v>
      </c>
      <c r="W860" s="2">
        <v>966</v>
      </c>
    </row>
    <row r="861" spans="13:23">
      <c r="M861" s="9" t="s">
        <v>3574</v>
      </c>
      <c r="N861" s="10">
        <v>3.9</v>
      </c>
      <c r="V861" s="9" t="s">
        <v>3364</v>
      </c>
      <c r="W861" s="2">
        <v>942</v>
      </c>
    </row>
    <row r="862" spans="13:23">
      <c r="M862" s="9" t="s">
        <v>3509</v>
      </c>
      <c r="N862" s="10">
        <v>3.9</v>
      </c>
      <c r="V862" s="9" t="s">
        <v>3230</v>
      </c>
      <c r="W862" s="2">
        <v>928</v>
      </c>
    </row>
    <row r="863" spans="13:23">
      <c r="M863" s="9" t="s">
        <v>3644</v>
      </c>
      <c r="N863" s="10">
        <v>3.9</v>
      </c>
      <c r="V863" s="9" t="s">
        <v>3394</v>
      </c>
      <c r="W863" s="2">
        <v>925</v>
      </c>
    </row>
    <row r="864" spans="13:23">
      <c r="M864" s="9" t="s">
        <v>3595</v>
      </c>
      <c r="N864" s="10">
        <v>3.9</v>
      </c>
      <c r="V864" s="9" t="s">
        <v>3042</v>
      </c>
      <c r="W864" s="2">
        <v>919</v>
      </c>
    </row>
    <row r="865" spans="13:23">
      <c r="M865" s="9" t="s">
        <v>3616</v>
      </c>
      <c r="N865" s="10">
        <v>3.9</v>
      </c>
      <c r="V865" s="9" t="s">
        <v>3801</v>
      </c>
      <c r="W865" s="2">
        <v>910</v>
      </c>
    </row>
    <row r="866" spans="13:23">
      <c r="M866" s="9" t="s">
        <v>3775</v>
      </c>
      <c r="N866" s="10">
        <v>3.9</v>
      </c>
      <c r="V866" s="9" t="s">
        <v>3879</v>
      </c>
      <c r="W866" s="2">
        <v>903</v>
      </c>
    </row>
    <row r="867" spans="13:23">
      <c r="M867" s="9" t="s">
        <v>3743</v>
      </c>
      <c r="N867" s="10">
        <v>3.9</v>
      </c>
      <c r="V867" s="9" t="s">
        <v>3854</v>
      </c>
      <c r="W867" s="2">
        <v>902</v>
      </c>
    </row>
    <row r="868" spans="13:23">
      <c r="M868" s="9" t="s">
        <v>3554</v>
      </c>
      <c r="N868" s="10">
        <v>3.9</v>
      </c>
      <c r="V868" s="9" t="s">
        <v>2983</v>
      </c>
      <c r="W868" s="2">
        <v>900</v>
      </c>
    </row>
    <row r="869" spans="13:23">
      <c r="M869" s="9" t="s">
        <v>3744</v>
      </c>
      <c r="N869" s="10">
        <v>3.9</v>
      </c>
      <c r="V869" s="9" t="s">
        <v>3215</v>
      </c>
      <c r="W869" s="2">
        <v>898</v>
      </c>
    </row>
    <row r="870" spans="13:23">
      <c r="M870" s="9" t="s">
        <v>3746</v>
      </c>
      <c r="N870" s="10">
        <v>3.9</v>
      </c>
      <c r="V870" s="9" t="s">
        <v>3232</v>
      </c>
      <c r="W870" s="2">
        <v>897</v>
      </c>
    </row>
    <row r="871" spans="13:23">
      <c r="M871" s="9" t="s">
        <v>3398</v>
      </c>
      <c r="N871" s="10">
        <v>3.9</v>
      </c>
      <c r="V871" s="9" t="s">
        <v>3816</v>
      </c>
      <c r="W871" s="2">
        <v>852</v>
      </c>
    </row>
    <row r="872" spans="13:23">
      <c r="M872" s="9" t="s">
        <v>3415</v>
      </c>
      <c r="N872" s="10">
        <v>3.9</v>
      </c>
      <c r="V872" s="9" t="s">
        <v>3203</v>
      </c>
      <c r="W872" s="2">
        <v>839</v>
      </c>
    </row>
    <row r="873" spans="13:23">
      <c r="M873" s="9" t="s">
        <v>3277</v>
      </c>
      <c r="N873" s="10">
        <v>3.9</v>
      </c>
      <c r="V873" s="9" t="s">
        <v>3904</v>
      </c>
      <c r="W873" s="2">
        <v>838</v>
      </c>
    </row>
    <row r="874" spans="13:23">
      <c r="M874" s="9" t="s">
        <v>3426</v>
      </c>
      <c r="N874" s="10">
        <v>3.9</v>
      </c>
      <c r="V874" s="9" t="s">
        <v>3903</v>
      </c>
      <c r="W874" s="2">
        <v>838</v>
      </c>
    </row>
    <row r="875" spans="13:23">
      <c r="M875" s="9" t="s">
        <v>3364</v>
      </c>
      <c r="N875" s="10">
        <v>3.9</v>
      </c>
      <c r="V875" s="9" t="s">
        <v>3445</v>
      </c>
      <c r="W875" s="2">
        <v>832</v>
      </c>
    </row>
    <row r="876" spans="13:23">
      <c r="M876" s="9" t="s">
        <v>3441</v>
      </c>
      <c r="N876" s="10">
        <v>3.9</v>
      </c>
      <c r="V876" s="9" t="s">
        <v>3608</v>
      </c>
      <c r="W876" s="2">
        <v>828</v>
      </c>
    </row>
    <row r="877" spans="13:23">
      <c r="M877" s="9" t="s">
        <v>3243</v>
      </c>
      <c r="N877" s="10">
        <v>3.9</v>
      </c>
      <c r="V877" s="9" t="s">
        <v>3335</v>
      </c>
      <c r="W877" s="2">
        <v>827</v>
      </c>
    </row>
    <row r="878" spans="13:23">
      <c r="M878" s="9" t="s">
        <v>3442</v>
      </c>
      <c r="N878" s="10">
        <v>3.9</v>
      </c>
      <c r="V878" s="9" t="s">
        <v>3259</v>
      </c>
      <c r="W878" s="2">
        <v>815</v>
      </c>
    </row>
    <row r="879" spans="13:23">
      <c r="M879" s="9" t="s">
        <v>3336</v>
      </c>
      <c r="N879" s="10">
        <v>3.9</v>
      </c>
      <c r="V879" s="9" t="s">
        <v>3926</v>
      </c>
      <c r="W879" s="2">
        <v>789</v>
      </c>
    </row>
    <row r="880" spans="13:23">
      <c r="M880" s="9" t="s">
        <v>3271</v>
      </c>
      <c r="N880" s="10">
        <v>3.9</v>
      </c>
      <c r="V880" s="9" t="s">
        <v>3065</v>
      </c>
      <c r="W880" s="2">
        <v>787</v>
      </c>
    </row>
    <row r="881" spans="13:23">
      <c r="M881" s="9" t="s">
        <v>3290</v>
      </c>
      <c r="N881" s="10">
        <v>3.9</v>
      </c>
      <c r="V881" s="9" t="s">
        <v>3029</v>
      </c>
      <c r="W881" s="2">
        <v>780</v>
      </c>
    </row>
    <row r="882" spans="13:23">
      <c r="M882" s="9" t="s">
        <v>3413</v>
      </c>
      <c r="N882" s="10">
        <v>3.9</v>
      </c>
      <c r="V882" s="9" t="s">
        <v>3083</v>
      </c>
      <c r="W882" s="2">
        <v>777</v>
      </c>
    </row>
    <row r="883" spans="13:23">
      <c r="M883" s="9" t="s">
        <v>3267</v>
      </c>
      <c r="N883" s="10">
        <v>3.9</v>
      </c>
      <c r="V883" s="9" t="s">
        <v>4017</v>
      </c>
      <c r="W883" s="2">
        <v>771</v>
      </c>
    </row>
    <row r="884" spans="13:23">
      <c r="M884" s="9" t="s">
        <v>3369</v>
      </c>
      <c r="N884" s="10">
        <v>3.9</v>
      </c>
      <c r="V884" s="9" t="s">
        <v>3307</v>
      </c>
      <c r="W884" s="2">
        <v>768</v>
      </c>
    </row>
    <row r="885" spans="13:23">
      <c r="M885" s="9" t="s">
        <v>3372</v>
      </c>
      <c r="N885" s="10">
        <v>3.9</v>
      </c>
      <c r="V885" s="9" t="s">
        <v>3226</v>
      </c>
      <c r="W885" s="2">
        <v>766</v>
      </c>
    </row>
    <row r="886" spans="13:23">
      <c r="M886" s="9" t="s">
        <v>3450</v>
      </c>
      <c r="N886" s="10">
        <v>3.9</v>
      </c>
      <c r="V886" s="9" t="s">
        <v>3635</v>
      </c>
      <c r="W886" s="2">
        <v>758</v>
      </c>
    </row>
    <row r="887" spans="13:23">
      <c r="M887" s="9" t="s">
        <v>3315</v>
      </c>
      <c r="N887" s="10">
        <v>3.9</v>
      </c>
      <c r="V887" s="9" t="s">
        <v>3285</v>
      </c>
      <c r="W887" s="2">
        <v>743</v>
      </c>
    </row>
    <row r="888" spans="13:23">
      <c r="M888" s="9" t="s">
        <v>3488</v>
      </c>
      <c r="N888" s="10">
        <v>3.9</v>
      </c>
      <c r="V888" s="9" t="s">
        <v>3603</v>
      </c>
      <c r="W888" s="2">
        <v>727</v>
      </c>
    </row>
    <row r="889" spans="13:23">
      <c r="M889" s="9" t="s">
        <v>3312</v>
      </c>
      <c r="N889" s="10">
        <v>3.9</v>
      </c>
      <c r="V889" s="9" t="s">
        <v>3398</v>
      </c>
      <c r="W889" s="2">
        <v>710</v>
      </c>
    </row>
    <row r="890" spans="13:23">
      <c r="M890" s="9" t="s">
        <v>3451</v>
      </c>
      <c r="N890" s="10">
        <v>3.9</v>
      </c>
      <c r="V890" s="9" t="s">
        <v>3758</v>
      </c>
      <c r="W890" s="2">
        <v>693</v>
      </c>
    </row>
    <row r="891" spans="13:23">
      <c r="M891" s="9" t="s">
        <v>3318</v>
      </c>
      <c r="N891" s="10">
        <v>3.9</v>
      </c>
      <c r="V891" s="9" t="s">
        <v>3852</v>
      </c>
      <c r="W891" s="2">
        <v>690</v>
      </c>
    </row>
    <row r="892" spans="13:23">
      <c r="M892" s="9" t="s">
        <v>3453</v>
      </c>
      <c r="N892" s="10">
        <v>3.9</v>
      </c>
      <c r="V892" s="9" t="s">
        <v>3414</v>
      </c>
      <c r="W892" s="2">
        <v>687</v>
      </c>
    </row>
    <row r="893" spans="13:23">
      <c r="M893" s="9" t="s">
        <v>3117</v>
      </c>
      <c r="N893" s="10">
        <v>3.9</v>
      </c>
      <c r="V893" s="9" t="s">
        <v>3930</v>
      </c>
      <c r="W893" s="2">
        <v>681</v>
      </c>
    </row>
    <row r="894" spans="13:23">
      <c r="M894" s="9" t="s">
        <v>3159</v>
      </c>
      <c r="N894" s="10">
        <v>3.9</v>
      </c>
      <c r="V894" s="9" t="s">
        <v>3104</v>
      </c>
      <c r="W894" s="2">
        <v>676</v>
      </c>
    </row>
    <row r="895" spans="13:23">
      <c r="M895" s="9" t="s">
        <v>3133</v>
      </c>
      <c r="N895" s="10">
        <v>3.9</v>
      </c>
      <c r="V895" s="9" t="s">
        <v>3793</v>
      </c>
      <c r="W895" s="2">
        <v>670</v>
      </c>
    </row>
    <row r="896" spans="13:23">
      <c r="M896" s="9" t="s">
        <v>3093</v>
      </c>
      <c r="N896" s="10">
        <v>3.9</v>
      </c>
      <c r="V896" s="9" t="s">
        <v>4008</v>
      </c>
      <c r="W896" s="2">
        <v>656</v>
      </c>
    </row>
    <row r="897" spans="13:23">
      <c r="M897" s="9" t="s">
        <v>3053</v>
      </c>
      <c r="N897" s="10">
        <v>3.9</v>
      </c>
      <c r="V897" s="9" t="s">
        <v>3351</v>
      </c>
      <c r="W897" s="2">
        <v>646</v>
      </c>
    </row>
    <row r="898" spans="13:23">
      <c r="M898" s="9" t="s">
        <v>2953</v>
      </c>
      <c r="N898" s="10">
        <v>3.9</v>
      </c>
      <c r="V898" s="9" t="s">
        <v>3292</v>
      </c>
      <c r="W898" s="2">
        <v>644</v>
      </c>
    </row>
    <row r="899" spans="13:23">
      <c r="M899" s="9" t="s">
        <v>3215</v>
      </c>
      <c r="N899" s="10">
        <v>3.9</v>
      </c>
      <c r="V899" s="9" t="s">
        <v>3923</v>
      </c>
      <c r="W899" s="2">
        <v>638</v>
      </c>
    </row>
    <row r="900" spans="13:23">
      <c r="M900" s="9" t="s">
        <v>3174</v>
      </c>
      <c r="N900" s="10">
        <v>3.9</v>
      </c>
      <c r="V900" s="9" t="s">
        <v>3322</v>
      </c>
      <c r="W900" s="2">
        <v>629</v>
      </c>
    </row>
    <row r="901" spans="13:23">
      <c r="M901" s="9" t="s">
        <v>3208</v>
      </c>
      <c r="N901" s="10">
        <v>3.9</v>
      </c>
      <c r="V901" s="9" t="s">
        <v>3436</v>
      </c>
      <c r="W901" s="2">
        <v>621</v>
      </c>
    </row>
    <row r="902" spans="13:23">
      <c r="M902" s="9" t="s">
        <v>3176</v>
      </c>
      <c r="N902" s="10">
        <v>3.9</v>
      </c>
      <c r="V902" s="9" t="s">
        <v>3007</v>
      </c>
      <c r="W902" s="2">
        <v>618</v>
      </c>
    </row>
    <row r="903" spans="13:23">
      <c r="M903" s="9" t="s">
        <v>3160</v>
      </c>
      <c r="N903" s="10">
        <v>3.9</v>
      </c>
      <c r="V903" s="9" t="s">
        <v>3605</v>
      </c>
      <c r="W903" s="2">
        <v>617</v>
      </c>
    </row>
    <row r="904" spans="13:23">
      <c r="M904" s="9" t="s">
        <v>3178</v>
      </c>
      <c r="N904" s="10">
        <v>3.9</v>
      </c>
      <c r="V904" s="9" t="s">
        <v>3851</v>
      </c>
      <c r="W904" s="2">
        <v>612</v>
      </c>
    </row>
    <row r="905" spans="13:23">
      <c r="M905" s="9" t="s">
        <v>2962</v>
      </c>
      <c r="N905" s="10">
        <v>3.9</v>
      </c>
      <c r="V905" s="9" t="s">
        <v>3338</v>
      </c>
      <c r="W905" s="2">
        <v>611</v>
      </c>
    </row>
    <row r="906" spans="13:23">
      <c r="M906" s="9" t="s">
        <v>3101</v>
      </c>
      <c r="N906" s="10">
        <v>3.9</v>
      </c>
      <c r="V906" s="9" t="s">
        <v>3802</v>
      </c>
      <c r="W906" s="2">
        <v>610</v>
      </c>
    </row>
    <row r="907" spans="13:23">
      <c r="M907" s="9" t="s">
        <v>3162</v>
      </c>
      <c r="N907" s="10">
        <v>3.9</v>
      </c>
      <c r="V907" s="9" t="s">
        <v>3157</v>
      </c>
      <c r="W907" s="2">
        <v>604</v>
      </c>
    </row>
    <row r="908" spans="13:23">
      <c r="M908" s="9" t="s">
        <v>3102</v>
      </c>
      <c r="N908" s="10">
        <v>3.9</v>
      </c>
      <c r="V908" s="9" t="s">
        <v>3037</v>
      </c>
      <c r="W908" s="2">
        <v>602</v>
      </c>
    </row>
    <row r="909" spans="13:23">
      <c r="M909" s="9" t="s">
        <v>3011</v>
      </c>
      <c r="N909" s="10">
        <v>3.9</v>
      </c>
      <c r="V909" s="9" t="s">
        <v>3487</v>
      </c>
      <c r="W909" s="2">
        <v>596</v>
      </c>
    </row>
    <row r="910" spans="13:23">
      <c r="M910" s="9" t="s">
        <v>3073</v>
      </c>
      <c r="N910" s="10">
        <v>3.9</v>
      </c>
      <c r="V910" s="9" t="s">
        <v>3848</v>
      </c>
      <c r="W910" s="2">
        <v>594</v>
      </c>
    </row>
    <row r="911" spans="13:23">
      <c r="M911" s="9" t="s">
        <v>3058</v>
      </c>
      <c r="N911" s="10">
        <v>3.9</v>
      </c>
      <c r="V911" s="9" t="s">
        <v>3805</v>
      </c>
      <c r="W911" s="2">
        <v>590</v>
      </c>
    </row>
    <row r="912" spans="13:23">
      <c r="M912" s="9" t="s">
        <v>3084</v>
      </c>
      <c r="N912" s="10">
        <v>3.9</v>
      </c>
      <c r="V912" s="9" t="s">
        <v>3644</v>
      </c>
      <c r="W912" s="2">
        <v>588</v>
      </c>
    </row>
    <row r="913" spans="13:23">
      <c r="M913" s="9" t="s">
        <v>2971</v>
      </c>
      <c r="N913" s="10">
        <v>3.9</v>
      </c>
      <c r="V913" s="9" t="s">
        <v>3981</v>
      </c>
      <c r="W913" s="2">
        <v>578</v>
      </c>
    </row>
    <row r="914" spans="13:23">
      <c r="M914" s="9" t="s">
        <v>3018</v>
      </c>
      <c r="N914" s="10">
        <v>3.9</v>
      </c>
      <c r="V914" s="9" t="s">
        <v>2956</v>
      </c>
      <c r="W914" s="2">
        <v>576</v>
      </c>
    </row>
    <row r="915" spans="13:23">
      <c r="M915" s="9" t="s">
        <v>3061</v>
      </c>
      <c r="N915" s="10">
        <v>3.9</v>
      </c>
      <c r="V915" s="9" t="s">
        <v>3837</v>
      </c>
      <c r="W915" s="2">
        <v>567</v>
      </c>
    </row>
    <row r="916" spans="13:23">
      <c r="M916" s="9" t="s">
        <v>3224</v>
      </c>
      <c r="N916" s="10">
        <v>3.9</v>
      </c>
      <c r="V916" s="9" t="s">
        <v>3399</v>
      </c>
      <c r="W916" s="2">
        <v>562</v>
      </c>
    </row>
    <row r="917" spans="13:23">
      <c r="M917" s="9" t="s">
        <v>3041</v>
      </c>
      <c r="N917" s="10">
        <v>3.9</v>
      </c>
      <c r="V917" s="9" t="s">
        <v>2979</v>
      </c>
      <c r="W917" s="2">
        <v>557</v>
      </c>
    </row>
    <row r="918" spans="13:23">
      <c r="M918" s="9" t="s">
        <v>3143</v>
      </c>
      <c r="N918" s="10">
        <v>3.9</v>
      </c>
      <c r="V918" s="9" t="s">
        <v>3514</v>
      </c>
      <c r="W918" s="2">
        <v>550</v>
      </c>
    </row>
    <row r="919" spans="13:23">
      <c r="M919" s="9" t="s">
        <v>3144</v>
      </c>
      <c r="N919" s="10">
        <v>3.9</v>
      </c>
      <c r="V919" s="9" t="s">
        <v>3446</v>
      </c>
      <c r="W919" s="2">
        <v>550</v>
      </c>
    </row>
    <row r="920" spans="13:23">
      <c r="M920" s="9" t="s">
        <v>3732</v>
      </c>
      <c r="N920" s="10">
        <v>3.85</v>
      </c>
      <c r="V920" s="9" t="s">
        <v>3739</v>
      </c>
      <c r="W920" s="2">
        <v>538</v>
      </c>
    </row>
    <row r="921" spans="13:23">
      <c r="M921" s="9" t="s">
        <v>2957</v>
      </c>
      <c r="N921" s="10">
        <v>3.85</v>
      </c>
      <c r="V921" s="9" t="s">
        <v>3897</v>
      </c>
      <c r="W921" s="2">
        <v>536</v>
      </c>
    </row>
    <row r="922" spans="13:23">
      <c r="M922" s="9" t="s">
        <v>3874</v>
      </c>
      <c r="N922" s="10">
        <v>3.8499999999999996</v>
      </c>
      <c r="V922" s="9" t="s">
        <v>3738</v>
      </c>
      <c r="W922" s="2">
        <v>535</v>
      </c>
    </row>
    <row r="923" spans="13:23">
      <c r="M923" s="9" t="s">
        <v>3448</v>
      </c>
      <c r="N923" s="10">
        <v>3.8499999999999996</v>
      </c>
      <c r="V923" s="9" t="s">
        <v>2988</v>
      </c>
      <c r="W923" s="2">
        <v>534</v>
      </c>
    </row>
    <row r="924" spans="13:23">
      <c r="M924" s="9" t="s">
        <v>4009</v>
      </c>
      <c r="N924" s="10">
        <v>3.8</v>
      </c>
      <c r="V924" s="9" t="s">
        <v>3925</v>
      </c>
      <c r="W924" s="2">
        <v>532</v>
      </c>
    </row>
    <row r="925" spans="13:23">
      <c r="M925" s="9" t="s">
        <v>3861</v>
      </c>
      <c r="N925" s="10">
        <v>3.8</v>
      </c>
      <c r="V925" s="9" t="s">
        <v>3509</v>
      </c>
      <c r="W925" s="2">
        <v>523</v>
      </c>
    </row>
    <row r="926" spans="13:23">
      <c r="M926" s="9" t="s">
        <v>3972</v>
      </c>
      <c r="N926" s="10">
        <v>3.8</v>
      </c>
      <c r="V926" s="9" t="s">
        <v>3204</v>
      </c>
      <c r="W926" s="2">
        <v>505</v>
      </c>
    </row>
    <row r="927" spans="13:23">
      <c r="M927" s="9" t="s">
        <v>3959</v>
      </c>
      <c r="N927" s="10">
        <v>3.8</v>
      </c>
      <c r="V927" s="9" t="s">
        <v>3881</v>
      </c>
      <c r="W927" s="2">
        <v>491</v>
      </c>
    </row>
    <row r="928" spans="13:23">
      <c r="M928" s="9" t="s">
        <v>4054</v>
      </c>
      <c r="N928" s="10">
        <v>3.8</v>
      </c>
      <c r="V928" s="9" t="s">
        <v>3252</v>
      </c>
      <c r="W928" s="2">
        <v>491</v>
      </c>
    </row>
    <row r="929" spans="13:23">
      <c r="M929" s="9" t="s">
        <v>4003</v>
      </c>
      <c r="N929" s="10">
        <v>3.8</v>
      </c>
      <c r="V929" s="9" t="s">
        <v>3463</v>
      </c>
      <c r="W929" s="2">
        <v>490</v>
      </c>
    </row>
    <row r="930" spans="13:23">
      <c r="M930" s="9" t="s">
        <v>3806</v>
      </c>
      <c r="N930" s="10">
        <v>3.8</v>
      </c>
      <c r="V930" s="9" t="s">
        <v>3250</v>
      </c>
      <c r="W930" s="2">
        <v>485</v>
      </c>
    </row>
    <row r="931" spans="13:23">
      <c r="M931" s="9" t="s">
        <v>4057</v>
      </c>
      <c r="N931" s="10">
        <v>3.8</v>
      </c>
      <c r="V931" s="9" t="s">
        <v>3859</v>
      </c>
      <c r="W931" s="2">
        <v>479</v>
      </c>
    </row>
    <row r="932" spans="13:23">
      <c r="M932" s="9" t="s">
        <v>4050</v>
      </c>
      <c r="N932" s="10">
        <v>3.8</v>
      </c>
      <c r="V932" s="9" t="s">
        <v>3403</v>
      </c>
      <c r="W932" s="2">
        <v>478</v>
      </c>
    </row>
    <row r="933" spans="13:23">
      <c r="M933" s="9" t="s">
        <v>3973</v>
      </c>
      <c r="N933" s="10">
        <v>3.8</v>
      </c>
      <c r="V933" s="9" t="s">
        <v>3075</v>
      </c>
      <c r="W933" s="2">
        <v>468</v>
      </c>
    </row>
    <row r="934" spans="13:23">
      <c r="M934" s="9" t="s">
        <v>3871</v>
      </c>
      <c r="N934" s="10">
        <v>3.8</v>
      </c>
      <c r="V934" s="9" t="s">
        <v>3548</v>
      </c>
      <c r="W934" s="2">
        <v>466</v>
      </c>
    </row>
    <row r="935" spans="13:23">
      <c r="M935" s="9" t="s">
        <v>3954</v>
      </c>
      <c r="N935" s="10">
        <v>3.8</v>
      </c>
      <c r="V935" s="9" t="s">
        <v>3737</v>
      </c>
      <c r="W935" s="2">
        <v>465</v>
      </c>
    </row>
    <row r="936" spans="13:23">
      <c r="M936" s="9" t="s">
        <v>3848</v>
      </c>
      <c r="N936" s="10">
        <v>3.8</v>
      </c>
      <c r="V936" s="9" t="s">
        <v>3901</v>
      </c>
      <c r="W936" s="2">
        <v>463</v>
      </c>
    </row>
    <row r="937" spans="13:23">
      <c r="M937" s="9" t="s">
        <v>4013</v>
      </c>
      <c r="N937" s="10">
        <v>3.8</v>
      </c>
      <c r="V937" s="9" t="s">
        <v>3918</v>
      </c>
      <c r="W937" s="2">
        <v>462</v>
      </c>
    </row>
    <row r="938" spans="13:23">
      <c r="M938" s="9" t="s">
        <v>4039</v>
      </c>
      <c r="N938" s="10">
        <v>3.8</v>
      </c>
      <c r="V938" s="9" t="s">
        <v>3255</v>
      </c>
      <c r="W938" s="2">
        <v>462</v>
      </c>
    </row>
    <row r="939" spans="13:23">
      <c r="M939" s="9" t="s">
        <v>4015</v>
      </c>
      <c r="N939" s="10">
        <v>3.8</v>
      </c>
      <c r="V939" s="9" t="s">
        <v>3136</v>
      </c>
      <c r="W939" s="2">
        <v>461</v>
      </c>
    </row>
    <row r="940" spans="13:23">
      <c r="M940" s="9" t="s">
        <v>3922</v>
      </c>
      <c r="N940" s="10">
        <v>3.8</v>
      </c>
      <c r="V940" s="9" t="s">
        <v>3448</v>
      </c>
      <c r="W940" s="2">
        <v>460</v>
      </c>
    </row>
    <row r="941" spans="13:23">
      <c r="M941" s="9" t="s">
        <v>3704</v>
      </c>
      <c r="N941" s="10">
        <v>3.8</v>
      </c>
      <c r="V941" s="9" t="s">
        <v>3405</v>
      </c>
      <c r="W941" s="2">
        <v>451</v>
      </c>
    </row>
    <row r="942" spans="13:23">
      <c r="M942" s="9" t="s">
        <v>3527</v>
      </c>
      <c r="N942" s="10">
        <v>3.8</v>
      </c>
      <c r="V942" s="9" t="s">
        <v>3363</v>
      </c>
      <c r="W942" s="2">
        <v>444</v>
      </c>
    </row>
    <row r="943" spans="13:23">
      <c r="M943" s="9" t="s">
        <v>3556</v>
      </c>
      <c r="N943" s="10">
        <v>3.8</v>
      </c>
      <c r="V943" s="9" t="s">
        <v>3464</v>
      </c>
      <c r="W943" s="2">
        <v>441</v>
      </c>
    </row>
    <row r="944" spans="13:23">
      <c r="M944" s="9" t="s">
        <v>3786</v>
      </c>
      <c r="N944" s="10">
        <v>3.8</v>
      </c>
      <c r="V944" s="9" t="s">
        <v>3460</v>
      </c>
      <c r="W944" s="2">
        <v>441</v>
      </c>
    </row>
    <row r="945" spans="13:23">
      <c r="M945" s="9" t="s">
        <v>3739</v>
      </c>
      <c r="N945" s="10">
        <v>3.8</v>
      </c>
      <c r="V945" s="9" t="s">
        <v>3894</v>
      </c>
      <c r="W945" s="2">
        <v>434</v>
      </c>
    </row>
    <row r="946" spans="13:23">
      <c r="M946" s="9" t="s">
        <v>3564</v>
      </c>
      <c r="N946" s="10">
        <v>3.8</v>
      </c>
      <c r="V946" s="9" t="s">
        <v>2963</v>
      </c>
      <c r="W946" s="2">
        <v>431</v>
      </c>
    </row>
    <row r="947" spans="13:23">
      <c r="M947" s="9" t="s">
        <v>3521</v>
      </c>
      <c r="N947" s="10">
        <v>3.8</v>
      </c>
      <c r="V947" s="9" t="s">
        <v>3372</v>
      </c>
      <c r="W947" s="2">
        <v>427</v>
      </c>
    </row>
    <row r="948" spans="13:23">
      <c r="M948" s="9" t="s">
        <v>3549</v>
      </c>
      <c r="N948" s="10">
        <v>3.8</v>
      </c>
      <c r="V948" s="9" t="s">
        <v>3688</v>
      </c>
      <c r="W948" s="2">
        <v>422</v>
      </c>
    </row>
    <row r="949" spans="13:23">
      <c r="M949" s="9" t="s">
        <v>3721</v>
      </c>
      <c r="N949" s="10">
        <v>3.8</v>
      </c>
      <c r="V949" s="9" t="s">
        <v>3197</v>
      </c>
      <c r="W949" s="2">
        <v>419</v>
      </c>
    </row>
    <row r="950" spans="13:23">
      <c r="M950" s="9" t="s">
        <v>3561</v>
      </c>
      <c r="N950" s="10">
        <v>3.8</v>
      </c>
      <c r="V950" s="9" t="s">
        <v>4028</v>
      </c>
      <c r="W950" s="2">
        <v>418</v>
      </c>
    </row>
    <row r="951" spans="13:23">
      <c r="M951" s="9" t="s">
        <v>3635</v>
      </c>
      <c r="N951" s="10">
        <v>3.8</v>
      </c>
      <c r="V951" s="9" t="s">
        <v>2951</v>
      </c>
      <c r="W951" s="2">
        <v>412</v>
      </c>
    </row>
    <row r="952" spans="13:23">
      <c r="M952" s="9" t="s">
        <v>3733</v>
      </c>
      <c r="N952" s="10">
        <v>3.8</v>
      </c>
      <c r="V952" s="9" t="s">
        <v>3378</v>
      </c>
      <c r="W952" s="2">
        <v>408</v>
      </c>
    </row>
    <row r="953" spans="13:23">
      <c r="M953" s="9" t="s">
        <v>3752</v>
      </c>
      <c r="N953" s="10">
        <v>3.8</v>
      </c>
      <c r="V953" s="9" t="s">
        <v>3167</v>
      </c>
      <c r="W953" s="2">
        <v>407</v>
      </c>
    </row>
    <row r="954" spans="13:23">
      <c r="M954" s="9" t="s">
        <v>3522</v>
      </c>
      <c r="N954" s="10">
        <v>3.8</v>
      </c>
      <c r="V954" s="9" t="s">
        <v>3010</v>
      </c>
      <c r="W954" s="2">
        <v>401</v>
      </c>
    </row>
    <row r="955" spans="13:23">
      <c r="M955" s="9" t="s">
        <v>3550</v>
      </c>
      <c r="N955" s="10">
        <v>3.8</v>
      </c>
      <c r="V955" s="9" t="s">
        <v>3346</v>
      </c>
      <c r="W955" s="2">
        <v>397</v>
      </c>
    </row>
    <row r="956" spans="13:23">
      <c r="M956" s="9" t="s">
        <v>3520</v>
      </c>
      <c r="N956" s="10">
        <v>3.8</v>
      </c>
      <c r="V956" s="9" t="s">
        <v>3092</v>
      </c>
      <c r="W956" s="2">
        <v>390</v>
      </c>
    </row>
    <row r="957" spans="13:23">
      <c r="M957" s="9" t="s">
        <v>3725</v>
      </c>
      <c r="N957" s="10">
        <v>3.8</v>
      </c>
      <c r="V957" s="9" t="s">
        <v>3515</v>
      </c>
      <c r="W957" s="2">
        <v>388</v>
      </c>
    </row>
    <row r="958" spans="13:23">
      <c r="M958" s="9" t="s">
        <v>3523</v>
      </c>
      <c r="N958" s="10">
        <v>3.8</v>
      </c>
      <c r="V958" s="9" t="s">
        <v>3154</v>
      </c>
      <c r="W958" s="2">
        <v>388</v>
      </c>
    </row>
    <row r="959" spans="13:23">
      <c r="M959" s="9" t="s">
        <v>3693</v>
      </c>
      <c r="N959" s="10">
        <v>3.8</v>
      </c>
      <c r="V959" s="9" t="s">
        <v>3256</v>
      </c>
      <c r="W959" s="2">
        <v>387</v>
      </c>
    </row>
    <row r="960" spans="13:23">
      <c r="M960" s="9" t="s">
        <v>3519</v>
      </c>
      <c r="N960" s="10">
        <v>3.8</v>
      </c>
      <c r="V960" s="9" t="s">
        <v>3358</v>
      </c>
      <c r="W960" s="2">
        <v>386</v>
      </c>
    </row>
    <row r="961" spans="13:23">
      <c r="M961" s="9" t="s">
        <v>3610</v>
      </c>
      <c r="N961" s="10">
        <v>3.8</v>
      </c>
      <c r="V961" s="9" t="s">
        <v>3494</v>
      </c>
      <c r="W961" s="2">
        <v>362</v>
      </c>
    </row>
    <row r="962" spans="13:23">
      <c r="M962" s="9" t="s">
        <v>3717</v>
      </c>
      <c r="N962" s="10">
        <v>3.8</v>
      </c>
      <c r="V962" s="9" t="s">
        <v>3251</v>
      </c>
      <c r="W962" s="2">
        <v>357</v>
      </c>
    </row>
    <row r="963" spans="13:23">
      <c r="M963" s="9" t="s">
        <v>3587</v>
      </c>
      <c r="N963" s="10">
        <v>3.8</v>
      </c>
      <c r="V963" s="9" t="s">
        <v>3592</v>
      </c>
      <c r="W963" s="2">
        <v>356</v>
      </c>
    </row>
    <row r="964" spans="13:23">
      <c r="M964" s="9" t="s">
        <v>3483</v>
      </c>
      <c r="N964" s="10">
        <v>3.8</v>
      </c>
      <c r="V964" s="9" t="s">
        <v>3117</v>
      </c>
      <c r="W964" s="2">
        <v>356</v>
      </c>
    </row>
    <row r="965" spans="13:23">
      <c r="M965" s="9" t="s">
        <v>3500</v>
      </c>
      <c r="N965" s="10">
        <v>3.8</v>
      </c>
      <c r="V965" s="9" t="s">
        <v>3825</v>
      </c>
      <c r="W965" s="2">
        <v>355</v>
      </c>
    </row>
    <row r="966" spans="13:23">
      <c r="M966" s="9" t="s">
        <v>3409</v>
      </c>
      <c r="N966" s="10">
        <v>3.8</v>
      </c>
      <c r="V966" s="9" t="s">
        <v>3709</v>
      </c>
      <c r="W966" s="2">
        <v>352</v>
      </c>
    </row>
    <row r="967" spans="13:23">
      <c r="M967" s="9" t="s">
        <v>3459</v>
      </c>
      <c r="N967" s="10">
        <v>3.8</v>
      </c>
      <c r="V967" s="9" t="s">
        <v>4016</v>
      </c>
      <c r="W967" s="2">
        <v>341</v>
      </c>
    </row>
    <row r="968" spans="13:23">
      <c r="M968" s="9" t="s">
        <v>3346</v>
      </c>
      <c r="N968" s="10">
        <v>3.8</v>
      </c>
      <c r="V968" s="9" t="s">
        <v>3465</v>
      </c>
      <c r="W968" s="2">
        <v>340</v>
      </c>
    </row>
    <row r="969" spans="13:23">
      <c r="M969" s="9" t="s">
        <v>3460</v>
      </c>
      <c r="N969" s="10">
        <v>3.8</v>
      </c>
      <c r="V969" s="9" t="s">
        <v>3485</v>
      </c>
      <c r="W969" s="2">
        <v>330</v>
      </c>
    </row>
    <row r="970" spans="13:23">
      <c r="M970" s="9" t="s">
        <v>3280</v>
      </c>
      <c r="N970" s="10">
        <v>3.8</v>
      </c>
      <c r="V970" s="9" t="s">
        <v>3413</v>
      </c>
      <c r="W970" s="2">
        <v>326</v>
      </c>
    </row>
    <row r="971" spans="13:23">
      <c r="M971" s="9" t="s">
        <v>3414</v>
      </c>
      <c r="N971" s="10">
        <v>3.8</v>
      </c>
      <c r="V971" s="9" t="s">
        <v>3508</v>
      </c>
      <c r="W971" s="2">
        <v>323</v>
      </c>
    </row>
    <row r="972" spans="13:23">
      <c r="M972" s="9" t="s">
        <v>3230</v>
      </c>
      <c r="N972" s="10">
        <v>3.8</v>
      </c>
      <c r="V972" s="9" t="s">
        <v>3353</v>
      </c>
      <c r="W972" s="2">
        <v>322</v>
      </c>
    </row>
    <row r="973" spans="13:23">
      <c r="M973" s="9" t="s">
        <v>3368</v>
      </c>
      <c r="N973" s="10">
        <v>3.8</v>
      </c>
      <c r="V973" s="9" t="s">
        <v>3045</v>
      </c>
      <c r="W973" s="2">
        <v>314</v>
      </c>
    </row>
    <row r="974" spans="13:23">
      <c r="M974" s="9" t="s">
        <v>3291</v>
      </c>
      <c r="N974" s="10">
        <v>3.8</v>
      </c>
      <c r="V974" s="9" t="s">
        <v>3189</v>
      </c>
      <c r="W974" s="2">
        <v>314</v>
      </c>
    </row>
    <row r="975" spans="13:23">
      <c r="M975" s="9" t="s">
        <v>3276</v>
      </c>
      <c r="N975" s="10">
        <v>3.8</v>
      </c>
      <c r="V975" s="9" t="s">
        <v>3861</v>
      </c>
      <c r="W975" s="2">
        <v>313</v>
      </c>
    </row>
    <row r="976" spans="13:23">
      <c r="M976" s="9" t="s">
        <v>3264</v>
      </c>
      <c r="N976" s="10">
        <v>3.8</v>
      </c>
      <c r="V976" s="9" t="s">
        <v>3176</v>
      </c>
      <c r="W976" s="2">
        <v>313</v>
      </c>
    </row>
    <row r="977" spans="13:23">
      <c r="M977" s="9" t="s">
        <v>3429</v>
      </c>
      <c r="N977" s="10">
        <v>3.8</v>
      </c>
      <c r="V977" s="9" t="s">
        <v>4015</v>
      </c>
      <c r="W977" s="2">
        <v>311</v>
      </c>
    </row>
    <row r="978" spans="13:23">
      <c r="M978" s="9" t="s">
        <v>3343</v>
      </c>
      <c r="N978" s="10">
        <v>3.8</v>
      </c>
      <c r="V978" s="9" t="s">
        <v>3119</v>
      </c>
      <c r="W978" s="2">
        <v>308</v>
      </c>
    </row>
    <row r="979" spans="13:23">
      <c r="M979" s="9" t="s">
        <v>3220</v>
      </c>
      <c r="N979" s="10">
        <v>3.8</v>
      </c>
      <c r="V979" s="9" t="s">
        <v>3490</v>
      </c>
      <c r="W979" s="2">
        <v>305</v>
      </c>
    </row>
    <row r="980" spans="13:23">
      <c r="M980" s="9" t="s">
        <v>3177</v>
      </c>
      <c r="N980" s="10">
        <v>3.8</v>
      </c>
      <c r="V980" s="9" t="s">
        <v>3459</v>
      </c>
      <c r="W980" s="2">
        <v>305</v>
      </c>
    </row>
    <row r="981" spans="13:23">
      <c r="M981" s="9" t="s">
        <v>3147</v>
      </c>
      <c r="N981" s="10">
        <v>3.8</v>
      </c>
      <c r="V981" s="9" t="s">
        <v>3355</v>
      </c>
      <c r="W981" s="2">
        <v>303</v>
      </c>
    </row>
    <row r="982" spans="13:23">
      <c r="M982" s="9" t="s">
        <v>3149</v>
      </c>
      <c r="N982" s="10">
        <v>3.8</v>
      </c>
      <c r="V982" s="9" t="s">
        <v>3843</v>
      </c>
      <c r="W982" s="2">
        <v>297</v>
      </c>
    </row>
    <row r="983" spans="13:23">
      <c r="M983" s="9" t="s">
        <v>2993</v>
      </c>
      <c r="N983" s="10">
        <v>3.8</v>
      </c>
      <c r="V983" s="9" t="s">
        <v>3931</v>
      </c>
      <c r="W983" s="2">
        <v>296</v>
      </c>
    </row>
    <row r="984" spans="13:23">
      <c r="M984" s="9" t="s">
        <v>3100</v>
      </c>
      <c r="N984" s="10">
        <v>3.8</v>
      </c>
      <c r="V984" s="9" t="s">
        <v>3208</v>
      </c>
      <c r="W984" s="2">
        <v>295</v>
      </c>
    </row>
    <row r="985" spans="13:23">
      <c r="M985" s="9" t="s">
        <v>3153</v>
      </c>
      <c r="N985" s="10">
        <v>3.8</v>
      </c>
      <c r="V985" s="9" t="s">
        <v>3518</v>
      </c>
      <c r="W985" s="2">
        <v>291</v>
      </c>
    </row>
    <row r="986" spans="13:23">
      <c r="M986" s="9" t="s">
        <v>3206</v>
      </c>
      <c r="N986" s="10">
        <v>3.8</v>
      </c>
      <c r="V986" s="9" t="s">
        <v>3296</v>
      </c>
      <c r="W986" s="2">
        <v>290</v>
      </c>
    </row>
    <row r="987" spans="13:23">
      <c r="M987" s="9" t="s">
        <v>3132</v>
      </c>
      <c r="N987" s="10">
        <v>3.8</v>
      </c>
      <c r="V987" s="9" t="s">
        <v>2986</v>
      </c>
      <c r="W987" s="2">
        <v>290</v>
      </c>
    </row>
    <row r="988" spans="13:23">
      <c r="M988" s="9" t="s">
        <v>2974</v>
      </c>
      <c r="N988" s="10">
        <v>3.8</v>
      </c>
      <c r="V988" s="9" t="s">
        <v>3733</v>
      </c>
      <c r="W988" s="2">
        <v>287</v>
      </c>
    </row>
    <row r="989" spans="13:23">
      <c r="M989" s="9" t="s">
        <v>2996</v>
      </c>
      <c r="N989" s="10">
        <v>3.8</v>
      </c>
      <c r="V989" s="9" t="s">
        <v>3055</v>
      </c>
      <c r="W989" s="2">
        <v>287</v>
      </c>
    </row>
    <row r="990" spans="13:23">
      <c r="M990" s="9" t="s">
        <v>3095</v>
      </c>
      <c r="N990" s="10">
        <v>3.8</v>
      </c>
      <c r="V990" s="9" t="s">
        <v>3555</v>
      </c>
      <c r="W990" s="2">
        <v>285</v>
      </c>
    </row>
    <row r="991" spans="13:23">
      <c r="M991" s="9" t="s">
        <v>3103</v>
      </c>
      <c r="N991" s="10">
        <v>3.8</v>
      </c>
      <c r="V991" s="9" t="s">
        <v>2958</v>
      </c>
      <c r="W991" s="2">
        <v>284</v>
      </c>
    </row>
    <row r="992" spans="13:23">
      <c r="M992" s="9" t="s">
        <v>2972</v>
      </c>
      <c r="N992" s="10">
        <v>3.8</v>
      </c>
      <c r="V992" s="9" t="s">
        <v>4019</v>
      </c>
      <c r="W992" s="2">
        <v>282</v>
      </c>
    </row>
    <row r="993" spans="13:23">
      <c r="M993" s="9" t="s">
        <v>3145</v>
      </c>
      <c r="N993" s="10">
        <v>3.8</v>
      </c>
      <c r="V993" s="9" t="s">
        <v>3483</v>
      </c>
      <c r="W993" s="2">
        <v>282</v>
      </c>
    </row>
    <row r="994" spans="13:23">
      <c r="M994" s="9" t="s">
        <v>3268</v>
      </c>
      <c r="N994" s="10">
        <v>3.7999999999999994</v>
      </c>
      <c r="V994" s="9" t="s">
        <v>3692</v>
      </c>
      <c r="W994" s="2">
        <v>276</v>
      </c>
    </row>
    <row r="995" spans="13:23">
      <c r="M995" s="9" t="s">
        <v>3060</v>
      </c>
      <c r="N995" s="10">
        <v>3.75</v>
      </c>
      <c r="V995" s="9" t="s">
        <v>3318</v>
      </c>
      <c r="W995" s="2">
        <v>260</v>
      </c>
    </row>
    <row r="996" spans="13:23">
      <c r="M996" s="9" t="s">
        <v>3015</v>
      </c>
      <c r="N996" s="10">
        <v>3.7249999999999996</v>
      </c>
      <c r="V996" s="9" t="s">
        <v>3755</v>
      </c>
      <c r="W996" s="2">
        <v>257</v>
      </c>
    </row>
    <row r="997" spans="13:23">
      <c r="M997" s="9" t="s">
        <v>3838</v>
      </c>
      <c r="N997" s="10">
        <v>3.7</v>
      </c>
      <c r="V997" s="9" t="s">
        <v>3334</v>
      </c>
      <c r="W997" s="2">
        <v>255</v>
      </c>
    </row>
    <row r="998" spans="13:23">
      <c r="M998" s="9" t="s">
        <v>3887</v>
      </c>
      <c r="N998" s="10">
        <v>3.7</v>
      </c>
      <c r="V998" s="9" t="s">
        <v>3416</v>
      </c>
      <c r="W998" s="2">
        <v>252</v>
      </c>
    </row>
    <row r="999" spans="13:23">
      <c r="M999" s="9" t="s">
        <v>4034</v>
      </c>
      <c r="N999" s="10">
        <v>3.7</v>
      </c>
      <c r="V999" s="9" t="s">
        <v>3787</v>
      </c>
      <c r="W999" s="2">
        <v>246</v>
      </c>
    </row>
    <row r="1000" spans="13:23">
      <c r="M1000" s="9" t="s">
        <v>3851</v>
      </c>
      <c r="N1000" s="10">
        <v>3.7</v>
      </c>
      <c r="V1000" s="9" t="s">
        <v>4007</v>
      </c>
      <c r="W1000" s="2">
        <v>245</v>
      </c>
    </row>
    <row r="1001" spans="13:23">
      <c r="M1001" s="9" t="s">
        <v>4021</v>
      </c>
      <c r="N1001" s="10">
        <v>3.7</v>
      </c>
      <c r="V1001" s="9" t="s">
        <v>3996</v>
      </c>
      <c r="W1001" s="2">
        <v>242</v>
      </c>
    </row>
    <row r="1002" spans="13:23">
      <c r="M1002" s="9" t="s">
        <v>4016</v>
      </c>
      <c r="N1002" s="10">
        <v>3.7</v>
      </c>
      <c r="V1002" s="9" t="s">
        <v>3265</v>
      </c>
      <c r="W1002" s="2">
        <v>241</v>
      </c>
    </row>
    <row r="1003" spans="13:23">
      <c r="M1003" s="9" t="s">
        <v>3798</v>
      </c>
      <c r="N1003" s="10">
        <v>3.7</v>
      </c>
      <c r="V1003" s="9" t="s">
        <v>3602</v>
      </c>
      <c r="W1003" s="2">
        <v>240</v>
      </c>
    </row>
    <row r="1004" spans="13:23">
      <c r="M1004" s="9" t="s">
        <v>3898</v>
      </c>
      <c r="N1004" s="10">
        <v>3.7</v>
      </c>
      <c r="V1004" s="9" t="s">
        <v>3219</v>
      </c>
      <c r="W1004" s="2">
        <v>237</v>
      </c>
    </row>
    <row r="1005" spans="13:23">
      <c r="M1005" s="9" t="s">
        <v>4053</v>
      </c>
      <c r="N1005" s="10">
        <v>3.7</v>
      </c>
      <c r="V1005" s="9" t="s">
        <v>3528</v>
      </c>
      <c r="W1005" s="2">
        <v>229</v>
      </c>
    </row>
    <row r="1006" spans="13:23">
      <c r="M1006" s="9" t="s">
        <v>4028</v>
      </c>
      <c r="N1006" s="10">
        <v>3.7</v>
      </c>
      <c r="V1006" s="9" t="s">
        <v>4065</v>
      </c>
      <c r="W1006" s="2">
        <v>227</v>
      </c>
    </row>
    <row r="1007" spans="13:23">
      <c r="M1007" s="9" t="s">
        <v>3788</v>
      </c>
      <c r="N1007" s="10">
        <v>3.7</v>
      </c>
      <c r="V1007" s="9" t="s">
        <v>2961</v>
      </c>
      <c r="W1007" s="2">
        <v>227</v>
      </c>
    </row>
    <row r="1008" spans="13:23">
      <c r="M1008" s="9" t="s">
        <v>3927</v>
      </c>
      <c r="N1008" s="10">
        <v>3.7</v>
      </c>
      <c r="V1008" s="9" t="s">
        <v>3765</v>
      </c>
      <c r="W1008" s="2">
        <v>224</v>
      </c>
    </row>
    <row r="1009" spans="13:23">
      <c r="M1009" s="9" t="s">
        <v>3726</v>
      </c>
      <c r="N1009" s="10">
        <v>3.7</v>
      </c>
      <c r="V1009" s="9" t="s">
        <v>3477</v>
      </c>
      <c r="W1009" s="2">
        <v>222</v>
      </c>
    </row>
    <row r="1010" spans="13:23">
      <c r="M1010" s="9" t="s">
        <v>3563</v>
      </c>
      <c r="N1010" s="10">
        <v>3.7</v>
      </c>
      <c r="V1010" s="9" t="s">
        <v>2962</v>
      </c>
      <c r="W1010" s="2">
        <v>214</v>
      </c>
    </row>
    <row r="1011" spans="13:23">
      <c r="M1011" s="9" t="s">
        <v>3787</v>
      </c>
      <c r="N1011" s="10">
        <v>3.7</v>
      </c>
      <c r="V1011" s="9" t="s">
        <v>3273</v>
      </c>
      <c r="W1011" s="2">
        <v>212</v>
      </c>
    </row>
    <row r="1012" spans="13:23">
      <c r="M1012" s="9" t="s">
        <v>3737</v>
      </c>
      <c r="N1012" s="10">
        <v>3.7</v>
      </c>
      <c r="V1012" s="9" t="s">
        <v>3499</v>
      </c>
      <c r="W1012" s="2">
        <v>212</v>
      </c>
    </row>
    <row r="1013" spans="13:23">
      <c r="M1013" s="9" t="s">
        <v>3553</v>
      </c>
      <c r="N1013" s="10">
        <v>3.7</v>
      </c>
      <c r="V1013" s="9" t="s">
        <v>3989</v>
      </c>
      <c r="W1013" s="2">
        <v>211</v>
      </c>
    </row>
    <row r="1014" spans="13:23">
      <c r="M1014" s="9" t="s">
        <v>3728</v>
      </c>
      <c r="N1014" s="10">
        <v>3.7</v>
      </c>
      <c r="V1014" s="9" t="s">
        <v>3187</v>
      </c>
      <c r="W1014" s="2">
        <v>210</v>
      </c>
    </row>
    <row r="1015" spans="13:23">
      <c r="M1015" s="9" t="s">
        <v>3601</v>
      </c>
      <c r="N1015" s="10">
        <v>3.7</v>
      </c>
      <c r="V1015" s="9" t="s">
        <v>3107</v>
      </c>
      <c r="W1015" s="2">
        <v>206</v>
      </c>
    </row>
    <row r="1016" spans="13:23">
      <c r="M1016" s="9" t="s">
        <v>3608</v>
      </c>
      <c r="N1016" s="10">
        <v>3.7</v>
      </c>
      <c r="V1016" s="9" t="s">
        <v>3562</v>
      </c>
      <c r="W1016" s="2">
        <v>203</v>
      </c>
    </row>
    <row r="1017" spans="13:23">
      <c r="M1017" s="9" t="s">
        <v>3683</v>
      </c>
      <c r="N1017" s="10">
        <v>3.7</v>
      </c>
      <c r="V1017" s="9" t="s">
        <v>3558</v>
      </c>
      <c r="W1017" s="2">
        <v>200</v>
      </c>
    </row>
    <row r="1018" spans="13:23">
      <c r="M1018" s="9" t="s">
        <v>3444</v>
      </c>
      <c r="N1018" s="10">
        <v>3.7</v>
      </c>
      <c r="V1018" s="9" t="s">
        <v>2959</v>
      </c>
      <c r="W1018" s="2">
        <v>197</v>
      </c>
    </row>
    <row r="1019" spans="13:23">
      <c r="M1019" s="9" t="s">
        <v>3501</v>
      </c>
      <c r="N1019" s="10">
        <v>3.7</v>
      </c>
      <c r="V1019" s="9" t="s">
        <v>3972</v>
      </c>
      <c r="W1019" s="2">
        <v>195</v>
      </c>
    </row>
    <row r="1020" spans="13:23">
      <c r="M1020" s="9" t="s">
        <v>3321</v>
      </c>
      <c r="N1020" s="10">
        <v>3.7</v>
      </c>
      <c r="V1020" s="9" t="s">
        <v>3404</v>
      </c>
      <c r="W1020" s="2">
        <v>185</v>
      </c>
    </row>
    <row r="1021" spans="13:23">
      <c r="M1021" s="9" t="s">
        <v>3385</v>
      </c>
      <c r="N1021" s="10">
        <v>3.7</v>
      </c>
      <c r="V1021" s="9" t="s">
        <v>2973</v>
      </c>
      <c r="W1021" s="2">
        <v>185</v>
      </c>
    </row>
    <row r="1022" spans="13:23">
      <c r="M1022" s="9" t="s">
        <v>3464</v>
      </c>
      <c r="N1022" s="10">
        <v>3.7</v>
      </c>
      <c r="V1022" s="9" t="s">
        <v>2960</v>
      </c>
      <c r="W1022" s="2">
        <v>185</v>
      </c>
    </row>
    <row r="1023" spans="13:23">
      <c r="M1023" s="9" t="s">
        <v>3484</v>
      </c>
      <c r="N1023" s="10">
        <v>3.7</v>
      </c>
      <c r="V1023" s="9" t="s">
        <v>3736</v>
      </c>
      <c r="W1023" s="2">
        <v>184</v>
      </c>
    </row>
    <row r="1024" spans="13:23">
      <c r="M1024" s="9" t="s">
        <v>2995</v>
      </c>
      <c r="N1024" s="10">
        <v>3.7</v>
      </c>
      <c r="V1024" s="9" t="s">
        <v>3258</v>
      </c>
      <c r="W1024" s="2">
        <v>184</v>
      </c>
    </row>
    <row r="1025" spans="13:23">
      <c r="M1025" s="9" t="s">
        <v>3146</v>
      </c>
      <c r="N1025" s="10">
        <v>3.7</v>
      </c>
      <c r="V1025" s="9" t="s">
        <v>3666</v>
      </c>
      <c r="W1025" s="2">
        <v>178</v>
      </c>
    </row>
    <row r="1026" spans="13:23">
      <c r="M1026" s="9" t="s">
        <v>3104</v>
      </c>
      <c r="N1026" s="10">
        <v>3.7</v>
      </c>
      <c r="V1026" s="9" t="s">
        <v>2990</v>
      </c>
      <c r="W1026" s="2">
        <v>171</v>
      </c>
    </row>
    <row r="1027" spans="13:23">
      <c r="M1027" s="9" t="s">
        <v>3163</v>
      </c>
      <c r="N1027" s="10">
        <v>3.7</v>
      </c>
      <c r="V1027" s="9" t="s">
        <v>3844</v>
      </c>
      <c r="W1027" s="2">
        <v>170</v>
      </c>
    </row>
    <row r="1028" spans="13:23">
      <c r="M1028" s="9" t="s">
        <v>3065</v>
      </c>
      <c r="N1028" s="10">
        <v>3.7</v>
      </c>
      <c r="V1028" s="9" t="s">
        <v>2981</v>
      </c>
      <c r="W1028" s="2">
        <v>168</v>
      </c>
    </row>
    <row r="1029" spans="13:23">
      <c r="M1029" s="9" t="s">
        <v>3088</v>
      </c>
      <c r="N1029" s="10">
        <v>3.7</v>
      </c>
      <c r="V1029" s="9" t="s">
        <v>3409</v>
      </c>
      <c r="W1029" s="2">
        <v>166</v>
      </c>
    </row>
    <row r="1030" spans="13:23">
      <c r="M1030" s="9" t="s">
        <v>2960</v>
      </c>
      <c r="N1030" s="10">
        <v>3.7</v>
      </c>
      <c r="V1030" s="9" t="s">
        <v>3606</v>
      </c>
      <c r="W1030" s="2">
        <v>163</v>
      </c>
    </row>
    <row r="1031" spans="13:23">
      <c r="M1031" s="9" t="s">
        <v>2998</v>
      </c>
      <c r="N1031" s="10">
        <v>3.7</v>
      </c>
      <c r="V1031" s="9" t="s">
        <v>3428</v>
      </c>
      <c r="W1031" s="2">
        <v>159</v>
      </c>
    </row>
    <row r="1032" spans="13:23">
      <c r="M1032" s="9" t="s">
        <v>3142</v>
      </c>
      <c r="N1032" s="10">
        <v>3.6999999999999997</v>
      </c>
      <c r="V1032" s="9" t="s">
        <v>3803</v>
      </c>
      <c r="W1032" s="2">
        <v>157</v>
      </c>
    </row>
    <row r="1033" spans="13:23">
      <c r="M1033" s="9" t="s">
        <v>3914</v>
      </c>
      <c r="N1033" s="10">
        <v>3.6500000000000004</v>
      </c>
      <c r="V1033" s="9" t="s">
        <v>3395</v>
      </c>
      <c r="W1033" s="2">
        <v>156</v>
      </c>
    </row>
    <row r="1034" spans="13:23">
      <c r="M1034" s="9" t="s">
        <v>3231</v>
      </c>
      <c r="N1034" s="10">
        <v>3.6500000000000004</v>
      </c>
      <c r="V1034" s="9" t="s">
        <v>3294</v>
      </c>
      <c r="W1034" s="2">
        <v>151</v>
      </c>
    </row>
    <row r="1035" spans="13:23">
      <c r="M1035" s="9" t="s">
        <v>4067</v>
      </c>
      <c r="N1035" s="10">
        <v>3.65</v>
      </c>
      <c r="V1035" s="9" t="s">
        <v>3640</v>
      </c>
      <c r="W1035" s="2">
        <v>149</v>
      </c>
    </row>
    <row r="1036" spans="13:23">
      <c r="M1036" s="9" t="s">
        <v>4038</v>
      </c>
      <c r="N1036" s="10">
        <v>3.6</v>
      </c>
      <c r="V1036" s="9" t="s">
        <v>3806</v>
      </c>
      <c r="W1036" s="2">
        <v>144</v>
      </c>
    </row>
    <row r="1037" spans="13:23">
      <c r="M1037" s="9" t="s">
        <v>3862</v>
      </c>
      <c r="N1037" s="10">
        <v>3.6</v>
      </c>
      <c r="V1037" s="9" t="s">
        <v>3450</v>
      </c>
      <c r="W1037" s="2">
        <v>144</v>
      </c>
    </row>
    <row r="1038" spans="13:23">
      <c r="M1038" s="9" t="s">
        <v>3896</v>
      </c>
      <c r="N1038" s="10">
        <v>3.6</v>
      </c>
      <c r="V1038" s="9" t="s">
        <v>3845</v>
      </c>
      <c r="W1038" s="2">
        <v>143</v>
      </c>
    </row>
    <row r="1039" spans="13:23">
      <c r="M1039" s="9" t="s">
        <v>4020</v>
      </c>
      <c r="N1039" s="10">
        <v>3.6</v>
      </c>
      <c r="V1039" s="9" t="s">
        <v>3685</v>
      </c>
      <c r="W1039" s="2">
        <v>136</v>
      </c>
    </row>
    <row r="1040" spans="13:23">
      <c r="M1040" s="9" t="s">
        <v>3919</v>
      </c>
      <c r="N1040" s="10">
        <v>3.6</v>
      </c>
      <c r="V1040" s="9" t="s">
        <v>2996</v>
      </c>
      <c r="W1040" s="2">
        <v>136</v>
      </c>
    </row>
    <row r="1041" spans="13:23">
      <c r="M1041" s="9" t="s">
        <v>3978</v>
      </c>
      <c r="N1041" s="10">
        <v>3.6</v>
      </c>
      <c r="V1041" s="9" t="s">
        <v>2972</v>
      </c>
      <c r="W1041" s="2">
        <v>133</v>
      </c>
    </row>
    <row r="1042" spans="13:23">
      <c r="M1042" s="9" t="s">
        <v>4043</v>
      </c>
      <c r="N1042" s="10">
        <v>3.6</v>
      </c>
      <c r="V1042" s="9" t="s">
        <v>3696</v>
      </c>
      <c r="W1042" s="2">
        <v>132</v>
      </c>
    </row>
    <row r="1043" spans="13:23">
      <c r="M1043" s="9" t="s">
        <v>3979</v>
      </c>
      <c r="N1043" s="10">
        <v>3.6</v>
      </c>
      <c r="V1043" s="9" t="s">
        <v>3704</v>
      </c>
      <c r="W1043" s="2">
        <v>132</v>
      </c>
    </row>
    <row r="1044" spans="13:23">
      <c r="M1044" s="9" t="s">
        <v>4017</v>
      </c>
      <c r="N1044" s="10">
        <v>3.6</v>
      </c>
      <c r="V1044" s="9" t="s">
        <v>3838</v>
      </c>
      <c r="W1044" s="2">
        <v>129</v>
      </c>
    </row>
    <row r="1045" spans="13:23">
      <c r="M1045" s="9" t="s">
        <v>4047</v>
      </c>
      <c r="N1045" s="10">
        <v>3.6</v>
      </c>
      <c r="V1045" s="9" t="s">
        <v>3492</v>
      </c>
      <c r="W1045" s="2">
        <v>127</v>
      </c>
    </row>
    <row r="1046" spans="13:23">
      <c r="M1046" s="9" t="s">
        <v>3976</v>
      </c>
      <c r="N1046" s="10">
        <v>3.6</v>
      </c>
      <c r="V1046" s="9" t="s">
        <v>3693</v>
      </c>
      <c r="W1046" s="2">
        <v>125</v>
      </c>
    </row>
    <row r="1047" spans="13:23">
      <c r="M1047" s="9" t="s">
        <v>3514</v>
      </c>
      <c r="N1047" s="10">
        <v>3.6</v>
      </c>
      <c r="V1047" s="9" t="s">
        <v>3529</v>
      </c>
      <c r="W1047" s="2">
        <v>124</v>
      </c>
    </row>
    <row r="1048" spans="13:23">
      <c r="M1048" s="9" t="s">
        <v>3586</v>
      </c>
      <c r="N1048" s="10">
        <v>3.6</v>
      </c>
      <c r="V1048" s="9" t="s">
        <v>3056</v>
      </c>
      <c r="W1048" s="2">
        <v>124</v>
      </c>
    </row>
    <row r="1049" spans="13:23">
      <c r="M1049" s="9" t="s">
        <v>3740</v>
      </c>
      <c r="N1049" s="10">
        <v>3.6</v>
      </c>
      <c r="V1049" s="9" t="s">
        <v>4029</v>
      </c>
      <c r="W1049" s="2">
        <v>122</v>
      </c>
    </row>
    <row r="1050" spans="13:23">
      <c r="M1050" s="9" t="s">
        <v>3517</v>
      </c>
      <c r="N1050" s="10">
        <v>3.6</v>
      </c>
      <c r="V1050" s="9" t="s">
        <v>3912</v>
      </c>
      <c r="W1050" s="2">
        <v>121</v>
      </c>
    </row>
    <row r="1051" spans="13:23">
      <c r="M1051" s="9" t="s">
        <v>3518</v>
      </c>
      <c r="N1051" s="10">
        <v>3.6</v>
      </c>
      <c r="V1051" s="9" t="s">
        <v>3429</v>
      </c>
      <c r="W1051" s="2">
        <v>119</v>
      </c>
    </row>
    <row r="1052" spans="13:23">
      <c r="M1052" s="9" t="s">
        <v>3328</v>
      </c>
      <c r="N1052" s="10">
        <v>3.6</v>
      </c>
      <c r="V1052" s="9" t="s">
        <v>3002</v>
      </c>
      <c r="W1052" s="2">
        <v>119</v>
      </c>
    </row>
    <row r="1053" spans="13:23">
      <c r="M1053" s="9" t="s">
        <v>3499</v>
      </c>
      <c r="N1053" s="10">
        <v>3.6</v>
      </c>
      <c r="V1053" s="9" t="s">
        <v>2954</v>
      </c>
      <c r="W1053" s="2">
        <v>113</v>
      </c>
    </row>
    <row r="1054" spans="13:23">
      <c r="M1054" s="9" t="s">
        <v>3425</v>
      </c>
      <c r="N1054" s="10">
        <v>3.6</v>
      </c>
      <c r="V1054" s="9" t="s">
        <v>3873</v>
      </c>
      <c r="W1054" s="2">
        <v>112</v>
      </c>
    </row>
    <row r="1055" spans="13:23">
      <c r="M1055" s="9" t="s">
        <v>3274</v>
      </c>
      <c r="N1055" s="10">
        <v>3.6</v>
      </c>
      <c r="V1055" s="9" t="s">
        <v>3005</v>
      </c>
      <c r="W1055" s="2">
        <v>111</v>
      </c>
    </row>
    <row r="1056" spans="13:23">
      <c r="M1056" s="9" t="s">
        <v>3405</v>
      </c>
      <c r="N1056" s="10">
        <v>3.6</v>
      </c>
      <c r="V1056" s="9" t="s">
        <v>3598</v>
      </c>
      <c r="W1056" s="2">
        <v>109</v>
      </c>
    </row>
    <row r="1057" spans="13:23">
      <c r="M1057" s="9" t="s">
        <v>3461</v>
      </c>
      <c r="N1057" s="10">
        <v>3.6</v>
      </c>
      <c r="V1057" s="9" t="s">
        <v>4061</v>
      </c>
      <c r="W1057" s="2">
        <v>106</v>
      </c>
    </row>
    <row r="1058" spans="13:23">
      <c r="M1058" s="9" t="s">
        <v>3333</v>
      </c>
      <c r="N1058" s="10">
        <v>3.6</v>
      </c>
      <c r="V1058" s="9" t="s">
        <v>4067</v>
      </c>
      <c r="W1058" s="2">
        <v>105</v>
      </c>
    </row>
    <row r="1059" spans="13:23">
      <c r="M1059" s="9" t="s">
        <v>3377</v>
      </c>
      <c r="N1059" s="10">
        <v>3.6</v>
      </c>
      <c r="V1059" s="9" t="s">
        <v>3274</v>
      </c>
      <c r="W1059" s="2">
        <v>104</v>
      </c>
    </row>
    <row r="1060" spans="13:23">
      <c r="M1060" s="9" t="s">
        <v>3059</v>
      </c>
      <c r="N1060" s="10">
        <v>3.6</v>
      </c>
      <c r="V1060" s="9" t="s">
        <v>2955</v>
      </c>
      <c r="W1060" s="2">
        <v>103</v>
      </c>
    </row>
    <row r="1061" spans="13:23">
      <c r="M1061" s="9" t="s">
        <v>3075</v>
      </c>
      <c r="N1061" s="10">
        <v>3.6</v>
      </c>
      <c r="V1061" s="9" t="s">
        <v>4020</v>
      </c>
      <c r="W1061" s="2">
        <v>101</v>
      </c>
    </row>
    <row r="1062" spans="13:23">
      <c r="M1062" s="9" t="s">
        <v>3063</v>
      </c>
      <c r="N1062" s="10">
        <v>3.6</v>
      </c>
      <c r="V1062" s="9" t="s">
        <v>3532</v>
      </c>
      <c r="W1062" s="2">
        <v>97</v>
      </c>
    </row>
    <row r="1063" spans="13:23">
      <c r="M1063" s="9" t="s">
        <v>3148</v>
      </c>
      <c r="N1063" s="10">
        <v>3.6</v>
      </c>
      <c r="V1063" s="9" t="s">
        <v>3474</v>
      </c>
      <c r="W1063" s="2">
        <v>97</v>
      </c>
    </row>
    <row r="1064" spans="13:23">
      <c r="M1064" s="9" t="s">
        <v>4049</v>
      </c>
      <c r="N1064" s="10">
        <v>3.5</v>
      </c>
      <c r="V1064" s="9" t="s">
        <v>3006</v>
      </c>
      <c r="W1064" s="2">
        <v>97</v>
      </c>
    </row>
    <row r="1065" spans="13:23">
      <c r="M1065" s="9" t="s">
        <v>4037</v>
      </c>
      <c r="N1065" s="10">
        <v>3.5</v>
      </c>
      <c r="V1065" s="9" t="s">
        <v>3220</v>
      </c>
      <c r="W1065" s="2">
        <v>95</v>
      </c>
    </row>
    <row r="1066" spans="13:23">
      <c r="M1066" s="9" t="s">
        <v>3912</v>
      </c>
      <c r="N1066" s="10">
        <v>3.5</v>
      </c>
      <c r="V1066" s="9" t="s">
        <v>3050</v>
      </c>
      <c r="W1066" s="2">
        <v>93</v>
      </c>
    </row>
    <row r="1067" spans="13:23">
      <c r="M1067" s="9" t="s">
        <v>3852</v>
      </c>
      <c r="N1067" s="10">
        <v>3.5</v>
      </c>
      <c r="V1067" s="9" t="s">
        <v>3847</v>
      </c>
      <c r="W1067" s="2">
        <v>87</v>
      </c>
    </row>
    <row r="1068" spans="13:23">
      <c r="M1068" s="9" t="s">
        <v>4042</v>
      </c>
      <c r="N1068" s="10">
        <v>3.5</v>
      </c>
      <c r="V1068" s="9" t="s">
        <v>3497</v>
      </c>
      <c r="W1068" s="2">
        <v>85</v>
      </c>
    </row>
    <row r="1069" spans="13:23">
      <c r="M1069" s="9" t="s">
        <v>4060</v>
      </c>
      <c r="N1069" s="10">
        <v>3.5</v>
      </c>
      <c r="V1069" s="9" t="s">
        <v>3488</v>
      </c>
      <c r="W1069" s="2">
        <v>82</v>
      </c>
    </row>
    <row r="1070" spans="13:23">
      <c r="M1070" s="9" t="s">
        <v>4040</v>
      </c>
      <c r="N1070" s="10">
        <v>3.5</v>
      </c>
      <c r="V1070" s="9" t="s">
        <v>3574</v>
      </c>
      <c r="W1070" s="2">
        <v>81</v>
      </c>
    </row>
    <row r="1071" spans="13:23">
      <c r="M1071" s="9" t="s">
        <v>3749</v>
      </c>
      <c r="N1071" s="10">
        <v>3.5</v>
      </c>
      <c r="V1071" s="9" t="s">
        <v>3987</v>
      </c>
      <c r="W1071" s="2">
        <v>79</v>
      </c>
    </row>
    <row r="1072" spans="13:23">
      <c r="M1072" s="9" t="s">
        <v>3622</v>
      </c>
      <c r="N1072" s="10">
        <v>3.5</v>
      </c>
      <c r="V1072" s="9" t="s">
        <v>3140</v>
      </c>
      <c r="W1072" s="2">
        <v>79</v>
      </c>
    </row>
    <row r="1073" spans="13:23">
      <c r="M1073" s="9" t="s">
        <v>3696</v>
      </c>
      <c r="N1073" s="10">
        <v>3.5</v>
      </c>
      <c r="V1073" s="9" t="s">
        <v>3356</v>
      </c>
      <c r="W1073" s="2">
        <v>75</v>
      </c>
    </row>
    <row r="1074" spans="13:23">
      <c r="M1074" s="9" t="s">
        <v>3548</v>
      </c>
      <c r="N1074" s="10">
        <v>3.5</v>
      </c>
      <c r="V1074" s="9" t="s">
        <v>3887</v>
      </c>
      <c r="W1074" s="2">
        <v>74</v>
      </c>
    </row>
    <row r="1075" spans="13:23">
      <c r="M1075" s="9" t="s">
        <v>3332</v>
      </c>
      <c r="N1075" s="10">
        <v>3.5</v>
      </c>
      <c r="V1075" s="9" t="s">
        <v>3165</v>
      </c>
      <c r="W1075" s="2">
        <v>74</v>
      </c>
    </row>
    <row r="1076" spans="13:23">
      <c r="M1076" s="9" t="s">
        <v>3387</v>
      </c>
      <c r="N1076" s="10">
        <v>3.5</v>
      </c>
      <c r="V1076" s="9" t="s">
        <v>3299</v>
      </c>
      <c r="W1076" s="2">
        <v>73</v>
      </c>
    </row>
    <row r="1077" spans="13:23">
      <c r="M1077" s="9" t="s">
        <v>3404</v>
      </c>
      <c r="N1077" s="10">
        <v>3.5</v>
      </c>
      <c r="V1077" s="9" t="s">
        <v>3796</v>
      </c>
      <c r="W1077" s="2">
        <v>70</v>
      </c>
    </row>
    <row r="1078" spans="13:23">
      <c r="M1078" s="9" t="s">
        <v>3465</v>
      </c>
      <c r="N1078" s="10">
        <v>3.5</v>
      </c>
      <c r="V1078" s="9" t="s">
        <v>3552</v>
      </c>
      <c r="W1078" s="2">
        <v>65</v>
      </c>
    </row>
    <row r="1079" spans="13:23">
      <c r="M1079" s="9" t="s">
        <v>3467</v>
      </c>
      <c r="N1079" s="10">
        <v>3.5</v>
      </c>
      <c r="V1079" s="9" t="s">
        <v>3919</v>
      </c>
      <c r="W1079" s="2">
        <v>63</v>
      </c>
    </row>
    <row r="1080" spans="13:23">
      <c r="M1080" s="9" t="s">
        <v>3436</v>
      </c>
      <c r="N1080" s="10">
        <v>3.5</v>
      </c>
      <c r="V1080" s="9" t="s">
        <v>3319</v>
      </c>
      <c r="W1080" s="2">
        <v>63</v>
      </c>
    </row>
    <row r="1081" spans="13:23">
      <c r="M1081" s="9" t="s">
        <v>3361</v>
      </c>
      <c r="N1081" s="10">
        <v>3.5</v>
      </c>
      <c r="V1081" s="9" t="s">
        <v>3221</v>
      </c>
      <c r="W1081" s="2">
        <v>63</v>
      </c>
    </row>
    <row r="1082" spans="13:23">
      <c r="M1082" s="9" t="s">
        <v>3493</v>
      </c>
      <c r="N1082" s="10">
        <v>3.5</v>
      </c>
      <c r="V1082" s="9" t="s">
        <v>3041</v>
      </c>
      <c r="W1082" s="2">
        <v>57</v>
      </c>
    </row>
    <row r="1083" spans="13:23">
      <c r="M1083" s="9" t="s">
        <v>3376</v>
      </c>
      <c r="N1083" s="10">
        <v>3.5</v>
      </c>
      <c r="V1083" s="9" t="s">
        <v>3175</v>
      </c>
      <c r="W1083" s="2">
        <v>57</v>
      </c>
    </row>
    <row r="1084" spans="13:23">
      <c r="M1084" s="9" t="s">
        <v>2959</v>
      </c>
      <c r="N1084" s="10">
        <v>3.5</v>
      </c>
      <c r="V1084" s="9" t="s">
        <v>2987</v>
      </c>
      <c r="W1084" s="2">
        <v>55</v>
      </c>
    </row>
    <row r="1085" spans="13:23">
      <c r="M1085" s="9" t="s">
        <v>3155</v>
      </c>
      <c r="N1085" s="10">
        <v>3.5</v>
      </c>
      <c r="V1085" s="9" t="s">
        <v>4066</v>
      </c>
      <c r="W1085" s="2">
        <v>54</v>
      </c>
    </row>
    <row r="1086" spans="13:23">
      <c r="M1086" s="9" t="s">
        <v>3175</v>
      </c>
      <c r="N1086" s="10">
        <v>3.5</v>
      </c>
      <c r="V1086" s="9" t="s">
        <v>3798</v>
      </c>
      <c r="W1086" s="2">
        <v>53</v>
      </c>
    </row>
    <row r="1087" spans="13:23">
      <c r="M1087" s="9" t="s">
        <v>4032</v>
      </c>
      <c r="N1087" s="10">
        <v>3.4</v>
      </c>
      <c r="V1087" s="9" t="s">
        <v>3368</v>
      </c>
      <c r="W1087" s="2">
        <v>49</v>
      </c>
    </row>
    <row r="1088" spans="13:23">
      <c r="M1088" s="9" t="s">
        <v>4035</v>
      </c>
      <c r="N1088" s="10">
        <v>3.4</v>
      </c>
      <c r="V1088" s="9" t="s">
        <v>3953</v>
      </c>
      <c r="W1088" s="2">
        <v>47</v>
      </c>
    </row>
    <row r="1089" spans="13:23">
      <c r="M1089" s="9" t="s">
        <v>3854</v>
      </c>
      <c r="N1089" s="10">
        <v>3.4</v>
      </c>
      <c r="V1089" s="9" t="s">
        <v>4012</v>
      </c>
      <c r="W1089" s="2">
        <v>43</v>
      </c>
    </row>
    <row r="1090" spans="13:23">
      <c r="M1090" s="9" t="s">
        <v>3688</v>
      </c>
      <c r="N1090" s="10">
        <v>3.4</v>
      </c>
      <c r="V1090" s="9" t="s">
        <v>3501</v>
      </c>
      <c r="W1090" s="2">
        <v>41</v>
      </c>
    </row>
    <row r="1091" spans="13:23">
      <c r="M1091" s="9" t="s">
        <v>3416</v>
      </c>
      <c r="N1091" s="10">
        <v>3.4</v>
      </c>
      <c r="V1091" s="9" t="s">
        <v>3473</v>
      </c>
      <c r="W1091" s="2">
        <v>39</v>
      </c>
    </row>
    <row r="1092" spans="13:23">
      <c r="M1092" s="9" t="s">
        <v>3471</v>
      </c>
      <c r="N1092" s="10">
        <v>3.4</v>
      </c>
      <c r="V1092" s="9" t="s">
        <v>3618</v>
      </c>
      <c r="W1092" s="2">
        <v>38</v>
      </c>
    </row>
    <row r="1093" spans="13:23">
      <c r="M1093" s="9" t="s">
        <v>3320</v>
      </c>
      <c r="N1093" s="10">
        <v>3.4</v>
      </c>
      <c r="V1093" s="9" t="s">
        <v>3788</v>
      </c>
      <c r="W1093" s="2">
        <v>37</v>
      </c>
    </row>
    <row r="1094" spans="13:23">
      <c r="M1094" s="9" t="s">
        <v>3179</v>
      </c>
      <c r="N1094" s="10">
        <v>3.4</v>
      </c>
      <c r="V1094" s="9" t="s">
        <v>3063</v>
      </c>
      <c r="W1094" s="2">
        <v>37</v>
      </c>
    </row>
    <row r="1095" spans="13:23">
      <c r="M1095" s="9" t="s">
        <v>2963</v>
      </c>
      <c r="N1095" s="10">
        <v>3.4</v>
      </c>
      <c r="V1095" s="9" t="s">
        <v>3278</v>
      </c>
      <c r="W1095" s="2">
        <v>29</v>
      </c>
    </row>
    <row r="1096" spans="13:23">
      <c r="M1096" s="9" t="s">
        <v>2949</v>
      </c>
      <c r="N1096" s="10">
        <v>3.4</v>
      </c>
      <c r="V1096" s="9" t="s">
        <v>3641</v>
      </c>
      <c r="W1096" s="2">
        <v>28</v>
      </c>
    </row>
    <row r="1097" spans="13:23">
      <c r="M1097" s="9" t="s">
        <v>4011</v>
      </c>
      <c r="N1097" s="10">
        <v>3.3</v>
      </c>
      <c r="V1097" s="9" t="s">
        <v>4023</v>
      </c>
      <c r="W1097" s="2">
        <v>27</v>
      </c>
    </row>
    <row r="1098" spans="13:23">
      <c r="M1098" s="9" t="s">
        <v>4006</v>
      </c>
      <c r="N1098" s="10">
        <v>3.3</v>
      </c>
      <c r="V1098" s="9" t="s">
        <v>3920</v>
      </c>
      <c r="W1098" s="2">
        <v>25</v>
      </c>
    </row>
    <row r="1099" spans="13:23">
      <c r="M1099" s="9" t="s">
        <v>3551</v>
      </c>
      <c r="N1099" s="10">
        <v>3.3</v>
      </c>
      <c r="V1099" s="9" t="s">
        <v>3342</v>
      </c>
      <c r="W1099" s="2">
        <v>25</v>
      </c>
    </row>
    <row r="1100" spans="13:23">
      <c r="M1100" s="9" t="s">
        <v>3734</v>
      </c>
      <c r="N1100" s="10">
        <v>3.3</v>
      </c>
      <c r="V1100" s="9" t="s">
        <v>4030</v>
      </c>
      <c r="W1100" s="2">
        <v>24</v>
      </c>
    </row>
    <row r="1101" spans="13:23">
      <c r="M1101" s="9" t="s">
        <v>3393</v>
      </c>
      <c r="N1101" s="10">
        <v>3.3</v>
      </c>
      <c r="V1101" s="9" t="s">
        <v>3361</v>
      </c>
      <c r="W1101" s="2">
        <v>24</v>
      </c>
    </row>
    <row r="1102" spans="13:23">
      <c r="M1102" s="9" t="s">
        <v>3478</v>
      </c>
      <c r="N1102" s="10">
        <v>3.3</v>
      </c>
      <c r="V1102" s="9" t="s">
        <v>3339</v>
      </c>
      <c r="W1102" s="2">
        <v>24</v>
      </c>
    </row>
    <row r="1103" spans="13:23">
      <c r="M1103" s="9" t="s">
        <v>3403</v>
      </c>
      <c r="N1103" s="10">
        <v>3.3</v>
      </c>
      <c r="V1103" s="9" t="s">
        <v>3551</v>
      </c>
      <c r="W1103" s="2">
        <v>23</v>
      </c>
    </row>
    <row r="1104" spans="13:23">
      <c r="M1104" s="9" t="s">
        <v>3278</v>
      </c>
      <c r="N1104" s="10">
        <v>3.3</v>
      </c>
      <c r="V1104" s="9" t="s">
        <v>3014</v>
      </c>
      <c r="W1104" s="2">
        <v>23</v>
      </c>
    </row>
    <row r="1105" spans="13:23">
      <c r="M1105" s="9" t="s">
        <v>2961</v>
      </c>
      <c r="N1105" s="10">
        <v>3.3</v>
      </c>
      <c r="V1105" s="9" t="s">
        <v>3476</v>
      </c>
      <c r="W1105" s="2">
        <v>21</v>
      </c>
    </row>
    <row r="1106" spans="13:23">
      <c r="M1106" s="9" t="s">
        <v>2997</v>
      </c>
      <c r="N1106" s="10">
        <v>3.3</v>
      </c>
      <c r="V1106" s="9" t="s">
        <v>3367</v>
      </c>
      <c r="W1106" s="2">
        <v>19</v>
      </c>
    </row>
    <row r="1107" spans="13:23">
      <c r="M1107" s="9" t="s">
        <v>2956</v>
      </c>
      <c r="N1107" s="10">
        <v>3.3</v>
      </c>
      <c r="V1107" s="9" t="s">
        <v>3697</v>
      </c>
      <c r="W1107" s="2">
        <v>17</v>
      </c>
    </row>
    <row r="1108" spans="13:23">
      <c r="M1108" s="9" t="s">
        <v>3742</v>
      </c>
      <c r="N1108" s="10">
        <v>3.2999999999999994</v>
      </c>
      <c r="V1108" s="9" t="s">
        <v>2949</v>
      </c>
      <c r="W1108" s="2">
        <v>15</v>
      </c>
    </row>
    <row r="1109" spans="13:23">
      <c r="M1109" s="9" t="s">
        <v>3555</v>
      </c>
      <c r="N1109" s="10">
        <v>3.2</v>
      </c>
      <c r="V1109" s="9" t="s">
        <v>3004</v>
      </c>
      <c r="W1109" s="2">
        <v>14</v>
      </c>
    </row>
    <row r="1110" spans="13:23">
      <c r="M1110" s="9" t="s">
        <v>2954</v>
      </c>
      <c r="N1110" s="10">
        <v>3.2</v>
      </c>
      <c r="V1110" s="9" t="s">
        <v>3660</v>
      </c>
      <c r="W1110" s="2">
        <v>13</v>
      </c>
    </row>
    <row r="1111" spans="13:23">
      <c r="M1111" s="9" t="s">
        <v>3797</v>
      </c>
      <c r="N1111" s="10">
        <v>3.1</v>
      </c>
      <c r="V1111" s="9" t="s">
        <v>4011</v>
      </c>
      <c r="W1111" s="2">
        <v>12</v>
      </c>
    </row>
    <row r="1112" spans="13:23">
      <c r="M1112" s="9" t="s">
        <v>3604</v>
      </c>
      <c r="N1112" s="10">
        <v>3.1</v>
      </c>
      <c r="V1112" s="9" t="s">
        <v>2948</v>
      </c>
      <c r="W1112" s="2">
        <v>11</v>
      </c>
    </row>
    <row r="1113" spans="13:23">
      <c r="M1113" s="9" t="s">
        <v>3005</v>
      </c>
      <c r="N1113" s="10">
        <v>3.1</v>
      </c>
      <c r="V1113" s="9" t="s">
        <v>3565</v>
      </c>
      <c r="W1113" s="2">
        <v>9</v>
      </c>
    </row>
    <row r="1114" spans="13:23">
      <c r="M1114" s="9" t="s">
        <v>3930</v>
      </c>
      <c r="N1114" s="10">
        <v>3</v>
      </c>
      <c r="V1114" s="9" t="s">
        <v>3478</v>
      </c>
      <c r="W1114" s="2">
        <v>8</v>
      </c>
    </row>
    <row r="1115" spans="13:23">
      <c r="M1115" s="9" t="s">
        <v>3605</v>
      </c>
      <c r="N1115" s="10">
        <v>3</v>
      </c>
      <c r="V1115" s="9" t="s">
        <v>3995</v>
      </c>
      <c r="W1115" s="2">
        <v>7</v>
      </c>
    </row>
    <row r="1116" spans="13:23">
      <c r="M1116" s="9" t="s">
        <v>2955</v>
      </c>
      <c r="N1116" s="10">
        <v>3</v>
      </c>
      <c r="V1116" s="9" t="s">
        <v>3475</v>
      </c>
      <c r="W1116" s="2">
        <v>7</v>
      </c>
    </row>
    <row r="1117" spans="13:23">
      <c r="M1117" s="9" t="s">
        <v>3428</v>
      </c>
      <c r="N1117" s="10">
        <v>2.9</v>
      </c>
      <c r="V1117" s="9" t="s">
        <v>3163</v>
      </c>
      <c r="W1117" s="2">
        <v>6</v>
      </c>
    </row>
    <row r="1118" spans="13:23">
      <c r="M1118" s="9" t="s">
        <v>3847</v>
      </c>
      <c r="N1118" s="10">
        <v>2.8</v>
      </c>
      <c r="V1118" s="9" t="s">
        <v>3902</v>
      </c>
      <c r="W1118" s="2">
        <v>5</v>
      </c>
    </row>
    <row r="1119" spans="13:23">
      <c r="M1119" s="9" t="s">
        <v>3598</v>
      </c>
      <c r="N1119" s="10">
        <v>2.8</v>
      </c>
      <c r="V1119" s="9" t="s">
        <v>3979</v>
      </c>
      <c r="W1119" s="2">
        <v>4</v>
      </c>
    </row>
    <row r="1120" spans="13:23">
      <c r="M1120" s="9" t="s">
        <v>3339</v>
      </c>
      <c r="N1120" s="10">
        <v>2.6</v>
      </c>
      <c r="V1120" s="9" t="s">
        <v>3523</v>
      </c>
      <c r="W1120" s="2">
        <v>4</v>
      </c>
    </row>
    <row r="1121" spans="13:23">
      <c r="M1121" s="9" t="s">
        <v>3660</v>
      </c>
      <c r="N1121" s="10">
        <v>2.2999999999999998</v>
      </c>
      <c r="V1121" s="9" t="s">
        <v>3553</v>
      </c>
      <c r="W1121" s="2">
        <v>4</v>
      </c>
    </row>
    <row r="1122" spans="13:23">
      <c r="M1122" s="9" t="s">
        <v>3466</v>
      </c>
      <c r="N1122" s="10">
        <v>2</v>
      </c>
      <c r="V1122" s="9" t="s">
        <v>3604</v>
      </c>
      <c r="W1122" s="2">
        <v>2</v>
      </c>
    </row>
    <row r="1123" spans="13:23">
      <c r="M1123" s="9" t="s">
        <v>3287</v>
      </c>
      <c r="N1123" s="10">
        <v>0</v>
      </c>
      <c r="V1123" s="9" t="s">
        <v>3466</v>
      </c>
      <c r="W1123" s="2">
        <v>2</v>
      </c>
    </row>
    <row r="1124" spans="13:23">
      <c r="M1124" s="9" t="s">
        <v>2912</v>
      </c>
      <c r="N1124" s="10">
        <v>4.0897398843930777</v>
      </c>
      <c r="V1124" s="9" t="s">
        <v>3785</v>
      </c>
      <c r="W1124" s="10"/>
    </row>
    <row r="1125" spans="13:23">
      <c r="V1125" s="9" t="s">
        <v>2912</v>
      </c>
      <c r="W1125" s="10">
        <v>25626315</v>
      </c>
    </row>
  </sheetData>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4EACF-CF16-4C68-BEC2-C8C074CFC895}">
  <dimension ref="E7:F14"/>
  <sheetViews>
    <sheetView workbookViewId="0">
      <selection activeCell="D16" sqref="D16"/>
    </sheetView>
  </sheetViews>
  <sheetFormatPr defaultRowHeight="15"/>
  <cols>
    <col min="5" max="5" width="26.44140625" customWidth="1"/>
    <col min="6" max="6" width="22.5546875" customWidth="1"/>
  </cols>
  <sheetData>
    <row r="7" spans="5:6" ht="15.75">
      <c r="E7" s="7" t="s">
        <v>2934</v>
      </c>
    </row>
    <row r="8" spans="5:6">
      <c r="E8" s="8" t="s">
        <v>2911</v>
      </c>
      <c r="F8" t="s">
        <v>2936</v>
      </c>
    </row>
    <row r="9" spans="5:6">
      <c r="E9" s="9" t="s">
        <v>3105</v>
      </c>
      <c r="F9" s="2">
        <v>4473661.6999999993</v>
      </c>
    </row>
    <row r="10" spans="5:6">
      <c r="E10" s="9" t="s">
        <v>3779</v>
      </c>
      <c r="F10" s="2">
        <v>3860150</v>
      </c>
    </row>
    <row r="11" spans="5:6">
      <c r="E11" s="9" t="s">
        <v>3009</v>
      </c>
      <c r="F11" s="2">
        <v>3757362.4000000004</v>
      </c>
    </row>
    <row r="12" spans="5:6">
      <c r="E12" s="9" t="s">
        <v>3026</v>
      </c>
      <c r="F12" s="2">
        <v>3757358</v>
      </c>
    </row>
    <row r="13" spans="5:6">
      <c r="E13" s="9" t="s">
        <v>3439</v>
      </c>
      <c r="F13" s="2">
        <v>2368840.5999999996</v>
      </c>
    </row>
    <row r="14" spans="5:6">
      <c r="E14" s="9" t="s">
        <v>2912</v>
      </c>
      <c r="F14" s="2">
        <v>18217372.699999999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45F90-E92C-43C1-9398-A2D3B9DA7436}">
  <dimension ref="E5:F276"/>
  <sheetViews>
    <sheetView workbookViewId="0">
      <selection activeCell="F14" sqref="F14"/>
    </sheetView>
  </sheetViews>
  <sheetFormatPr defaultRowHeight="15"/>
  <cols>
    <col min="5" max="5" width="21.21875" customWidth="1"/>
    <col min="6" max="6" width="26.5546875" customWidth="1"/>
  </cols>
  <sheetData>
    <row r="5" spans="5:6" ht="15.75">
      <c r="E5" s="7" t="s">
        <v>2933</v>
      </c>
    </row>
    <row r="6" spans="5:6">
      <c r="E6" s="8" t="s">
        <v>2911</v>
      </c>
      <c r="F6" t="s">
        <v>2921</v>
      </c>
    </row>
    <row r="7" spans="5:6">
      <c r="E7" s="9" t="s">
        <v>3848</v>
      </c>
      <c r="F7" s="10">
        <v>0.9</v>
      </c>
    </row>
    <row r="8" spans="5:6">
      <c r="E8" s="9" t="s">
        <v>3490</v>
      </c>
      <c r="F8" s="10">
        <v>0.9</v>
      </c>
    </row>
    <row r="9" spans="5:6">
      <c r="E9" s="9" t="s">
        <v>3801</v>
      </c>
      <c r="F9" s="10">
        <v>0.88</v>
      </c>
    </row>
    <row r="10" spans="5:6">
      <c r="E10" s="9" t="s">
        <v>3881</v>
      </c>
      <c r="F10" s="10">
        <v>0.87</v>
      </c>
    </row>
    <row r="11" spans="5:6">
      <c r="E11" s="9" t="s">
        <v>3208</v>
      </c>
      <c r="F11" s="10">
        <v>0.87</v>
      </c>
    </row>
    <row r="12" spans="5:6">
      <c r="E12" s="9" t="s">
        <v>3847</v>
      </c>
      <c r="F12" s="10">
        <v>0.86</v>
      </c>
    </row>
    <row r="13" spans="5:6">
      <c r="E13" s="9" t="s">
        <v>3167</v>
      </c>
      <c r="F13" s="10">
        <v>0.82</v>
      </c>
    </row>
    <row r="14" spans="5:6">
      <c r="E14" s="9" t="s">
        <v>3494</v>
      </c>
      <c r="F14" s="10">
        <v>0.8</v>
      </c>
    </row>
    <row r="15" spans="5:6">
      <c r="E15" s="9" t="s">
        <v>3755</v>
      </c>
      <c r="F15" s="10">
        <v>0.8</v>
      </c>
    </row>
    <row r="16" spans="5:6">
      <c r="E16" s="9" t="s">
        <v>3497</v>
      </c>
      <c r="F16" s="10">
        <v>0.8</v>
      </c>
    </row>
    <row r="17" spans="5:6">
      <c r="E17" s="9" t="s">
        <v>3055</v>
      </c>
      <c r="F17" s="10">
        <v>0.8</v>
      </c>
    </row>
    <row r="18" spans="5:6">
      <c r="E18" s="9" t="s">
        <v>3204</v>
      </c>
      <c r="F18" s="10">
        <v>0.8</v>
      </c>
    </row>
    <row r="19" spans="5:6">
      <c r="E19" s="9" t="s">
        <v>3356</v>
      </c>
      <c r="F19" s="10">
        <v>0.8</v>
      </c>
    </row>
    <row r="20" spans="5:6">
      <c r="E20" s="9" t="s">
        <v>3429</v>
      </c>
      <c r="F20" s="10">
        <v>0.8</v>
      </c>
    </row>
    <row r="21" spans="5:6">
      <c r="E21" s="9" t="s">
        <v>3879</v>
      </c>
      <c r="F21" s="10">
        <v>0.8</v>
      </c>
    </row>
    <row r="22" spans="5:6">
      <c r="E22" s="9" t="s">
        <v>3902</v>
      </c>
      <c r="F22" s="10">
        <v>0.8</v>
      </c>
    </row>
    <row r="23" spans="5:6">
      <c r="E23" s="9" t="s">
        <v>3056</v>
      </c>
      <c r="F23" s="10">
        <v>0.8</v>
      </c>
    </row>
    <row r="24" spans="5:6">
      <c r="E24" s="9" t="s">
        <v>3492</v>
      </c>
      <c r="F24" s="10">
        <v>0.8</v>
      </c>
    </row>
    <row r="25" spans="5:6">
      <c r="E25" s="9" t="s">
        <v>3604</v>
      </c>
      <c r="F25" s="10">
        <v>0.8</v>
      </c>
    </row>
    <row r="26" spans="5:6">
      <c r="E26" s="9" t="s">
        <v>3981</v>
      </c>
      <c r="F26" s="10">
        <v>0.79</v>
      </c>
    </row>
    <row r="27" spans="5:6">
      <c r="E27" s="9" t="s">
        <v>3606</v>
      </c>
      <c r="F27" s="10">
        <v>0.78</v>
      </c>
    </row>
    <row r="28" spans="5:6">
      <c r="E28" s="9" t="s">
        <v>3696</v>
      </c>
      <c r="F28" s="10">
        <v>0.78</v>
      </c>
    </row>
    <row r="29" spans="5:6">
      <c r="E29" s="9" t="s">
        <v>4020</v>
      </c>
      <c r="F29" s="10">
        <v>0.78</v>
      </c>
    </row>
    <row r="30" spans="5:6">
      <c r="E30" s="9" t="s">
        <v>4029</v>
      </c>
      <c r="F30" s="10">
        <v>0.77</v>
      </c>
    </row>
    <row r="31" spans="5:6">
      <c r="E31" s="9" t="s">
        <v>4008</v>
      </c>
      <c r="F31" s="10">
        <v>0.77</v>
      </c>
    </row>
    <row r="32" spans="5:6">
      <c r="E32" s="9" t="s">
        <v>3334</v>
      </c>
      <c r="F32" s="10">
        <v>0.77</v>
      </c>
    </row>
    <row r="33" spans="5:6">
      <c r="E33" s="9" t="s">
        <v>3798</v>
      </c>
      <c r="F33" s="10">
        <v>0.77</v>
      </c>
    </row>
    <row r="34" spans="5:6">
      <c r="E34" s="9" t="s">
        <v>3598</v>
      </c>
      <c r="F34" s="10">
        <v>0.77</v>
      </c>
    </row>
    <row r="35" spans="5:6">
      <c r="E35" s="9" t="s">
        <v>3602</v>
      </c>
      <c r="F35" s="10">
        <v>0.76</v>
      </c>
    </row>
    <row r="36" spans="5:6">
      <c r="E36" s="9" t="s">
        <v>3704</v>
      </c>
      <c r="F36" s="10">
        <v>0.75</v>
      </c>
    </row>
    <row r="37" spans="5:6">
      <c r="E37" s="9" t="s">
        <v>3873</v>
      </c>
      <c r="F37" s="10">
        <v>0.75</v>
      </c>
    </row>
    <row r="38" spans="5:6">
      <c r="E38" s="9" t="s">
        <v>3618</v>
      </c>
      <c r="F38" s="10">
        <v>0.75</v>
      </c>
    </row>
    <row r="39" spans="5:6">
      <c r="E39" s="9" t="s">
        <v>3785</v>
      </c>
      <c r="F39" s="10">
        <v>0.75</v>
      </c>
    </row>
    <row r="40" spans="5:6">
      <c r="E40" s="9" t="s">
        <v>3793</v>
      </c>
      <c r="F40" s="10">
        <v>0.75</v>
      </c>
    </row>
    <row r="41" spans="5:6">
      <c r="E41" s="9" t="s">
        <v>3487</v>
      </c>
      <c r="F41" s="10">
        <v>0.75</v>
      </c>
    </row>
    <row r="42" spans="5:6">
      <c r="E42" s="9" t="s">
        <v>3307</v>
      </c>
      <c r="F42" s="10">
        <v>0.75</v>
      </c>
    </row>
    <row r="43" spans="5:6">
      <c r="E43" s="9" t="s">
        <v>3548</v>
      </c>
      <c r="F43" s="10">
        <v>0.75</v>
      </c>
    </row>
    <row r="44" spans="5:6">
      <c r="E44" s="9" t="s">
        <v>3930</v>
      </c>
      <c r="F44" s="10">
        <v>0.74</v>
      </c>
    </row>
    <row r="45" spans="5:6">
      <c r="E45" s="9" t="s">
        <v>4012</v>
      </c>
      <c r="F45" s="10">
        <v>0.74</v>
      </c>
    </row>
    <row r="46" spans="5:6">
      <c r="E46" s="9" t="s">
        <v>2951</v>
      </c>
      <c r="F46" s="10">
        <v>0.74</v>
      </c>
    </row>
    <row r="47" spans="5:6">
      <c r="E47" s="9" t="s">
        <v>3738</v>
      </c>
      <c r="F47" s="10">
        <v>0.73</v>
      </c>
    </row>
    <row r="48" spans="5:6">
      <c r="E48" s="9" t="s">
        <v>3319</v>
      </c>
      <c r="F48" s="10">
        <v>0.73</v>
      </c>
    </row>
    <row r="49" spans="5:6">
      <c r="E49" s="9" t="s">
        <v>3737</v>
      </c>
      <c r="F49" s="10">
        <v>0.73</v>
      </c>
    </row>
    <row r="50" spans="5:6">
      <c r="E50" s="9" t="s">
        <v>3428</v>
      </c>
      <c r="F50" s="10">
        <v>0.72</v>
      </c>
    </row>
    <row r="51" spans="5:6">
      <c r="E51" s="9" t="s">
        <v>3919</v>
      </c>
      <c r="F51" s="10">
        <v>0.71</v>
      </c>
    </row>
    <row r="52" spans="5:6">
      <c r="E52" s="9" t="s">
        <v>3322</v>
      </c>
      <c r="F52" s="10">
        <v>0.71</v>
      </c>
    </row>
    <row r="53" spans="5:6">
      <c r="E53" s="9" t="s">
        <v>3501</v>
      </c>
      <c r="F53" s="10">
        <v>0.71</v>
      </c>
    </row>
    <row r="54" spans="5:6">
      <c r="E54" s="9" t="s">
        <v>3010</v>
      </c>
      <c r="F54" s="10">
        <v>0.71</v>
      </c>
    </row>
    <row r="55" spans="5:6">
      <c r="E55" s="9" t="s">
        <v>3163</v>
      </c>
      <c r="F55" s="10">
        <v>0.71</v>
      </c>
    </row>
    <row r="56" spans="5:6">
      <c r="E56" s="9" t="s">
        <v>3953</v>
      </c>
      <c r="F56" s="10">
        <v>0.7</v>
      </c>
    </row>
    <row r="57" spans="5:6">
      <c r="E57" s="9" t="s">
        <v>3230</v>
      </c>
      <c r="F57" s="10">
        <v>0.7</v>
      </c>
    </row>
    <row r="58" spans="5:6">
      <c r="E58" s="9" t="s">
        <v>3226</v>
      </c>
      <c r="F58" s="10">
        <v>0.7</v>
      </c>
    </row>
    <row r="59" spans="5:6">
      <c r="E59" s="9" t="s">
        <v>3887</v>
      </c>
      <c r="F59" s="10">
        <v>0.7</v>
      </c>
    </row>
    <row r="60" spans="5:6">
      <c r="E60" s="9" t="s">
        <v>3709</v>
      </c>
      <c r="F60" s="10">
        <v>0.69</v>
      </c>
    </row>
    <row r="61" spans="5:6">
      <c r="E61" s="9" t="s">
        <v>3107</v>
      </c>
      <c r="F61" s="10">
        <v>0.69</v>
      </c>
    </row>
    <row r="62" spans="5:6">
      <c r="E62" s="9" t="s">
        <v>3119</v>
      </c>
      <c r="F62" s="10">
        <v>0.69</v>
      </c>
    </row>
    <row r="63" spans="5:6">
      <c r="E63" s="9" t="s">
        <v>4064</v>
      </c>
      <c r="F63" s="10">
        <v>0.69</v>
      </c>
    </row>
    <row r="64" spans="5:6">
      <c r="E64" s="9" t="s">
        <v>3565</v>
      </c>
      <c r="F64" s="10">
        <v>0.67</v>
      </c>
    </row>
    <row r="65" spans="5:6">
      <c r="E65" s="9" t="s">
        <v>3918</v>
      </c>
      <c r="F65" s="10">
        <v>0.65</v>
      </c>
    </row>
    <row r="66" spans="5:6">
      <c r="E66" s="9" t="s">
        <v>3203</v>
      </c>
      <c r="F66" s="10">
        <v>0.65</v>
      </c>
    </row>
    <row r="67" spans="5:6">
      <c r="E67" s="9" t="s">
        <v>3903</v>
      </c>
      <c r="F67" s="10">
        <v>0.65</v>
      </c>
    </row>
    <row r="68" spans="5:6">
      <c r="E68" s="9" t="s">
        <v>3476</v>
      </c>
      <c r="F68" s="10">
        <v>0.65</v>
      </c>
    </row>
    <row r="69" spans="5:6">
      <c r="E69" s="9" t="s">
        <v>3446</v>
      </c>
      <c r="F69" s="10">
        <v>0.64</v>
      </c>
    </row>
    <row r="70" spans="5:6">
      <c r="E70" s="9" t="s">
        <v>3175</v>
      </c>
      <c r="F70" s="10">
        <v>0.64</v>
      </c>
    </row>
    <row r="71" spans="5:6">
      <c r="E71" s="9" t="s">
        <v>4067</v>
      </c>
      <c r="F71" s="10">
        <v>0.64</v>
      </c>
    </row>
    <row r="72" spans="5:6">
      <c r="E72" s="9" t="s">
        <v>3092</v>
      </c>
      <c r="F72" s="10">
        <v>0.63</v>
      </c>
    </row>
    <row r="73" spans="5:6">
      <c r="E73" s="9" t="s">
        <v>3788</v>
      </c>
      <c r="F73" s="10">
        <v>0.63</v>
      </c>
    </row>
    <row r="74" spans="5:6">
      <c r="E74" s="9" t="s">
        <v>3920</v>
      </c>
      <c r="F74" s="10">
        <v>0.63</v>
      </c>
    </row>
    <row r="75" spans="5:6">
      <c r="E75" s="9" t="s">
        <v>3294</v>
      </c>
      <c r="F75" s="10">
        <v>0.63</v>
      </c>
    </row>
    <row r="76" spans="5:6">
      <c r="E76" s="9" t="s">
        <v>3041</v>
      </c>
      <c r="F76" s="10">
        <v>0.63</v>
      </c>
    </row>
    <row r="77" spans="5:6">
      <c r="E77" s="9" t="s">
        <v>3925</v>
      </c>
      <c r="F77" s="10">
        <v>0.62</v>
      </c>
    </row>
    <row r="78" spans="5:6">
      <c r="E78" s="9" t="s">
        <v>3552</v>
      </c>
      <c r="F78" s="10">
        <v>0.62</v>
      </c>
    </row>
    <row r="79" spans="5:6">
      <c r="E79" s="9" t="s">
        <v>3416</v>
      </c>
      <c r="F79" s="10">
        <v>0.62</v>
      </c>
    </row>
    <row r="80" spans="5:6">
      <c r="E80" s="9" t="s">
        <v>3050</v>
      </c>
      <c r="F80" s="10">
        <v>0.62</v>
      </c>
    </row>
    <row r="81" spans="5:6">
      <c r="E81" s="9" t="s">
        <v>4066</v>
      </c>
      <c r="F81" s="10">
        <v>0.62</v>
      </c>
    </row>
    <row r="82" spans="5:6">
      <c r="E82" s="9" t="s">
        <v>3894</v>
      </c>
      <c r="F82" s="10">
        <v>0.62</v>
      </c>
    </row>
    <row r="83" spans="5:6">
      <c r="E83" s="9" t="s">
        <v>3338</v>
      </c>
      <c r="F83" s="10">
        <v>0.62</v>
      </c>
    </row>
    <row r="84" spans="5:6">
      <c r="E84" s="9" t="s">
        <v>3854</v>
      </c>
      <c r="F84" s="10">
        <v>0.62</v>
      </c>
    </row>
    <row r="85" spans="5:6">
      <c r="E85" s="9" t="s">
        <v>3852</v>
      </c>
      <c r="F85" s="10">
        <v>0.62</v>
      </c>
    </row>
    <row r="86" spans="5:6">
      <c r="E86" s="9" t="s">
        <v>2996</v>
      </c>
      <c r="F86" s="10">
        <v>0.61</v>
      </c>
    </row>
    <row r="87" spans="5:6">
      <c r="E87" s="9" t="s">
        <v>3931</v>
      </c>
      <c r="F87" s="10">
        <v>0.61</v>
      </c>
    </row>
    <row r="88" spans="5:6">
      <c r="E88" s="9" t="s">
        <v>3640</v>
      </c>
      <c r="F88" s="10">
        <v>0.61</v>
      </c>
    </row>
    <row r="89" spans="5:6">
      <c r="E89" s="9" t="s">
        <v>3904</v>
      </c>
      <c r="F89" s="10">
        <v>0.61</v>
      </c>
    </row>
    <row r="90" spans="5:6">
      <c r="E90" s="9" t="s">
        <v>2959</v>
      </c>
      <c r="F90" s="10">
        <v>0.61</v>
      </c>
    </row>
    <row r="91" spans="5:6">
      <c r="E91" s="9" t="s">
        <v>3299</v>
      </c>
      <c r="F91" s="10">
        <v>0.6</v>
      </c>
    </row>
    <row r="92" spans="5:6">
      <c r="E92" s="9" t="s">
        <v>3796</v>
      </c>
      <c r="F92" s="10">
        <v>0.6</v>
      </c>
    </row>
    <row r="93" spans="5:6">
      <c r="E93" s="9" t="s">
        <v>4011</v>
      </c>
      <c r="F93" s="10">
        <v>0.6</v>
      </c>
    </row>
    <row r="94" spans="5:6">
      <c r="E94" s="9" t="s">
        <v>2972</v>
      </c>
      <c r="F94" s="10">
        <v>0.6</v>
      </c>
    </row>
    <row r="95" spans="5:6">
      <c r="E95" s="9" t="s">
        <v>2955</v>
      </c>
      <c r="F95" s="10">
        <v>0.6</v>
      </c>
    </row>
    <row r="96" spans="5:6">
      <c r="E96" s="9" t="s">
        <v>3551</v>
      </c>
      <c r="F96" s="10">
        <v>0.6</v>
      </c>
    </row>
    <row r="97" spans="5:6">
      <c r="E97" s="9" t="s">
        <v>3037</v>
      </c>
      <c r="F97" s="10">
        <v>0.6</v>
      </c>
    </row>
    <row r="98" spans="5:6">
      <c r="E98" s="9" t="s">
        <v>4028</v>
      </c>
      <c r="F98" s="10">
        <v>0.6</v>
      </c>
    </row>
    <row r="99" spans="5:6">
      <c r="E99" s="9" t="s">
        <v>2956</v>
      </c>
      <c r="F99" s="10">
        <v>0.6</v>
      </c>
    </row>
    <row r="100" spans="5:6">
      <c r="E100" s="9" t="s">
        <v>3851</v>
      </c>
      <c r="F100" s="10">
        <v>0.6</v>
      </c>
    </row>
    <row r="101" spans="5:6">
      <c r="E101" s="9" t="s">
        <v>3739</v>
      </c>
      <c r="F101" s="10">
        <v>0.6</v>
      </c>
    </row>
    <row r="102" spans="5:6">
      <c r="E102" s="9" t="s">
        <v>3395</v>
      </c>
      <c r="F102" s="10">
        <v>0.59</v>
      </c>
    </row>
    <row r="103" spans="5:6">
      <c r="E103" s="9" t="s">
        <v>3514</v>
      </c>
      <c r="F103" s="10">
        <v>0.59</v>
      </c>
    </row>
    <row r="104" spans="5:6">
      <c r="E104" s="9" t="s">
        <v>3845</v>
      </c>
      <c r="F104" s="10">
        <v>0.59</v>
      </c>
    </row>
    <row r="105" spans="5:6">
      <c r="E105" s="9" t="s">
        <v>3398</v>
      </c>
      <c r="F105" s="10">
        <v>0.59</v>
      </c>
    </row>
    <row r="106" spans="5:6">
      <c r="E106" s="9" t="s">
        <v>2954</v>
      </c>
      <c r="F106" s="10">
        <v>0.59</v>
      </c>
    </row>
    <row r="107" spans="5:6">
      <c r="E107" s="9" t="s">
        <v>3996</v>
      </c>
      <c r="F107" s="10">
        <v>0.59</v>
      </c>
    </row>
    <row r="108" spans="5:6">
      <c r="E108" s="9" t="s">
        <v>3448</v>
      </c>
      <c r="F108" s="10">
        <v>0.59</v>
      </c>
    </row>
    <row r="109" spans="5:6">
      <c r="E109" s="9" t="s">
        <v>3861</v>
      </c>
      <c r="F109" s="10">
        <v>0.59</v>
      </c>
    </row>
    <row r="110" spans="5:6">
      <c r="E110" s="9" t="s">
        <v>3736</v>
      </c>
      <c r="F110" s="10">
        <v>0.59</v>
      </c>
    </row>
    <row r="111" spans="5:6">
      <c r="E111" s="9" t="s">
        <v>3274</v>
      </c>
      <c r="F111" s="10">
        <v>0.57999999999999996</v>
      </c>
    </row>
    <row r="112" spans="5:6">
      <c r="E112" s="9" t="s">
        <v>3553</v>
      </c>
      <c r="F112" s="10">
        <v>0.57999999999999996</v>
      </c>
    </row>
    <row r="113" spans="5:6">
      <c r="E113" s="9" t="s">
        <v>4030</v>
      </c>
      <c r="F113" s="10">
        <v>0.57999999999999996</v>
      </c>
    </row>
    <row r="114" spans="5:6">
      <c r="E114" s="9" t="s">
        <v>3859</v>
      </c>
      <c r="F114" s="10">
        <v>0.57999999999999996</v>
      </c>
    </row>
    <row r="115" spans="5:6">
      <c r="E115" s="9" t="s">
        <v>4065</v>
      </c>
      <c r="F115" s="10">
        <v>0.57999999999999996</v>
      </c>
    </row>
    <row r="116" spans="5:6">
      <c r="E116" s="9" t="s">
        <v>3231</v>
      </c>
      <c r="F116" s="10">
        <v>0.57999999999999996</v>
      </c>
    </row>
    <row r="117" spans="5:6">
      <c r="E117" s="9" t="s">
        <v>3897</v>
      </c>
      <c r="F117" s="10">
        <v>0.57999999999999996</v>
      </c>
    </row>
    <row r="118" spans="5:6">
      <c r="E118" s="9" t="s">
        <v>3608</v>
      </c>
      <c r="F118" s="10">
        <v>0.57999999999999996</v>
      </c>
    </row>
    <row r="119" spans="5:6">
      <c r="E119" s="9" t="s">
        <v>3529</v>
      </c>
      <c r="F119" s="10">
        <v>0.56999999999999995</v>
      </c>
    </row>
    <row r="120" spans="5:6">
      <c r="E120" s="9" t="s">
        <v>3273</v>
      </c>
      <c r="F120" s="10">
        <v>0.56999999999999995</v>
      </c>
    </row>
    <row r="121" spans="5:6">
      <c r="E121" s="9" t="s">
        <v>3605</v>
      </c>
      <c r="F121" s="10">
        <v>0.56999999999999995</v>
      </c>
    </row>
    <row r="122" spans="5:6">
      <c r="E122" s="9" t="s">
        <v>3378</v>
      </c>
      <c r="F122" s="10">
        <v>0.56999999999999995</v>
      </c>
    </row>
    <row r="123" spans="5:6">
      <c r="E123" s="9" t="s">
        <v>3477</v>
      </c>
      <c r="F123" s="10">
        <v>0.56999999999999995</v>
      </c>
    </row>
    <row r="124" spans="5:6">
      <c r="E124" s="9" t="s">
        <v>3355</v>
      </c>
      <c r="F124" s="10">
        <v>0.56999999999999995</v>
      </c>
    </row>
    <row r="125" spans="5:6">
      <c r="E125" s="9" t="s">
        <v>3912</v>
      </c>
      <c r="F125" s="10">
        <v>0.56999999999999995</v>
      </c>
    </row>
    <row r="126" spans="5:6">
      <c r="E126" s="9" t="s">
        <v>3787</v>
      </c>
      <c r="F126" s="10">
        <v>0.56999999999999995</v>
      </c>
    </row>
    <row r="127" spans="5:6">
      <c r="E127" s="9" t="s">
        <v>3004</v>
      </c>
      <c r="F127" s="10">
        <v>0.56000000000000005</v>
      </c>
    </row>
    <row r="128" spans="5:6">
      <c r="E128" s="9" t="s">
        <v>2963</v>
      </c>
      <c r="F128" s="10">
        <v>0.56000000000000005</v>
      </c>
    </row>
    <row r="129" spans="5:6">
      <c r="E129" s="9" t="s">
        <v>3802</v>
      </c>
      <c r="F129" s="10">
        <v>0.55000000000000004</v>
      </c>
    </row>
    <row r="130" spans="5:6">
      <c r="E130" s="9" t="s">
        <v>3660</v>
      </c>
      <c r="F130" s="10">
        <v>0.55000000000000004</v>
      </c>
    </row>
    <row r="131" spans="5:6">
      <c r="E131" s="9" t="s">
        <v>3518</v>
      </c>
      <c r="F131" s="10">
        <v>0.55000000000000004</v>
      </c>
    </row>
    <row r="132" spans="5:6">
      <c r="E132" s="9" t="s">
        <v>2979</v>
      </c>
      <c r="F132" s="10">
        <v>0.55000000000000004</v>
      </c>
    </row>
    <row r="133" spans="5:6">
      <c r="E133" s="9" t="s">
        <v>3285</v>
      </c>
      <c r="F133" s="10">
        <v>0.55000000000000004</v>
      </c>
    </row>
    <row r="134" spans="5:6">
      <c r="E134" s="9" t="s">
        <v>2983</v>
      </c>
      <c r="F134" s="10">
        <v>0.55000000000000004</v>
      </c>
    </row>
    <row r="135" spans="5:6">
      <c r="E135" s="9" t="s">
        <v>3460</v>
      </c>
      <c r="F135" s="10">
        <v>0.55000000000000004</v>
      </c>
    </row>
    <row r="136" spans="5:6">
      <c r="E136" s="9" t="s">
        <v>3926</v>
      </c>
      <c r="F136" s="10">
        <v>0.55000000000000004</v>
      </c>
    </row>
    <row r="137" spans="5:6">
      <c r="E137" s="9" t="s">
        <v>3528</v>
      </c>
      <c r="F137" s="10">
        <v>0.55000000000000004</v>
      </c>
    </row>
    <row r="138" spans="5:6">
      <c r="E138" s="9" t="s">
        <v>3394</v>
      </c>
      <c r="F138" s="10">
        <v>0.55000000000000004</v>
      </c>
    </row>
    <row r="139" spans="5:6">
      <c r="E139" s="9" t="s">
        <v>2973</v>
      </c>
      <c r="F139" s="10">
        <v>0.55000000000000004</v>
      </c>
    </row>
    <row r="140" spans="5:6">
      <c r="E140" s="9" t="s">
        <v>3445</v>
      </c>
      <c r="F140" s="10">
        <v>0.55000000000000004</v>
      </c>
    </row>
    <row r="141" spans="5:6">
      <c r="E141" s="9" t="s">
        <v>3685</v>
      </c>
      <c r="F141" s="10">
        <v>0.55000000000000004</v>
      </c>
    </row>
    <row r="142" spans="5:6">
      <c r="E142" s="9" t="s">
        <v>4007</v>
      </c>
      <c r="F142" s="10">
        <v>0.55000000000000004</v>
      </c>
    </row>
    <row r="143" spans="5:6">
      <c r="E143" s="9" t="s">
        <v>3399</v>
      </c>
      <c r="F143" s="10">
        <v>0.55000000000000004</v>
      </c>
    </row>
    <row r="144" spans="5:6">
      <c r="E144" s="9" t="s">
        <v>3473</v>
      </c>
      <c r="F144" s="10">
        <v>0.55000000000000004</v>
      </c>
    </row>
    <row r="145" spans="5:6">
      <c r="E145" s="9" t="s">
        <v>3404</v>
      </c>
      <c r="F145" s="10">
        <v>0.54</v>
      </c>
    </row>
    <row r="146" spans="5:6">
      <c r="E146" s="9" t="s">
        <v>3805</v>
      </c>
      <c r="F146" s="10">
        <v>0.54</v>
      </c>
    </row>
    <row r="147" spans="5:6">
      <c r="E147" s="9" t="s">
        <v>3989</v>
      </c>
      <c r="F147" s="10">
        <v>0.54</v>
      </c>
    </row>
    <row r="148" spans="5:6">
      <c r="E148" s="9" t="s">
        <v>3523</v>
      </c>
      <c r="F148" s="10">
        <v>0.54</v>
      </c>
    </row>
    <row r="149" spans="5:6">
      <c r="E149" s="9" t="s">
        <v>3806</v>
      </c>
      <c r="F149" s="10">
        <v>0.54</v>
      </c>
    </row>
    <row r="150" spans="5:6">
      <c r="E150" s="9" t="s">
        <v>3104</v>
      </c>
      <c r="F150" s="10">
        <v>0.54</v>
      </c>
    </row>
    <row r="151" spans="5:6">
      <c r="E151" s="9" t="s">
        <v>2961</v>
      </c>
      <c r="F151" s="10">
        <v>0.54</v>
      </c>
    </row>
    <row r="152" spans="5:6">
      <c r="E152" s="9" t="s">
        <v>3006</v>
      </c>
      <c r="F152" s="10">
        <v>0.53</v>
      </c>
    </row>
    <row r="153" spans="5:6">
      <c r="E153" s="9" t="s">
        <v>3688</v>
      </c>
      <c r="F153" s="10">
        <v>0.53</v>
      </c>
    </row>
    <row r="154" spans="5:6">
      <c r="E154" s="9" t="s">
        <v>3367</v>
      </c>
      <c r="F154" s="10">
        <v>0.52</v>
      </c>
    </row>
    <row r="155" spans="5:6">
      <c r="E155" s="9" t="s">
        <v>3995</v>
      </c>
      <c r="F155" s="10">
        <v>0.52</v>
      </c>
    </row>
    <row r="156" spans="5:6">
      <c r="E156" s="9" t="s">
        <v>3063</v>
      </c>
      <c r="F156" s="10">
        <v>0.52</v>
      </c>
    </row>
    <row r="157" spans="5:6">
      <c r="E157" s="9" t="s">
        <v>3403</v>
      </c>
      <c r="F157" s="10">
        <v>0.51</v>
      </c>
    </row>
    <row r="158" spans="5:6">
      <c r="E158" s="9" t="s">
        <v>3733</v>
      </c>
      <c r="F158" s="10">
        <v>0.51</v>
      </c>
    </row>
    <row r="159" spans="5:6">
      <c r="E159" s="9" t="s">
        <v>3255</v>
      </c>
      <c r="F159" s="10">
        <v>0.51</v>
      </c>
    </row>
    <row r="160" spans="5:6">
      <c r="E160" s="9" t="s">
        <v>3364</v>
      </c>
      <c r="F160" s="10">
        <v>0.51</v>
      </c>
    </row>
    <row r="161" spans="5:6">
      <c r="E161" s="9" t="s">
        <v>3258</v>
      </c>
      <c r="F161" s="10">
        <v>0.51</v>
      </c>
    </row>
    <row r="162" spans="5:6">
      <c r="E162" s="9" t="s">
        <v>2948</v>
      </c>
      <c r="F162" s="10">
        <v>0.51</v>
      </c>
    </row>
    <row r="163" spans="5:6">
      <c r="E163" s="9" t="s">
        <v>3803</v>
      </c>
      <c r="F163" s="10">
        <v>0.51</v>
      </c>
    </row>
    <row r="164" spans="5:6">
      <c r="E164" s="9" t="s">
        <v>2962</v>
      </c>
      <c r="F164" s="10">
        <v>0.5</v>
      </c>
    </row>
    <row r="165" spans="5:6">
      <c r="E165" s="9" t="s">
        <v>3987</v>
      </c>
      <c r="F165" s="10">
        <v>0.5</v>
      </c>
    </row>
    <row r="166" spans="5:6">
      <c r="E166" s="9" t="s">
        <v>3014</v>
      </c>
      <c r="F166" s="10">
        <v>0.5</v>
      </c>
    </row>
    <row r="167" spans="5:6">
      <c r="E167" s="9" t="s">
        <v>2990</v>
      </c>
      <c r="F167" s="10">
        <v>0.5</v>
      </c>
    </row>
    <row r="168" spans="5:6">
      <c r="E168" s="9" t="s">
        <v>3189</v>
      </c>
      <c r="F168" s="10">
        <v>0.5</v>
      </c>
    </row>
    <row r="169" spans="5:6">
      <c r="E169" s="9" t="s">
        <v>3140</v>
      </c>
      <c r="F169" s="10">
        <v>0.5</v>
      </c>
    </row>
    <row r="170" spans="5:6">
      <c r="E170" s="9" t="s">
        <v>3007</v>
      </c>
      <c r="F170" s="10">
        <v>0.5</v>
      </c>
    </row>
    <row r="171" spans="5:6">
      <c r="E171" s="9" t="s">
        <v>3278</v>
      </c>
      <c r="F171" s="10">
        <v>0.49</v>
      </c>
    </row>
    <row r="172" spans="5:6">
      <c r="E172" s="9" t="s">
        <v>3459</v>
      </c>
      <c r="F172" s="10">
        <v>0.49</v>
      </c>
    </row>
    <row r="173" spans="5:6">
      <c r="E173" s="9" t="s">
        <v>3413</v>
      </c>
      <c r="F173" s="10">
        <v>0.49</v>
      </c>
    </row>
    <row r="174" spans="5:6">
      <c r="E174" s="9" t="s">
        <v>3083</v>
      </c>
      <c r="F174" s="10">
        <v>0.49</v>
      </c>
    </row>
    <row r="175" spans="5:6">
      <c r="E175" s="9" t="s">
        <v>3532</v>
      </c>
      <c r="F175" s="10">
        <v>0.48</v>
      </c>
    </row>
    <row r="176" spans="5:6">
      <c r="E176" s="9" t="s">
        <v>3363</v>
      </c>
      <c r="F176" s="10">
        <v>0.48</v>
      </c>
    </row>
    <row r="177" spans="5:6">
      <c r="E177" s="9" t="s">
        <v>3466</v>
      </c>
      <c r="F177" s="10">
        <v>0.48</v>
      </c>
    </row>
    <row r="178" spans="5:6">
      <c r="E178" s="9" t="s">
        <v>3683</v>
      </c>
      <c r="F178" s="10">
        <v>0.48</v>
      </c>
    </row>
    <row r="179" spans="5:6">
      <c r="E179" s="9" t="s">
        <v>2988</v>
      </c>
      <c r="F179" s="10">
        <v>0.48</v>
      </c>
    </row>
    <row r="180" spans="5:6">
      <c r="E180" s="9" t="s">
        <v>3252</v>
      </c>
      <c r="F180" s="10">
        <v>0.47</v>
      </c>
    </row>
    <row r="181" spans="5:6">
      <c r="E181" s="9" t="s">
        <v>3256</v>
      </c>
      <c r="F181" s="10">
        <v>0.47</v>
      </c>
    </row>
    <row r="182" spans="5:6">
      <c r="E182" s="9" t="s">
        <v>3843</v>
      </c>
      <c r="F182" s="10">
        <v>0.46</v>
      </c>
    </row>
    <row r="183" spans="5:6">
      <c r="E183" s="9" t="s">
        <v>3409</v>
      </c>
      <c r="F183" s="10">
        <v>0.46</v>
      </c>
    </row>
    <row r="184" spans="5:6">
      <c r="E184" s="9" t="s">
        <v>3901</v>
      </c>
      <c r="F184" s="10">
        <v>0.46</v>
      </c>
    </row>
    <row r="185" spans="5:6">
      <c r="E185" s="9" t="s">
        <v>3215</v>
      </c>
      <c r="F185" s="10">
        <v>0.46</v>
      </c>
    </row>
    <row r="186" spans="5:6">
      <c r="E186" s="9" t="s">
        <v>4016</v>
      </c>
      <c r="F186" s="10">
        <v>0.46</v>
      </c>
    </row>
    <row r="187" spans="5:6">
      <c r="E187" s="9" t="s">
        <v>3339</v>
      </c>
      <c r="F187" s="10">
        <v>0.46</v>
      </c>
    </row>
    <row r="188" spans="5:6">
      <c r="E188" s="9" t="s">
        <v>3259</v>
      </c>
      <c r="F188" s="10">
        <v>0.46</v>
      </c>
    </row>
    <row r="189" spans="5:6">
      <c r="E189" s="9" t="s">
        <v>2987</v>
      </c>
      <c r="F189" s="10">
        <v>0.45</v>
      </c>
    </row>
    <row r="190" spans="5:6">
      <c r="E190" s="9" t="s">
        <v>3157</v>
      </c>
      <c r="F190" s="10">
        <v>0.45</v>
      </c>
    </row>
    <row r="191" spans="5:6">
      <c r="E191" s="9" t="s">
        <v>3414</v>
      </c>
      <c r="F191" s="10">
        <v>0.45</v>
      </c>
    </row>
    <row r="192" spans="5:6">
      <c r="E192" s="9" t="s">
        <v>3838</v>
      </c>
      <c r="F192" s="10">
        <v>0.45</v>
      </c>
    </row>
    <row r="193" spans="5:6">
      <c r="E193" s="9" t="s">
        <v>3465</v>
      </c>
      <c r="F193" s="10">
        <v>0.45</v>
      </c>
    </row>
    <row r="194" spans="5:6">
      <c r="E194" s="9" t="s">
        <v>3464</v>
      </c>
      <c r="F194" s="10">
        <v>0.45</v>
      </c>
    </row>
    <row r="195" spans="5:6">
      <c r="E195" s="9" t="s">
        <v>3042</v>
      </c>
      <c r="F195" s="10">
        <v>0.44</v>
      </c>
    </row>
    <row r="196" spans="5:6">
      <c r="E196" s="9" t="s">
        <v>2949</v>
      </c>
      <c r="F196" s="10">
        <v>0.44</v>
      </c>
    </row>
    <row r="197" spans="5:6">
      <c r="E197" s="9" t="s">
        <v>2960</v>
      </c>
      <c r="F197" s="10">
        <v>0.44</v>
      </c>
    </row>
    <row r="198" spans="5:6">
      <c r="E198" s="9" t="s">
        <v>3641</v>
      </c>
      <c r="F198" s="10">
        <v>0.44</v>
      </c>
    </row>
    <row r="199" spans="5:6">
      <c r="E199" s="9" t="s">
        <v>3351</v>
      </c>
      <c r="F199" s="10">
        <v>0.43</v>
      </c>
    </row>
    <row r="200" spans="5:6">
      <c r="E200" s="9" t="s">
        <v>2981</v>
      </c>
      <c r="F200" s="10">
        <v>0.43</v>
      </c>
    </row>
    <row r="201" spans="5:6">
      <c r="E201" s="9" t="s">
        <v>3450</v>
      </c>
      <c r="F201" s="10">
        <v>0.43</v>
      </c>
    </row>
    <row r="202" spans="5:6">
      <c r="E202" s="9" t="s">
        <v>3346</v>
      </c>
      <c r="F202" s="10">
        <v>0.43</v>
      </c>
    </row>
    <row r="203" spans="5:6">
      <c r="E203" s="9" t="s">
        <v>3405</v>
      </c>
      <c r="F203" s="10">
        <v>0.43</v>
      </c>
    </row>
    <row r="204" spans="5:6">
      <c r="E204" s="9" t="s">
        <v>3483</v>
      </c>
      <c r="F204" s="10">
        <v>0.43</v>
      </c>
    </row>
    <row r="205" spans="5:6">
      <c r="E205" s="9" t="s">
        <v>3644</v>
      </c>
      <c r="F205" s="10">
        <v>0.43</v>
      </c>
    </row>
    <row r="206" spans="5:6">
      <c r="E206" s="9" t="s">
        <v>3045</v>
      </c>
      <c r="F206" s="10">
        <v>0.43</v>
      </c>
    </row>
    <row r="207" spans="5:6">
      <c r="E207" s="9" t="s">
        <v>3117</v>
      </c>
      <c r="F207" s="10">
        <v>0.43</v>
      </c>
    </row>
    <row r="208" spans="5:6">
      <c r="E208" s="9" t="s">
        <v>3002</v>
      </c>
      <c r="F208" s="10">
        <v>0.42</v>
      </c>
    </row>
    <row r="209" spans="5:6">
      <c r="E209" s="9" t="s">
        <v>3251</v>
      </c>
      <c r="F209" s="10">
        <v>0.42</v>
      </c>
    </row>
    <row r="210" spans="5:6">
      <c r="E210" s="9" t="s">
        <v>3837</v>
      </c>
      <c r="F210" s="10">
        <v>0.42</v>
      </c>
    </row>
    <row r="211" spans="5:6">
      <c r="E211" s="9" t="s">
        <v>3250</v>
      </c>
      <c r="F211" s="10">
        <v>0.42</v>
      </c>
    </row>
    <row r="212" spans="5:6">
      <c r="E212" s="9" t="s">
        <v>2958</v>
      </c>
      <c r="F212" s="10">
        <v>0.42</v>
      </c>
    </row>
    <row r="213" spans="5:6">
      <c r="E213" s="9" t="s">
        <v>3187</v>
      </c>
      <c r="F213" s="10">
        <v>0.42</v>
      </c>
    </row>
    <row r="214" spans="5:6">
      <c r="E214" s="9" t="s">
        <v>3555</v>
      </c>
      <c r="F214" s="10">
        <v>0.4</v>
      </c>
    </row>
    <row r="215" spans="5:6">
      <c r="E215" s="9" t="s">
        <v>3296</v>
      </c>
      <c r="F215" s="10">
        <v>0.4</v>
      </c>
    </row>
    <row r="216" spans="5:6">
      <c r="E216" s="9" t="s">
        <v>3574</v>
      </c>
      <c r="F216" s="10">
        <v>0.4</v>
      </c>
    </row>
    <row r="217" spans="5:6">
      <c r="E217" s="9" t="s">
        <v>3844</v>
      </c>
      <c r="F217" s="10">
        <v>0.4</v>
      </c>
    </row>
    <row r="218" spans="5:6">
      <c r="E218" s="9" t="s">
        <v>3136</v>
      </c>
      <c r="F218" s="10">
        <v>0.39</v>
      </c>
    </row>
    <row r="219" spans="5:6">
      <c r="E219" s="9" t="s">
        <v>3361</v>
      </c>
      <c r="F219" s="10">
        <v>0.39</v>
      </c>
    </row>
    <row r="220" spans="5:6">
      <c r="E220" s="9" t="s">
        <v>3029</v>
      </c>
      <c r="F220" s="10">
        <v>0.39</v>
      </c>
    </row>
    <row r="221" spans="5:6">
      <c r="E221" s="9" t="s">
        <v>3488</v>
      </c>
      <c r="F221" s="10">
        <v>0.38</v>
      </c>
    </row>
    <row r="222" spans="5:6">
      <c r="E222" s="9" t="s">
        <v>3005</v>
      </c>
      <c r="F222" s="10">
        <v>0.38</v>
      </c>
    </row>
    <row r="223" spans="5:6">
      <c r="E223" s="9" t="s">
        <v>3508</v>
      </c>
      <c r="F223" s="10">
        <v>0.38</v>
      </c>
    </row>
    <row r="224" spans="5:6">
      <c r="E224" s="9" t="s">
        <v>3758</v>
      </c>
      <c r="F224" s="10">
        <v>0.38</v>
      </c>
    </row>
    <row r="225" spans="5:6">
      <c r="E225" s="9" t="s">
        <v>3221</v>
      </c>
      <c r="F225" s="10">
        <v>0.38</v>
      </c>
    </row>
    <row r="226" spans="5:6">
      <c r="E226" s="9" t="s">
        <v>3509</v>
      </c>
      <c r="F226" s="10">
        <v>0.38</v>
      </c>
    </row>
    <row r="227" spans="5:6">
      <c r="E227" s="9" t="s">
        <v>3499</v>
      </c>
      <c r="F227" s="10">
        <v>0.38</v>
      </c>
    </row>
    <row r="228" spans="5:6">
      <c r="E228" s="9" t="s">
        <v>3558</v>
      </c>
      <c r="F228" s="10">
        <v>0.38</v>
      </c>
    </row>
    <row r="229" spans="5:6">
      <c r="E229" s="9" t="s">
        <v>3353</v>
      </c>
      <c r="F229" s="10">
        <v>0.37</v>
      </c>
    </row>
    <row r="230" spans="5:6">
      <c r="E230" s="9" t="s">
        <v>3176</v>
      </c>
      <c r="F230" s="10">
        <v>0.37</v>
      </c>
    </row>
    <row r="231" spans="5:6">
      <c r="E231" s="9" t="s">
        <v>3372</v>
      </c>
      <c r="F231" s="10">
        <v>0.36</v>
      </c>
    </row>
    <row r="232" spans="5:6">
      <c r="E232" s="9" t="s">
        <v>3165</v>
      </c>
      <c r="F232" s="10">
        <v>0.36</v>
      </c>
    </row>
    <row r="233" spans="5:6">
      <c r="E233" s="9" t="s">
        <v>3232</v>
      </c>
      <c r="F233" s="10">
        <v>0.36</v>
      </c>
    </row>
    <row r="234" spans="5:6">
      <c r="E234" s="9" t="s">
        <v>4023</v>
      </c>
      <c r="F234" s="10">
        <v>0.35</v>
      </c>
    </row>
    <row r="235" spans="5:6">
      <c r="E235" s="9" t="s">
        <v>3368</v>
      </c>
      <c r="F235" s="10">
        <v>0.35</v>
      </c>
    </row>
    <row r="236" spans="5:6">
      <c r="E236" s="9" t="s">
        <v>3335</v>
      </c>
      <c r="F236" s="10">
        <v>0.35</v>
      </c>
    </row>
    <row r="237" spans="5:6">
      <c r="E237" s="9" t="s">
        <v>3979</v>
      </c>
      <c r="F237" s="10">
        <v>0.35</v>
      </c>
    </row>
    <row r="238" spans="5:6">
      <c r="E238" s="9" t="s">
        <v>3220</v>
      </c>
      <c r="F238" s="10">
        <v>0.35</v>
      </c>
    </row>
    <row r="239" spans="5:6">
      <c r="E239" s="9" t="s">
        <v>4015</v>
      </c>
      <c r="F239" s="10">
        <v>0.35</v>
      </c>
    </row>
    <row r="240" spans="5:6">
      <c r="E240" s="9" t="s">
        <v>3515</v>
      </c>
      <c r="F240" s="10">
        <v>0.33</v>
      </c>
    </row>
    <row r="241" spans="5:6">
      <c r="E241" s="9" t="s">
        <v>3693</v>
      </c>
      <c r="F241" s="10">
        <v>0.33</v>
      </c>
    </row>
    <row r="242" spans="5:6">
      <c r="E242" s="9" t="s">
        <v>4019</v>
      </c>
      <c r="F242" s="10">
        <v>0.33</v>
      </c>
    </row>
    <row r="243" spans="5:6">
      <c r="E243" s="9" t="s">
        <v>2986</v>
      </c>
      <c r="F243" s="10">
        <v>0.33</v>
      </c>
    </row>
    <row r="244" spans="5:6">
      <c r="E244" s="9" t="s">
        <v>3697</v>
      </c>
      <c r="F244" s="10">
        <v>0.33</v>
      </c>
    </row>
    <row r="245" spans="5:6">
      <c r="E245" s="9" t="s">
        <v>3358</v>
      </c>
      <c r="F245" s="10">
        <v>0.33</v>
      </c>
    </row>
    <row r="246" spans="5:6">
      <c r="E246" s="9" t="s">
        <v>4017</v>
      </c>
      <c r="F246" s="10">
        <v>0.31</v>
      </c>
    </row>
    <row r="247" spans="5:6">
      <c r="E247" s="9" t="s">
        <v>3692</v>
      </c>
      <c r="F247" s="10">
        <v>0.28999999999999998</v>
      </c>
    </row>
    <row r="248" spans="5:6">
      <c r="E248" s="9" t="s">
        <v>3635</v>
      </c>
      <c r="F248" s="10">
        <v>0.28999999999999998</v>
      </c>
    </row>
    <row r="249" spans="5:6">
      <c r="E249" s="9" t="s">
        <v>3972</v>
      </c>
      <c r="F249" s="10">
        <v>0.28999999999999998</v>
      </c>
    </row>
    <row r="250" spans="5:6">
      <c r="E250" s="9" t="s">
        <v>3603</v>
      </c>
      <c r="F250" s="10">
        <v>0.28999999999999998</v>
      </c>
    </row>
    <row r="251" spans="5:6">
      <c r="E251" s="9" t="s">
        <v>3075</v>
      </c>
      <c r="F251" s="10">
        <v>0.28000000000000003</v>
      </c>
    </row>
    <row r="252" spans="5:6">
      <c r="E252" s="9" t="s">
        <v>3923</v>
      </c>
      <c r="F252" s="10">
        <v>0.27</v>
      </c>
    </row>
    <row r="253" spans="5:6">
      <c r="E253" s="9" t="s">
        <v>3436</v>
      </c>
      <c r="F253" s="10">
        <v>0.23</v>
      </c>
    </row>
    <row r="254" spans="5:6">
      <c r="E254" s="9" t="s">
        <v>3816</v>
      </c>
      <c r="F254" s="10">
        <v>0.22</v>
      </c>
    </row>
    <row r="255" spans="5:6">
      <c r="E255" s="9" t="s">
        <v>3478</v>
      </c>
      <c r="F255" s="10">
        <v>0.22</v>
      </c>
    </row>
    <row r="256" spans="5:6">
      <c r="E256" s="9" t="s">
        <v>3485</v>
      </c>
      <c r="F256" s="10">
        <v>0.21</v>
      </c>
    </row>
    <row r="257" spans="5:6">
      <c r="E257" s="9" t="s">
        <v>3562</v>
      </c>
      <c r="F257" s="10">
        <v>0.18</v>
      </c>
    </row>
    <row r="258" spans="5:6">
      <c r="E258" s="9" t="s">
        <v>3219</v>
      </c>
      <c r="F258" s="10">
        <v>0.18</v>
      </c>
    </row>
    <row r="259" spans="5:6">
      <c r="E259" s="9" t="s">
        <v>3292</v>
      </c>
      <c r="F259" s="10">
        <v>0.17</v>
      </c>
    </row>
    <row r="260" spans="5:6">
      <c r="E260" s="9" t="s">
        <v>3318</v>
      </c>
      <c r="F260" s="10">
        <v>0.17</v>
      </c>
    </row>
    <row r="261" spans="5:6">
      <c r="E261" s="9" t="s">
        <v>3592</v>
      </c>
      <c r="F261" s="10">
        <v>0.17</v>
      </c>
    </row>
    <row r="262" spans="5:6">
      <c r="E262" s="9" t="s">
        <v>3666</v>
      </c>
      <c r="F262" s="10">
        <v>0.17</v>
      </c>
    </row>
    <row r="263" spans="5:6">
      <c r="E263" s="9" t="s">
        <v>3287</v>
      </c>
      <c r="F263" s="10">
        <v>0.16</v>
      </c>
    </row>
    <row r="264" spans="5:6">
      <c r="E264" s="9" t="s">
        <v>4061</v>
      </c>
      <c r="F264" s="10">
        <v>0.15</v>
      </c>
    </row>
    <row r="265" spans="5:6">
      <c r="E265" s="9" t="s">
        <v>3065</v>
      </c>
      <c r="F265" s="10">
        <v>0.14000000000000001</v>
      </c>
    </row>
    <row r="266" spans="5:6">
      <c r="E266" s="9" t="s">
        <v>3293</v>
      </c>
      <c r="F266" s="10">
        <v>0.12</v>
      </c>
    </row>
    <row r="267" spans="5:6">
      <c r="E267" s="9" t="s">
        <v>3463</v>
      </c>
      <c r="F267" s="10">
        <v>0.11</v>
      </c>
    </row>
    <row r="268" spans="5:6">
      <c r="E268" s="9" t="s">
        <v>3265</v>
      </c>
      <c r="F268" s="10">
        <v>0.1</v>
      </c>
    </row>
    <row r="269" spans="5:6">
      <c r="E269" s="9" t="s">
        <v>3342</v>
      </c>
      <c r="F269" s="10">
        <v>0.04</v>
      </c>
    </row>
    <row r="270" spans="5:6">
      <c r="E270" s="9" t="s">
        <v>3474</v>
      </c>
      <c r="F270" s="10">
        <v>0</v>
      </c>
    </row>
    <row r="271" spans="5:6">
      <c r="E271" s="9" t="s">
        <v>3765</v>
      </c>
      <c r="F271" s="10">
        <v>0</v>
      </c>
    </row>
    <row r="272" spans="5:6">
      <c r="E272" s="9" t="s">
        <v>3154</v>
      </c>
      <c r="F272" s="10">
        <v>0</v>
      </c>
    </row>
    <row r="273" spans="5:6">
      <c r="E273" s="9" t="s">
        <v>3475</v>
      </c>
      <c r="F273" s="10">
        <v>0</v>
      </c>
    </row>
    <row r="274" spans="5:6">
      <c r="E274" s="9" t="s">
        <v>3825</v>
      </c>
      <c r="F274" s="10">
        <v>0</v>
      </c>
    </row>
    <row r="275" spans="5:6">
      <c r="E275" s="9" t="s">
        <v>3197</v>
      </c>
      <c r="F275" s="10">
        <v>0</v>
      </c>
    </row>
    <row r="276" spans="5:6">
      <c r="E276" s="9" t="s">
        <v>2912</v>
      </c>
      <c r="F276" s="10">
        <v>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7FD2C-1081-4CC6-946D-4388A7E51BB8}">
  <dimension ref="E6:F276"/>
  <sheetViews>
    <sheetView workbookViewId="0">
      <selection activeCell="E9" sqref="E9"/>
    </sheetView>
  </sheetViews>
  <sheetFormatPr defaultRowHeight="15"/>
  <cols>
    <col min="5" max="5" width="20.44140625" customWidth="1"/>
    <col min="6" max="6" width="19" customWidth="1"/>
  </cols>
  <sheetData>
    <row r="6" spans="5:6" ht="15.75">
      <c r="E6" s="7" t="s">
        <v>2932</v>
      </c>
    </row>
    <row r="7" spans="5:6">
      <c r="E7" s="8" t="s">
        <v>2911</v>
      </c>
      <c r="F7" t="s">
        <v>2914</v>
      </c>
    </row>
    <row r="8" spans="5:6">
      <c r="E8" s="9" t="s">
        <v>3287</v>
      </c>
      <c r="F8" s="10">
        <v>992</v>
      </c>
    </row>
    <row r="9" spans="5:6">
      <c r="E9" s="9" t="s">
        <v>3293</v>
      </c>
      <c r="F9" s="10">
        <v>989</v>
      </c>
    </row>
    <row r="10" spans="5:6">
      <c r="E10" s="9" t="s">
        <v>3683</v>
      </c>
      <c r="F10" s="10">
        <v>976</v>
      </c>
    </row>
    <row r="11" spans="5:6">
      <c r="E11" s="9" t="s">
        <v>4064</v>
      </c>
      <c r="F11" s="10">
        <v>974</v>
      </c>
    </row>
    <row r="12" spans="5:6">
      <c r="E12" s="9" t="s">
        <v>3231</v>
      </c>
      <c r="F12" s="10">
        <v>966</v>
      </c>
    </row>
    <row r="13" spans="5:6">
      <c r="E13" s="9" t="s">
        <v>3364</v>
      </c>
      <c r="F13" s="10">
        <v>942</v>
      </c>
    </row>
    <row r="14" spans="5:6">
      <c r="E14" s="9" t="s">
        <v>3230</v>
      </c>
      <c r="F14" s="10">
        <v>928</v>
      </c>
    </row>
    <row r="15" spans="5:6">
      <c r="E15" s="9" t="s">
        <v>3394</v>
      </c>
      <c r="F15" s="10">
        <v>925</v>
      </c>
    </row>
    <row r="16" spans="5:6">
      <c r="E16" s="9" t="s">
        <v>3042</v>
      </c>
      <c r="F16" s="10">
        <v>919</v>
      </c>
    </row>
    <row r="17" spans="5:6">
      <c r="E17" s="9" t="s">
        <v>3801</v>
      </c>
      <c r="F17" s="10">
        <v>910</v>
      </c>
    </row>
    <row r="18" spans="5:6">
      <c r="E18" s="9" t="s">
        <v>3879</v>
      </c>
      <c r="F18" s="10">
        <v>903</v>
      </c>
    </row>
    <row r="19" spans="5:6">
      <c r="E19" s="9" t="s">
        <v>3854</v>
      </c>
      <c r="F19" s="10">
        <v>902</v>
      </c>
    </row>
    <row r="20" spans="5:6">
      <c r="E20" s="9" t="s">
        <v>2983</v>
      </c>
      <c r="F20" s="10">
        <v>900</v>
      </c>
    </row>
    <row r="21" spans="5:6">
      <c r="E21" s="9" t="s">
        <v>3215</v>
      </c>
      <c r="F21" s="10">
        <v>898</v>
      </c>
    </row>
    <row r="22" spans="5:6">
      <c r="E22" s="9" t="s">
        <v>3232</v>
      </c>
      <c r="F22" s="10">
        <v>897</v>
      </c>
    </row>
    <row r="23" spans="5:6">
      <c r="E23" s="9" t="s">
        <v>3816</v>
      </c>
      <c r="F23" s="10">
        <v>852</v>
      </c>
    </row>
    <row r="24" spans="5:6">
      <c r="E24" s="9" t="s">
        <v>3203</v>
      </c>
      <c r="F24" s="10">
        <v>839</v>
      </c>
    </row>
    <row r="25" spans="5:6">
      <c r="E25" s="9" t="s">
        <v>3904</v>
      </c>
      <c r="F25" s="10">
        <v>838</v>
      </c>
    </row>
    <row r="26" spans="5:6">
      <c r="E26" s="9" t="s">
        <v>3903</v>
      </c>
      <c r="F26" s="10">
        <v>838</v>
      </c>
    </row>
    <row r="27" spans="5:6">
      <c r="E27" s="9" t="s">
        <v>3445</v>
      </c>
      <c r="F27" s="10">
        <v>832</v>
      </c>
    </row>
    <row r="28" spans="5:6">
      <c r="E28" s="9" t="s">
        <v>3608</v>
      </c>
      <c r="F28" s="10">
        <v>828</v>
      </c>
    </row>
    <row r="29" spans="5:6">
      <c r="E29" s="9" t="s">
        <v>3335</v>
      </c>
      <c r="F29" s="10">
        <v>827</v>
      </c>
    </row>
    <row r="30" spans="5:6">
      <c r="E30" s="9" t="s">
        <v>3259</v>
      </c>
      <c r="F30" s="10">
        <v>815</v>
      </c>
    </row>
    <row r="31" spans="5:6">
      <c r="E31" s="9" t="s">
        <v>3926</v>
      </c>
      <c r="F31" s="10">
        <v>789</v>
      </c>
    </row>
    <row r="32" spans="5:6">
      <c r="E32" s="9" t="s">
        <v>3065</v>
      </c>
      <c r="F32" s="10">
        <v>787</v>
      </c>
    </row>
    <row r="33" spans="5:6">
      <c r="E33" s="9" t="s">
        <v>3029</v>
      </c>
      <c r="F33" s="10">
        <v>780</v>
      </c>
    </row>
    <row r="34" spans="5:6">
      <c r="E34" s="9" t="s">
        <v>3083</v>
      </c>
      <c r="F34" s="10">
        <v>777</v>
      </c>
    </row>
    <row r="35" spans="5:6">
      <c r="E35" s="9" t="s">
        <v>4017</v>
      </c>
      <c r="F35" s="10">
        <v>771</v>
      </c>
    </row>
    <row r="36" spans="5:6">
      <c r="E36" s="9" t="s">
        <v>3307</v>
      </c>
      <c r="F36" s="10">
        <v>768</v>
      </c>
    </row>
    <row r="37" spans="5:6">
      <c r="E37" s="9" t="s">
        <v>3226</v>
      </c>
      <c r="F37" s="10">
        <v>766</v>
      </c>
    </row>
    <row r="38" spans="5:6">
      <c r="E38" s="9" t="s">
        <v>3635</v>
      </c>
      <c r="F38" s="10">
        <v>758</v>
      </c>
    </row>
    <row r="39" spans="5:6">
      <c r="E39" s="9" t="s">
        <v>3285</v>
      </c>
      <c r="F39" s="10">
        <v>743</v>
      </c>
    </row>
    <row r="40" spans="5:6">
      <c r="E40" s="9" t="s">
        <v>3603</v>
      </c>
      <c r="F40" s="10">
        <v>727</v>
      </c>
    </row>
    <row r="41" spans="5:6">
      <c r="E41" s="9" t="s">
        <v>3398</v>
      </c>
      <c r="F41" s="10">
        <v>710</v>
      </c>
    </row>
    <row r="42" spans="5:6">
      <c r="E42" s="9" t="s">
        <v>3758</v>
      </c>
      <c r="F42" s="10">
        <v>693</v>
      </c>
    </row>
    <row r="43" spans="5:6">
      <c r="E43" s="9" t="s">
        <v>3852</v>
      </c>
      <c r="F43" s="10">
        <v>690</v>
      </c>
    </row>
    <row r="44" spans="5:6">
      <c r="E44" s="9" t="s">
        <v>3414</v>
      </c>
      <c r="F44" s="10">
        <v>687</v>
      </c>
    </row>
    <row r="45" spans="5:6">
      <c r="E45" s="9" t="s">
        <v>3930</v>
      </c>
      <c r="F45" s="10">
        <v>681</v>
      </c>
    </row>
    <row r="46" spans="5:6">
      <c r="E46" s="9" t="s">
        <v>3104</v>
      </c>
      <c r="F46" s="10">
        <v>676</v>
      </c>
    </row>
    <row r="47" spans="5:6">
      <c r="E47" s="9" t="s">
        <v>3793</v>
      </c>
      <c r="F47" s="10">
        <v>670</v>
      </c>
    </row>
    <row r="48" spans="5:6">
      <c r="E48" s="9" t="s">
        <v>4008</v>
      </c>
      <c r="F48" s="10">
        <v>656</v>
      </c>
    </row>
    <row r="49" spans="5:6">
      <c r="E49" s="9" t="s">
        <v>3351</v>
      </c>
      <c r="F49" s="10">
        <v>646</v>
      </c>
    </row>
    <row r="50" spans="5:6">
      <c r="E50" s="9" t="s">
        <v>3292</v>
      </c>
      <c r="F50" s="10">
        <v>644</v>
      </c>
    </row>
    <row r="51" spans="5:6">
      <c r="E51" s="9" t="s">
        <v>3923</v>
      </c>
      <c r="F51" s="10">
        <v>638</v>
      </c>
    </row>
    <row r="52" spans="5:6">
      <c r="E52" s="9" t="s">
        <v>3322</v>
      </c>
      <c r="F52" s="10">
        <v>629</v>
      </c>
    </row>
    <row r="53" spans="5:6">
      <c r="E53" s="9" t="s">
        <v>3436</v>
      </c>
      <c r="F53" s="10">
        <v>621</v>
      </c>
    </row>
    <row r="54" spans="5:6">
      <c r="E54" s="9" t="s">
        <v>3007</v>
      </c>
      <c r="F54" s="10">
        <v>618</v>
      </c>
    </row>
    <row r="55" spans="5:6">
      <c r="E55" s="9" t="s">
        <v>3605</v>
      </c>
      <c r="F55" s="10">
        <v>617</v>
      </c>
    </row>
    <row r="56" spans="5:6">
      <c r="E56" s="9" t="s">
        <v>3851</v>
      </c>
      <c r="F56" s="10">
        <v>612</v>
      </c>
    </row>
    <row r="57" spans="5:6">
      <c r="E57" s="9" t="s">
        <v>3338</v>
      </c>
      <c r="F57" s="10">
        <v>611</v>
      </c>
    </row>
    <row r="58" spans="5:6">
      <c r="E58" s="9" t="s">
        <v>3802</v>
      </c>
      <c r="F58" s="10">
        <v>610</v>
      </c>
    </row>
    <row r="59" spans="5:6">
      <c r="E59" s="9" t="s">
        <v>3157</v>
      </c>
      <c r="F59" s="10">
        <v>604</v>
      </c>
    </row>
    <row r="60" spans="5:6">
      <c r="E60" s="9" t="s">
        <v>3037</v>
      </c>
      <c r="F60" s="10">
        <v>602</v>
      </c>
    </row>
    <row r="61" spans="5:6">
      <c r="E61" s="9" t="s">
        <v>3487</v>
      </c>
      <c r="F61" s="10">
        <v>596</v>
      </c>
    </row>
    <row r="62" spans="5:6">
      <c r="E62" s="9" t="s">
        <v>3848</v>
      </c>
      <c r="F62" s="10">
        <v>594</v>
      </c>
    </row>
    <row r="63" spans="5:6">
      <c r="E63" s="9" t="s">
        <v>3805</v>
      </c>
      <c r="F63" s="10">
        <v>590</v>
      </c>
    </row>
    <row r="64" spans="5:6">
      <c r="E64" s="9" t="s">
        <v>3644</v>
      </c>
      <c r="F64" s="10">
        <v>588</v>
      </c>
    </row>
    <row r="65" spans="5:6">
      <c r="E65" s="9" t="s">
        <v>3981</v>
      </c>
      <c r="F65" s="10">
        <v>578</v>
      </c>
    </row>
    <row r="66" spans="5:6">
      <c r="E66" s="9" t="s">
        <v>2956</v>
      </c>
      <c r="F66" s="10">
        <v>576</v>
      </c>
    </row>
    <row r="67" spans="5:6">
      <c r="E67" s="9" t="s">
        <v>3837</v>
      </c>
      <c r="F67" s="10">
        <v>567</v>
      </c>
    </row>
    <row r="68" spans="5:6">
      <c r="E68" s="9" t="s">
        <v>3399</v>
      </c>
      <c r="F68" s="10">
        <v>562</v>
      </c>
    </row>
    <row r="69" spans="5:6">
      <c r="E69" s="9" t="s">
        <v>2979</v>
      </c>
      <c r="F69" s="10">
        <v>557</v>
      </c>
    </row>
    <row r="70" spans="5:6">
      <c r="E70" s="9" t="s">
        <v>3446</v>
      </c>
      <c r="F70" s="10">
        <v>550</v>
      </c>
    </row>
    <row r="71" spans="5:6">
      <c r="E71" s="9" t="s">
        <v>3514</v>
      </c>
      <c r="F71" s="10">
        <v>550</v>
      </c>
    </row>
    <row r="72" spans="5:6">
      <c r="E72" s="9" t="s">
        <v>3739</v>
      </c>
      <c r="F72" s="10">
        <v>538</v>
      </c>
    </row>
    <row r="73" spans="5:6">
      <c r="E73" s="9" t="s">
        <v>3897</v>
      </c>
      <c r="F73" s="10">
        <v>536</v>
      </c>
    </row>
    <row r="74" spans="5:6">
      <c r="E74" s="9" t="s">
        <v>3738</v>
      </c>
      <c r="F74" s="10">
        <v>535</v>
      </c>
    </row>
    <row r="75" spans="5:6">
      <c r="E75" s="9" t="s">
        <v>2988</v>
      </c>
      <c r="F75" s="10">
        <v>534</v>
      </c>
    </row>
    <row r="76" spans="5:6">
      <c r="E76" s="9" t="s">
        <v>3925</v>
      </c>
      <c r="F76" s="10">
        <v>532</v>
      </c>
    </row>
    <row r="77" spans="5:6">
      <c r="E77" s="9" t="s">
        <v>3509</v>
      </c>
      <c r="F77" s="10">
        <v>523</v>
      </c>
    </row>
    <row r="78" spans="5:6">
      <c r="E78" s="9" t="s">
        <v>3204</v>
      </c>
      <c r="F78" s="10">
        <v>505</v>
      </c>
    </row>
    <row r="79" spans="5:6">
      <c r="E79" s="9" t="s">
        <v>3881</v>
      </c>
      <c r="F79" s="10">
        <v>491</v>
      </c>
    </row>
    <row r="80" spans="5:6">
      <c r="E80" s="9" t="s">
        <v>3252</v>
      </c>
      <c r="F80" s="10">
        <v>491</v>
      </c>
    </row>
    <row r="81" spans="5:6">
      <c r="E81" s="9" t="s">
        <v>3463</v>
      </c>
      <c r="F81" s="10">
        <v>490</v>
      </c>
    </row>
    <row r="82" spans="5:6">
      <c r="E82" s="9" t="s">
        <v>3250</v>
      </c>
      <c r="F82" s="10">
        <v>485</v>
      </c>
    </row>
    <row r="83" spans="5:6">
      <c r="E83" s="9" t="s">
        <v>3859</v>
      </c>
      <c r="F83" s="10">
        <v>479</v>
      </c>
    </row>
    <row r="84" spans="5:6">
      <c r="E84" s="9" t="s">
        <v>3403</v>
      </c>
      <c r="F84" s="10">
        <v>478</v>
      </c>
    </row>
    <row r="85" spans="5:6">
      <c r="E85" s="9" t="s">
        <v>3075</v>
      </c>
      <c r="F85" s="10">
        <v>468</v>
      </c>
    </row>
    <row r="86" spans="5:6">
      <c r="E86" s="9" t="s">
        <v>3548</v>
      </c>
      <c r="F86" s="10">
        <v>466</v>
      </c>
    </row>
    <row r="87" spans="5:6">
      <c r="E87" s="9" t="s">
        <v>3737</v>
      </c>
      <c r="F87" s="10">
        <v>465</v>
      </c>
    </row>
    <row r="88" spans="5:6">
      <c r="E88" s="9" t="s">
        <v>3901</v>
      </c>
      <c r="F88" s="10">
        <v>463</v>
      </c>
    </row>
    <row r="89" spans="5:6">
      <c r="E89" s="9" t="s">
        <v>3918</v>
      </c>
      <c r="F89" s="10">
        <v>462</v>
      </c>
    </row>
    <row r="90" spans="5:6">
      <c r="E90" s="9" t="s">
        <v>3255</v>
      </c>
      <c r="F90" s="10">
        <v>462</v>
      </c>
    </row>
    <row r="91" spans="5:6">
      <c r="E91" s="9" t="s">
        <v>3136</v>
      </c>
      <c r="F91" s="10">
        <v>461</v>
      </c>
    </row>
    <row r="92" spans="5:6">
      <c r="E92" s="9" t="s">
        <v>3448</v>
      </c>
      <c r="F92" s="10">
        <v>460</v>
      </c>
    </row>
    <row r="93" spans="5:6">
      <c r="E93" s="9" t="s">
        <v>3405</v>
      </c>
      <c r="F93" s="10">
        <v>451</v>
      </c>
    </row>
    <row r="94" spans="5:6">
      <c r="E94" s="9" t="s">
        <v>3363</v>
      </c>
      <c r="F94" s="10">
        <v>444</v>
      </c>
    </row>
    <row r="95" spans="5:6">
      <c r="E95" s="9" t="s">
        <v>3464</v>
      </c>
      <c r="F95" s="10">
        <v>441</v>
      </c>
    </row>
    <row r="96" spans="5:6">
      <c r="E96" s="9" t="s">
        <v>3460</v>
      </c>
      <c r="F96" s="10">
        <v>441</v>
      </c>
    </row>
    <row r="97" spans="5:6">
      <c r="E97" s="9" t="s">
        <v>3894</v>
      </c>
      <c r="F97" s="10">
        <v>434</v>
      </c>
    </row>
    <row r="98" spans="5:6">
      <c r="E98" s="9" t="s">
        <v>2963</v>
      </c>
      <c r="F98" s="10">
        <v>431</v>
      </c>
    </row>
    <row r="99" spans="5:6">
      <c r="E99" s="9" t="s">
        <v>3372</v>
      </c>
      <c r="F99" s="10">
        <v>427</v>
      </c>
    </row>
    <row r="100" spans="5:6">
      <c r="E100" s="9" t="s">
        <v>3688</v>
      </c>
      <c r="F100" s="10">
        <v>422</v>
      </c>
    </row>
    <row r="101" spans="5:6">
      <c r="E101" s="9" t="s">
        <v>3197</v>
      </c>
      <c r="F101" s="10">
        <v>419</v>
      </c>
    </row>
    <row r="102" spans="5:6">
      <c r="E102" s="9" t="s">
        <v>4028</v>
      </c>
      <c r="F102" s="10">
        <v>418</v>
      </c>
    </row>
    <row r="103" spans="5:6">
      <c r="E103" s="9" t="s">
        <v>2951</v>
      </c>
      <c r="F103" s="10">
        <v>412</v>
      </c>
    </row>
    <row r="104" spans="5:6">
      <c r="E104" s="9" t="s">
        <v>3378</v>
      </c>
      <c r="F104" s="10">
        <v>408</v>
      </c>
    </row>
    <row r="105" spans="5:6">
      <c r="E105" s="9" t="s">
        <v>3167</v>
      </c>
      <c r="F105" s="10">
        <v>407</v>
      </c>
    </row>
    <row r="106" spans="5:6">
      <c r="E106" s="9" t="s">
        <v>3010</v>
      </c>
      <c r="F106" s="10">
        <v>401</v>
      </c>
    </row>
    <row r="107" spans="5:6">
      <c r="E107" s="9" t="s">
        <v>3346</v>
      </c>
      <c r="F107" s="10">
        <v>397</v>
      </c>
    </row>
    <row r="108" spans="5:6">
      <c r="E108" s="9" t="s">
        <v>3092</v>
      </c>
      <c r="F108" s="10">
        <v>390</v>
      </c>
    </row>
    <row r="109" spans="5:6">
      <c r="E109" s="9" t="s">
        <v>3154</v>
      </c>
      <c r="F109" s="10">
        <v>388</v>
      </c>
    </row>
    <row r="110" spans="5:6">
      <c r="E110" s="9" t="s">
        <v>3515</v>
      </c>
      <c r="F110" s="10">
        <v>388</v>
      </c>
    </row>
    <row r="111" spans="5:6">
      <c r="E111" s="9" t="s">
        <v>3256</v>
      </c>
      <c r="F111" s="10">
        <v>387</v>
      </c>
    </row>
    <row r="112" spans="5:6">
      <c r="E112" s="9" t="s">
        <v>3358</v>
      </c>
      <c r="F112" s="10">
        <v>386</v>
      </c>
    </row>
    <row r="113" spans="5:6">
      <c r="E113" s="9" t="s">
        <v>3494</v>
      </c>
      <c r="F113" s="10">
        <v>362</v>
      </c>
    </row>
    <row r="114" spans="5:6">
      <c r="E114" s="9" t="s">
        <v>3251</v>
      </c>
      <c r="F114" s="10">
        <v>357</v>
      </c>
    </row>
    <row r="115" spans="5:6">
      <c r="E115" s="9" t="s">
        <v>3117</v>
      </c>
      <c r="F115" s="10">
        <v>356</v>
      </c>
    </row>
    <row r="116" spans="5:6">
      <c r="E116" s="9" t="s">
        <v>3592</v>
      </c>
      <c r="F116" s="10">
        <v>356</v>
      </c>
    </row>
    <row r="117" spans="5:6">
      <c r="E117" s="9" t="s">
        <v>3825</v>
      </c>
      <c r="F117" s="10">
        <v>355</v>
      </c>
    </row>
    <row r="118" spans="5:6">
      <c r="E118" s="9" t="s">
        <v>3709</v>
      </c>
      <c r="F118" s="10">
        <v>352</v>
      </c>
    </row>
    <row r="119" spans="5:6">
      <c r="E119" s="9" t="s">
        <v>4016</v>
      </c>
      <c r="F119" s="10">
        <v>341</v>
      </c>
    </row>
    <row r="120" spans="5:6">
      <c r="E120" s="9" t="s">
        <v>3465</v>
      </c>
      <c r="F120" s="10">
        <v>340</v>
      </c>
    </row>
    <row r="121" spans="5:6">
      <c r="E121" s="9" t="s">
        <v>3485</v>
      </c>
      <c r="F121" s="10">
        <v>330</v>
      </c>
    </row>
    <row r="122" spans="5:6">
      <c r="E122" s="9" t="s">
        <v>3413</v>
      </c>
      <c r="F122" s="10">
        <v>326</v>
      </c>
    </row>
    <row r="123" spans="5:6">
      <c r="E123" s="9" t="s">
        <v>3508</v>
      </c>
      <c r="F123" s="10">
        <v>323</v>
      </c>
    </row>
    <row r="124" spans="5:6">
      <c r="E124" s="9" t="s">
        <v>3353</v>
      </c>
      <c r="F124" s="10">
        <v>322</v>
      </c>
    </row>
    <row r="125" spans="5:6">
      <c r="E125" s="9" t="s">
        <v>3189</v>
      </c>
      <c r="F125" s="10">
        <v>314</v>
      </c>
    </row>
    <row r="126" spans="5:6">
      <c r="E126" s="9" t="s">
        <v>3045</v>
      </c>
      <c r="F126" s="10">
        <v>314</v>
      </c>
    </row>
    <row r="127" spans="5:6">
      <c r="E127" s="9" t="s">
        <v>3176</v>
      </c>
      <c r="F127" s="10">
        <v>313</v>
      </c>
    </row>
    <row r="128" spans="5:6">
      <c r="E128" s="9" t="s">
        <v>3861</v>
      </c>
      <c r="F128" s="10">
        <v>313</v>
      </c>
    </row>
    <row r="129" spans="5:6">
      <c r="E129" s="9" t="s">
        <v>4015</v>
      </c>
      <c r="F129" s="10">
        <v>311</v>
      </c>
    </row>
    <row r="130" spans="5:6">
      <c r="E130" s="9" t="s">
        <v>3119</v>
      </c>
      <c r="F130" s="10">
        <v>308</v>
      </c>
    </row>
    <row r="131" spans="5:6">
      <c r="E131" s="9" t="s">
        <v>3490</v>
      </c>
      <c r="F131" s="10">
        <v>305</v>
      </c>
    </row>
    <row r="132" spans="5:6">
      <c r="E132" s="9" t="s">
        <v>3459</v>
      </c>
      <c r="F132" s="10">
        <v>305</v>
      </c>
    </row>
    <row r="133" spans="5:6">
      <c r="E133" s="9" t="s">
        <v>3355</v>
      </c>
      <c r="F133" s="10">
        <v>303</v>
      </c>
    </row>
    <row r="134" spans="5:6">
      <c r="E134" s="9" t="s">
        <v>3843</v>
      </c>
      <c r="F134" s="10">
        <v>297</v>
      </c>
    </row>
    <row r="135" spans="5:6">
      <c r="E135" s="9" t="s">
        <v>3931</v>
      </c>
      <c r="F135" s="10">
        <v>296</v>
      </c>
    </row>
    <row r="136" spans="5:6">
      <c r="E136" s="9" t="s">
        <v>3208</v>
      </c>
      <c r="F136" s="10">
        <v>295</v>
      </c>
    </row>
    <row r="137" spans="5:6">
      <c r="E137" s="9" t="s">
        <v>3518</v>
      </c>
      <c r="F137" s="10">
        <v>291</v>
      </c>
    </row>
    <row r="138" spans="5:6">
      <c r="E138" s="9" t="s">
        <v>2986</v>
      </c>
      <c r="F138" s="10">
        <v>290</v>
      </c>
    </row>
    <row r="139" spans="5:6">
      <c r="E139" s="9" t="s">
        <v>3296</v>
      </c>
      <c r="F139" s="10">
        <v>290</v>
      </c>
    </row>
    <row r="140" spans="5:6">
      <c r="E140" s="9" t="s">
        <v>3055</v>
      </c>
      <c r="F140" s="10">
        <v>287</v>
      </c>
    </row>
    <row r="141" spans="5:6">
      <c r="E141" s="9" t="s">
        <v>3733</v>
      </c>
      <c r="F141" s="10">
        <v>287</v>
      </c>
    </row>
    <row r="142" spans="5:6">
      <c r="E142" s="9" t="s">
        <v>3555</v>
      </c>
      <c r="F142" s="10">
        <v>285</v>
      </c>
    </row>
    <row r="143" spans="5:6">
      <c r="E143" s="9" t="s">
        <v>2958</v>
      </c>
      <c r="F143" s="10">
        <v>284</v>
      </c>
    </row>
    <row r="144" spans="5:6">
      <c r="E144" s="9" t="s">
        <v>3483</v>
      </c>
      <c r="F144" s="10">
        <v>282</v>
      </c>
    </row>
    <row r="145" spans="5:6">
      <c r="E145" s="9" t="s">
        <v>4019</v>
      </c>
      <c r="F145" s="10">
        <v>282</v>
      </c>
    </row>
    <row r="146" spans="5:6">
      <c r="E146" s="9" t="s">
        <v>3692</v>
      </c>
      <c r="F146" s="10">
        <v>276</v>
      </c>
    </row>
    <row r="147" spans="5:6">
      <c r="E147" s="9" t="s">
        <v>3318</v>
      </c>
      <c r="F147" s="10">
        <v>260</v>
      </c>
    </row>
    <row r="148" spans="5:6">
      <c r="E148" s="9" t="s">
        <v>3755</v>
      </c>
      <c r="F148" s="10">
        <v>257</v>
      </c>
    </row>
    <row r="149" spans="5:6">
      <c r="E149" s="9" t="s">
        <v>3334</v>
      </c>
      <c r="F149" s="10">
        <v>255</v>
      </c>
    </row>
    <row r="150" spans="5:6">
      <c r="E150" s="9" t="s">
        <v>3416</v>
      </c>
      <c r="F150" s="10">
        <v>252</v>
      </c>
    </row>
    <row r="151" spans="5:6">
      <c r="E151" s="9" t="s">
        <v>3787</v>
      </c>
      <c r="F151" s="10">
        <v>246</v>
      </c>
    </row>
    <row r="152" spans="5:6">
      <c r="E152" s="9" t="s">
        <v>4007</v>
      </c>
      <c r="F152" s="10">
        <v>245</v>
      </c>
    </row>
    <row r="153" spans="5:6">
      <c r="E153" s="9" t="s">
        <v>3996</v>
      </c>
      <c r="F153" s="10">
        <v>242</v>
      </c>
    </row>
    <row r="154" spans="5:6">
      <c r="E154" s="9" t="s">
        <v>3265</v>
      </c>
      <c r="F154" s="10">
        <v>241</v>
      </c>
    </row>
    <row r="155" spans="5:6">
      <c r="E155" s="9" t="s">
        <v>3602</v>
      </c>
      <c r="F155" s="10">
        <v>240</v>
      </c>
    </row>
    <row r="156" spans="5:6">
      <c r="E156" s="9" t="s">
        <v>3219</v>
      </c>
      <c r="F156" s="10">
        <v>237</v>
      </c>
    </row>
    <row r="157" spans="5:6">
      <c r="E157" s="9" t="s">
        <v>3528</v>
      </c>
      <c r="F157" s="10">
        <v>229</v>
      </c>
    </row>
    <row r="158" spans="5:6">
      <c r="E158" s="9" t="s">
        <v>4065</v>
      </c>
      <c r="F158" s="10">
        <v>227</v>
      </c>
    </row>
    <row r="159" spans="5:6">
      <c r="E159" s="9" t="s">
        <v>2961</v>
      </c>
      <c r="F159" s="10">
        <v>227</v>
      </c>
    </row>
    <row r="160" spans="5:6">
      <c r="E160" s="9" t="s">
        <v>3765</v>
      </c>
      <c r="F160" s="10">
        <v>224</v>
      </c>
    </row>
    <row r="161" spans="5:6">
      <c r="E161" s="9" t="s">
        <v>3477</v>
      </c>
      <c r="F161" s="10">
        <v>222</v>
      </c>
    </row>
    <row r="162" spans="5:6">
      <c r="E162" s="9" t="s">
        <v>2962</v>
      </c>
      <c r="F162" s="10">
        <v>214</v>
      </c>
    </row>
    <row r="163" spans="5:6">
      <c r="E163" s="9" t="s">
        <v>3273</v>
      </c>
      <c r="F163" s="10">
        <v>212</v>
      </c>
    </row>
    <row r="164" spans="5:6">
      <c r="E164" s="9" t="s">
        <v>3499</v>
      </c>
      <c r="F164" s="10">
        <v>212</v>
      </c>
    </row>
    <row r="165" spans="5:6">
      <c r="E165" s="9" t="s">
        <v>3989</v>
      </c>
      <c r="F165" s="10">
        <v>211</v>
      </c>
    </row>
    <row r="166" spans="5:6">
      <c r="E166" s="9" t="s">
        <v>3187</v>
      </c>
      <c r="F166" s="10">
        <v>210</v>
      </c>
    </row>
    <row r="167" spans="5:6">
      <c r="E167" s="9" t="s">
        <v>3107</v>
      </c>
      <c r="F167" s="10">
        <v>206</v>
      </c>
    </row>
    <row r="168" spans="5:6">
      <c r="E168" s="9" t="s">
        <v>3562</v>
      </c>
      <c r="F168" s="10">
        <v>203</v>
      </c>
    </row>
    <row r="169" spans="5:6">
      <c r="E169" s="9" t="s">
        <v>3558</v>
      </c>
      <c r="F169" s="10">
        <v>200</v>
      </c>
    </row>
    <row r="170" spans="5:6">
      <c r="E170" s="9" t="s">
        <v>2959</v>
      </c>
      <c r="F170" s="10">
        <v>197</v>
      </c>
    </row>
    <row r="171" spans="5:6">
      <c r="E171" s="9" t="s">
        <v>3972</v>
      </c>
      <c r="F171" s="10">
        <v>195</v>
      </c>
    </row>
    <row r="172" spans="5:6">
      <c r="E172" s="9" t="s">
        <v>2973</v>
      </c>
      <c r="F172" s="10">
        <v>185</v>
      </c>
    </row>
    <row r="173" spans="5:6">
      <c r="E173" s="9" t="s">
        <v>2960</v>
      </c>
      <c r="F173" s="10">
        <v>185</v>
      </c>
    </row>
    <row r="174" spans="5:6">
      <c r="E174" s="9" t="s">
        <v>3404</v>
      </c>
      <c r="F174" s="10">
        <v>185</v>
      </c>
    </row>
    <row r="175" spans="5:6">
      <c r="E175" s="9" t="s">
        <v>3736</v>
      </c>
      <c r="F175" s="10">
        <v>184</v>
      </c>
    </row>
    <row r="176" spans="5:6">
      <c r="E176" s="9" t="s">
        <v>3258</v>
      </c>
      <c r="F176" s="10">
        <v>184</v>
      </c>
    </row>
    <row r="177" spans="5:6">
      <c r="E177" s="9" t="s">
        <v>3666</v>
      </c>
      <c r="F177" s="10">
        <v>178</v>
      </c>
    </row>
    <row r="178" spans="5:6">
      <c r="E178" s="9" t="s">
        <v>2990</v>
      </c>
      <c r="F178" s="10">
        <v>171</v>
      </c>
    </row>
    <row r="179" spans="5:6">
      <c r="E179" s="9" t="s">
        <v>3844</v>
      </c>
      <c r="F179" s="10">
        <v>170</v>
      </c>
    </row>
    <row r="180" spans="5:6">
      <c r="E180" s="9" t="s">
        <v>2981</v>
      </c>
      <c r="F180" s="10">
        <v>168</v>
      </c>
    </row>
    <row r="181" spans="5:6">
      <c r="E181" s="9" t="s">
        <v>3409</v>
      </c>
      <c r="F181" s="10">
        <v>166</v>
      </c>
    </row>
    <row r="182" spans="5:6">
      <c r="E182" s="9" t="s">
        <v>3606</v>
      </c>
      <c r="F182" s="10">
        <v>163</v>
      </c>
    </row>
    <row r="183" spans="5:6">
      <c r="E183" s="9" t="s">
        <v>3428</v>
      </c>
      <c r="F183" s="10">
        <v>159</v>
      </c>
    </row>
    <row r="184" spans="5:6">
      <c r="E184" s="9" t="s">
        <v>3803</v>
      </c>
      <c r="F184" s="10">
        <v>157</v>
      </c>
    </row>
    <row r="185" spans="5:6">
      <c r="E185" s="9" t="s">
        <v>3395</v>
      </c>
      <c r="F185" s="10">
        <v>156</v>
      </c>
    </row>
    <row r="186" spans="5:6">
      <c r="E186" s="9" t="s">
        <v>3294</v>
      </c>
      <c r="F186" s="10">
        <v>151</v>
      </c>
    </row>
    <row r="187" spans="5:6">
      <c r="E187" s="9" t="s">
        <v>3640</v>
      </c>
      <c r="F187" s="10">
        <v>149</v>
      </c>
    </row>
    <row r="188" spans="5:6">
      <c r="E188" s="9" t="s">
        <v>3450</v>
      </c>
      <c r="F188" s="10">
        <v>144</v>
      </c>
    </row>
    <row r="189" spans="5:6">
      <c r="E189" s="9" t="s">
        <v>3806</v>
      </c>
      <c r="F189" s="10">
        <v>144</v>
      </c>
    </row>
    <row r="190" spans="5:6">
      <c r="E190" s="9" t="s">
        <v>3845</v>
      </c>
      <c r="F190" s="10">
        <v>143</v>
      </c>
    </row>
    <row r="191" spans="5:6">
      <c r="E191" s="9" t="s">
        <v>3685</v>
      </c>
      <c r="F191" s="10">
        <v>136</v>
      </c>
    </row>
    <row r="192" spans="5:6">
      <c r="E192" s="9" t="s">
        <v>2996</v>
      </c>
      <c r="F192" s="10">
        <v>136</v>
      </c>
    </row>
    <row r="193" spans="5:6">
      <c r="E193" s="9" t="s">
        <v>2972</v>
      </c>
      <c r="F193" s="10">
        <v>133</v>
      </c>
    </row>
    <row r="194" spans="5:6">
      <c r="E194" s="9" t="s">
        <v>3704</v>
      </c>
      <c r="F194" s="10">
        <v>132</v>
      </c>
    </row>
    <row r="195" spans="5:6">
      <c r="E195" s="9" t="s">
        <v>3696</v>
      </c>
      <c r="F195" s="10">
        <v>132</v>
      </c>
    </row>
    <row r="196" spans="5:6">
      <c r="E196" s="9" t="s">
        <v>3838</v>
      </c>
      <c r="F196" s="10">
        <v>129</v>
      </c>
    </row>
    <row r="197" spans="5:6">
      <c r="E197" s="9" t="s">
        <v>3492</v>
      </c>
      <c r="F197" s="10">
        <v>127</v>
      </c>
    </row>
    <row r="198" spans="5:6">
      <c r="E198" s="9" t="s">
        <v>3693</v>
      </c>
      <c r="F198" s="10">
        <v>125</v>
      </c>
    </row>
    <row r="199" spans="5:6">
      <c r="E199" s="9" t="s">
        <v>3529</v>
      </c>
      <c r="F199" s="10">
        <v>124</v>
      </c>
    </row>
    <row r="200" spans="5:6">
      <c r="E200" s="9" t="s">
        <v>3056</v>
      </c>
      <c r="F200" s="10">
        <v>124</v>
      </c>
    </row>
    <row r="201" spans="5:6">
      <c r="E201" s="9" t="s">
        <v>4029</v>
      </c>
      <c r="F201" s="10">
        <v>122</v>
      </c>
    </row>
    <row r="202" spans="5:6">
      <c r="E202" s="9" t="s">
        <v>3912</v>
      </c>
      <c r="F202" s="10">
        <v>121</v>
      </c>
    </row>
    <row r="203" spans="5:6">
      <c r="E203" s="9" t="s">
        <v>3429</v>
      </c>
      <c r="F203" s="10">
        <v>119</v>
      </c>
    </row>
    <row r="204" spans="5:6">
      <c r="E204" s="9" t="s">
        <v>3002</v>
      </c>
      <c r="F204" s="10">
        <v>119</v>
      </c>
    </row>
    <row r="205" spans="5:6">
      <c r="E205" s="9" t="s">
        <v>2954</v>
      </c>
      <c r="F205" s="10">
        <v>113</v>
      </c>
    </row>
    <row r="206" spans="5:6">
      <c r="E206" s="9" t="s">
        <v>3873</v>
      </c>
      <c r="F206" s="10">
        <v>112</v>
      </c>
    </row>
    <row r="207" spans="5:6">
      <c r="E207" s="9" t="s">
        <v>3005</v>
      </c>
      <c r="F207" s="10">
        <v>111</v>
      </c>
    </row>
    <row r="208" spans="5:6">
      <c r="E208" s="9" t="s">
        <v>3598</v>
      </c>
      <c r="F208" s="10">
        <v>109</v>
      </c>
    </row>
    <row r="209" spans="5:6">
      <c r="E209" s="9" t="s">
        <v>4061</v>
      </c>
      <c r="F209" s="10">
        <v>106</v>
      </c>
    </row>
    <row r="210" spans="5:6">
      <c r="E210" s="9" t="s">
        <v>4067</v>
      </c>
      <c r="F210" s="10">
        <v>105</v>
      </c>
    </row>
    <row r="211" spans="5:6">
      <c r="E211" s="9" t="s">
        <v>3274</v>
      </c>
      <c r="F211" s="10">
        <v>104</v>
      </c>
    </row>
    <row r="212" spans="5:6">
      <c r="E212" s="9" t="s">
        <v>2955</v>
      </c>
      <c r="F212" s="10">
        <v>103</v>
      </c>
    </row>
    <row r="213" spans="5:6">
      <c r="E213" s="9" t="s">
        <v>4020</v>
      </c>
      <c r="F213" s="10">
        <v>101</v>
      </c>
    </row>
    <row r="214" spans="5:6">
      <c r="E214" s="9" t="s">
        <v>3532</v>
      </c>
      <c r="F214" s="10">
        <v>97</v>
      </c>
    </row>
    <row r="215" spans="5:6">
      <c r="E215" s="9" t="s">
        <v>3006</v>
      </c>
      <c r="F215" s="10">
        <v>97</v>
      </c>
    </row>
    <row r="216" spans="5:6">
      <c r="E216" s="9" t="s">
        <v>3474</v>
      </c>
      <c r="F216" s="10">
        <v>97</v>
      </c>
    </row>
    <row r="217" spans="5:6">
      <c r="E217" s="9" t="s">
        <v>3220</v>
      </c>
      <c r="F217" s="10">
        <v>95</v>
      </c>
    </row>
    <row r="218" spans="5:6">
      <c r="E218" s="9" t="s">
        <v>3050</v>
      </c>
      <c r="F218" s="10">
        <v>93</v>
      </c>
    </row>
    <row r="219" spans="5:6">
      <c r="E219" s="9" t="s">
        <v>3847</v>
      </c>
      <c r="F219" s="10">
        <v>87</v>
      </c>
    </row>
    <row r="220" spans="5:6">
      <c r="E220" s="9" t="s">
        <v>3497</v>
      </c>
      <c r="F220" s="10">
        <v>85</v>
      </c>
    </row>
    <row r="221" spans="5:6">
      <c r="E221" s="9" t="s">
        <v>3488</v>
      </c>
      <c r="F221" s="10">
        <v>82</v>
      </c>
    </row>
    <row r="222" spans="5:6">
      <c r="E222" s="9" t="s">
        <v>3574</v>
      </c>
      <c r="F222" s="10">
        <v>81</v>
      </c>
    </row>
    <row r="223" spans="5:6">
      <c r="E223" s="9" t="s">
        <v>3987</v>
      </c>
      <c r="F223" s="10">
        <v>79</v>
      </c>
    </row>
    <row r="224" spans="5:6">
      <c r="E224" s="9" t="s">
        <v>3140</v>
      </c>
      <c r="F224" s="10">
        <v>79</v>
      </c>
    </row>
    <row r="225" spans="5:6">
      <c r="E225" s="9" t="s">
        <v>3356</v>
      </c>
      <c r="F225" s="10">
        <v>75</v>
      </c>
    </row>
    <row r="226" spans="5:6">
      <c r="E226" s="9" t="s">
        <v>3887</v>
      </c>
      <c r="F226" s="10">
        <v>74</v>
      </c>
    </row>
    <row r="227" spans="5:6">
      <c r="E227" s="9" t="s">
        <v>3165</v>
      </c>
      <c r="F227" s="10">
        <v>74</v>
      </c>
    </row>
    <row r="228" spans="5:6">
      <c r="E228" s="9" t="s">
        <v>3299</v>
      </c>
      <c r="F228" s="10">
        <v>73</v>
      </c>
    </row>
    <row r="229" spans="5:6">
      <c r="E229" s="9" t="s">
        <v>3796</v>
      </c>
      <c r="F229" s="10">
        <v>70</v>
      </c>
    </row>
    <row r="230" spans="5:6">
      <c r="E230" s="9" t="s">
        <v>3552</v>
      </c>
      <c r="F230" s="10">
        <v>65</v>
      </c>
    </row>
    <row r="231" spans="5:6">
      <c r="E231" s="9" t="s">
        <v>3221</v>
      </c>
      <c r="F231" s="10">
        <v>63</v>
      </c>
    </row>
    <row r="232" spans="5:6">
      <c r="E232" s="9" t="s">
        <v>3919</v>
      </c>
      <c r="F232" s="10">
        <v>63</v>
      </c>
    </row>
    <row r="233" spans="5:6">
      <c r="E233" s="9" t="s">
        <v>3319</v>
      </c>
      <c r="F233" s="10">
        <v>63</v>
      </c>
    </row>
    <row r="234" spans="5:6">
      <c r="E234" s="9" t="s">
        <v>3175</v>
      </c>
      <c r="F234" s="10">
        <v>57</v>
      </c>
    </row>
    <row r="235" spans="5:6">
      <c r="E235" s="9" t="s">
        <v>3041</v>
      </c>
      <c r="F235" s="10">
        <v>57</v>
      </c>
    </row>
    <row r="236" spans="5:6">
      <c r="E236" s="9" t="s">
        <v>2987</v>
      </c>
      <c r="F236" s="10">
        <v>55</v>
      </c>
    </row>
    <row r="237" spans="5:6">
      <c r="E237" s="9" t="s">
        <v>4066</v>
      </c>
      <c r="F237" s="10">
        <v>54</v>
      </c>
    </row>
    <row r="238" spans="5:6">
      <c r="E238" s="9" t="s">
        <v>3798</v>
      </c>
      <c r="F238" s="10">
        <v>53</v>
      </c>
    </row>
    <row r="239" spans="5:6">
      <c r="E239" s="9" t="s">
        <v>3368</v>
      </c>
      <c r="F239" s="10">
        <v>49</v>
      </c>
    </row>
    <row r="240" spans="5:6">
      <c r="E240" s="9" t="s">
        <v>3953</v>
      </c>
      <c r="F240" s="10">
        <v>47</v>
      </c>
    </row>
    <row r="241" spans="5:6">
      <c r="E241" s="9" t="s">
        <v>4012</v>
      </c>
      <c r="F241" s="10">
        <v>43</v>
      </c>
    </row>
    <row r="242" spans="5:6">
      <c r="E242" s="9" t="s">
        <v>3501</v>
      </c>
      <c r="F242" s="10">
        <v>41</v>
      </c>
    </row>
    <row r="243" spans="5:6">
      <c r="E243" s="9" t="s">
        <v>3473</v>
      </c>
      <c r="F243" s="10">
        <v>39</v>
      </c>
    </row>
    <row r="244" spans="5:6">
      <c r="E244" s="9" t="s">
        <v>3618</v>
      </c>
      <c r="F244" s="10">
        <v>38</v>
      </c>
    </row>
    <row r="245" spans="5:6">
      <c r="E245" s="9" t="s">
        <v>3788</v>
      </c>
      <c r="F245" s="10">
        <v>37</v>
      </c>
    </row>
    <row r="246" spans="5:6">
      <c r="E246" s="9" t="s">
        <v>3063</v>
      </c>
      <c r="F246" s="10">
        <v>37</v>
      </c>
    </row>
    <row r="247" spans="5:6">
      <c r="E247" s="9" t="s">
        <v>3278</v>
      </c>
      <c r="F247" s="10">
        <v>29</v>
      </c>
    </row>
    <row r="248" spans="5:6">
      <c r="E248" s="9" t="s">
        <v>3641</v>
      </c>
      <c r="F248" s="10">
        <v>28</v>
      </c>
    </row>
    <row r="249" spans="5:6">
      <c r="E249" s="9" t="s">
        <v>4023</v>
      </c>
      <c r="F249" s="10">
        <v>27</v>
      </c>
    </row>
    <row r="250" spans="5:6">
      <c r="E250" s="9" t="s">
        <v>3342</v>
      </c>
      <c r="F250" s="10">
        <v>25</v>
      </c>
    </row>
    <row r="251" spans="5:6">
      <c r="E251" s="9" t="s">
        <v>3920</v>
      </c>
      <c r="F251" s="10">
        <v>25</v>
      </c>
    </row>
    <row r="252" spans="5:6">
      <c r="E252" s="9" t="s">
        <v>3361</v>
      </c>
      <c r="F252" s="10">
        <v>24</v>
      </c>
    </row>
    <row r="253" spans="5:6">
      <c r="E253" s="9" t="s">
        <v>4030</v>
      </c>
      <c r="F253" s="10">
        <v>24</v>
      </c>
    </row>
    <row r="254" spans="5:6">
      <c r="E254" s="9" t="s">
        <v>3339</v>
      </c>
      <c r="F254" s="10">
        <v>24</v>
      </c>
    </row>
    <row r="255" spans="5:6">
      <c r="E255" s="9" t="s">
        <v>3014</v>
      </c>
      <c r="F255" s="10">
        <v>23</v>
      </c>
    </row>
    <row r="256" spans="5:6">
      <c r="E256" s="9" t="s">
        <v>3551</v>
      </c>
      <c r="F256" s="10">
        <v>23</v>
      </c>
    </row>
    <row r="257" spans="5:6">
      <c r="E257" s="9" t="s">
        <v>3476</v>
      </c>
      <c r="F257" s="10">
        <v>21</v>
      </c>
    </row>
    <row r="258" spans="5:6">
      <c r="E258" s="9" t="s">
        <v>3367</v>
      </c>
      <c r="F258" s="10">
        <v>19</v>
      </c>
    </row>
    <row r="259" spans="5:6">
      <c r="E259" s="9" t="s">
        <v>3697</v>
      </c>
      <c r="F259" s="10">
        <v>17</v>
      </c>
    </row>
    <row r="260" spans="5:6">
      <c r="E260" s="9" t="s">
        <v>2949</v>
      </c>
      <c r="F260" s="10">
        <v>15</v>
      </c>
    </row>
    <row r="261" spans="5:6">
      <c r="E261" s="9" t="s">
        <v>3004</v>
      </c>
      <c r="F261" s="10">
        <v>14</v>
      </c>
    </row>
    <row r="262" spans="5:6">
      <c r="E262" s="9" t="s">
        <v>3660</v>
      </c>
      <c r="F262" s="10">
        <v>13</v>
      </c>
    </row>
    <row r="263" spans="5:6">
      <c r="E263" s="9" t="s">
        <v>4011</v>
      </c>
      <c r="F263" s="10">
        <v>12</v>
      </c>
    </row>
    <row r="264" spans="5:6">
      <c r="E264" s="9" t="s">
        <v>2948</v>
      </c>
      <c r="F264" s="10">
        <v>11</v>
      </c>
    </row>
    <row r="265" spans="5:6">
      <c r="E265" s="9" t="s">
        <v>3565</v>
      </c>
      <c r="F265" s="10">
        <v>9</v>
      </c>
    </row>
    <row r="266" spans="5:6">
      <c r="E266" s="9" t="s">
        <v>3478</v>
      </c>
      <c r="F266" s="10">
        <v>8</v>
      </c>
    </row>
    <row r="267" spans="5:6">
      <c r="E267" s="9" t="s">
        <v>3995</v>
      </c>
      <c r="F267" s="10">
        <v>7</v>
      </c>
    </row>
    <row r="268" spans="5:6">
      <c r="E268" s="9" t="s">
        <v>3475</v>
      </c>
      <c r="F268" s="10">
        <v>7</v>
      </c>
    </row>
    <row r="269" spans="5:6">
      <c r="E269" s="9" t="s">
        <v>3163</v>
      </c>
      <c r="F269" s="10">
        <v>6</v>
      </c>
    </row>
    <row r="270" spans="5:6">
      <c r="E270" s="9" t="s">
        <v>3902</v>
      </c>
      <c r="F270" s="10">
        <v>5</v>
      </c>
    </row>
    <row r="271" spans="5:6">
      <c r="E271" s="9" t="s">
        <v>3979</v>
      </c>
      <c r="F271" s="10">
        <v>4</v>
      </c>
    </row>
    <row r="272" spans="5:6">
      <c r="E272" s="9" t="s">
        <v>3553</v>
      </c>
      <c r="F272" s="10">
        <v>4</v>
      </c>
    </row>
    <row r="273" spans="5:6">
      <c r="E273" s="9" t="s">
        <v>3523</v>
      </c>
      <c r="F273" s="10">
        <v>4</v>
      </c>
    </row>
    <row r="274" spans="5:6">
      <c r="E274" s="9" t="s">
        <v>3604</v>
      </c>
      <c r="F274" s="10">
        <v>2</v>
      </c>
    </row>
    <row r="275" spans="5:6">
      <c r="E275" s="9" t="s">
        <v>3466</v>
      </c>
      <c r="F275" s="10">
        <v>2</v>
      </c>
    </row>
    <row r="276" spans="5:6">
      <c r="E276" s="9" t="s">
        <v>2912</v>
      </c>
      <c r="F276" s="10">
        <v>91023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ABD69-D8B0-43E5-BDA1-0F4AC058D4C7}">
  <dimension ref="E7:F35"/>
  <sheetViews>
    <sheetView workbookViewId="0">
      <selection activeCell="H7" sqref="H7"/>
    </sheetView>
  </sheetViews>
  <sheetFormatPr defaultRowHeight="15"/>
  <cols>
    <col min="5" max="5" width="15.109375" customWidth="1"/>
    <col min="6" max="6" width="29.21875" customWidth="1"/>
  </cols>
  <sheetData>
    <row r="7" spans="5:6" ht="15.75">
      <c r="E7" s="7" t="s">
        <v>2931</v>
      </c>
    </row>
    <row r="8" spans="5:6">
      <c r="E8" s="8" t="s">
        <v>2911</v>
      </c>
      <c r="F8" t="s">
        <v>2913</v>
      </c>
    </row>
    <row r="9" spans="5:6">
      <c r="E9" s="9">
        <v>0</v>
      </c>
      <c r="F9" s="10">
        <v>0.16</v>
      </c>
    </row>
    <row r="10" spans="5:6">
      <c r="E10" s="9">
        <v>2</v>
      </c>
      <c r="F10" s="10">
        <v>0.48</v>
      </c>
    </row>
    <row r="11" spans="5:6">
      <c r="E11" s="9">
        <v>2.2999999999999998</v>
      </c>
      <c r="F11" s="10">
        <v>0.55000000000000004</v>
      </c>
    </row>
    <row r="12" spans="5:6">
      <c r="E12" s="9">
        <v>2.6</v>
      </c>
      <c r="F12" s="10">
        <v>0.46</v>
      </c>
    </row>
    <row r="13" spans="5:6">
      <c r="E13" s="9">
        <v>2.8</v>
      </c>
      <c r="F13" s="10">
        <v>0.81499999999999995</v>
      </c>
    </row>
    <row r="14" spans="5:6">
      <c r="E14" s="9">
        <v>2.9</v>
      </c>
      <c r="F14" s="10">
        <v>0.72</v>
      </c>
    </row>
    <row r="15" spans="5:6">
      <c r="E15" s="9">
        <v>3</v>
      </c>
      <c r="F15" s="10">
        <v>0.67749999999999999</v>
      </c>
    </row>
    <row r="16" spans="5:6">
      <c r="E16" s="9">
        <v>3.1</v>
      </c>
      <c r="F16" s="10">
        <v>0.61750000000000005</v>
      </c>
    </row>
    <row r="17" spans="5:6">
      <c r="E17" s="9">
        <v>3.2</v>
      </c>
      <c r="F17" s="10">
        <v>0.495</v>
      </c>
    </row>
    <row r="18" spans="5:6">
      <c r="E18" s="9">
        <v>3.3</v>
      </c>
      <c r="F18" s="10">
        <v>0.60133333333333328</v>
      </c>
    </row>
    <row r="19" spans="5:6">
      <c r="E19" s="9">
        <v>3.4</v>
      </c>
      <c r="F19" s="10">
        <v>0.50800000000000001</v>
      </c>
    </row>
    <row r="20" spans="5:6">
      <c r="E20" s="9">
        <v>3.5</v>
      </c>
      <c r="F20" s="10">
        <v>0.55538461538461537</v>
      </c>
    </row>
    <row r="21" spans="5:6">
      <c r="E21" s="9">
        <v>3.6</v>
      </c>
      <c r="F21" s="10">
        <v>0.49558823529411766</v>
      </c>
    </row>
    <row r="22" spans="5:6">
      <c r="E22" s="9">
        <v>3.7</v>
      </c>
      <c r="F22" s="10">
        <v>0.56463414634146336</v>
      </c>
    </row>
    <row r="23" spans="5:6">
      <c r="E23" s="9">
        <v>3.8</v>
      </c>
      <c r="F23" s="10">
        <v>0.49517647058823533</v>
      </c>
    </row>
    <row r="24" spans="5:6">
      <c r="E24" s="9">
        <v>3.9</v>
      </c>
      <c r="F24" s="10">
        <v>0.50728813559322028</v>
      </c>
    </row>
    <row r="25" spans="5:6">
      <c r="E25" s="9">
        <v>4</v>
      </c>
      <c r="F25" s="10">
        <v>0.48180722891566269</v>
      </c>
    </row>
    <row r="26" spans="5:6">
      <c r="E26" s="9">
        <v>4.0999999999999996</v>
      </c>
      <c r="F26" s="10">
        <v>0.45347826086956522</v>
      </c>
    </row>
    <row r="27" spans="5:6">
      <c r="E27" s="9">
        <v>4.2</v>
      </c>
      <c r="F27" s="10">
        <v>0.48046296296296298</v>
      </c>
    </row>
    <row r="28" spans="5:6">
      <c r="E28" s="9">
        <v>4.3</v>
      </c>
      <c r="F28" s="10">
        <v>0.45061032863849765</v>
      </c>
    </row>
    <row r="29" spans="5:6">
      <c r="E29" s="9">
        <v>4.4000000000000004</v>
      </c>
      <c r="F29" s="10">
        <v>0.3993965517241379</v>
      </c>
    </row>
    <row r="30" spans="5:6">
      <c r="E30" s="9">
        <v>4.5</v>
      </c>
      <c r="F30" s="10">
        <v>0.39260869565217393</v>
      </c>
    </row>
    <row r="31" spans="5:6">
      <c r="E31" s="9">
        <v>4.5999999999999996</v>
      </c>
      <c r="F31" s="10">
        <v>0.47437499999999999</v>
      </c>
    </row>
    <row r="32" spans="5:6">
      <c r="E32" s="9">
        <v>4.7</v>
      </c>
      <c r="F32" s="10">
        <v>0.56833333333333336</v>
      </c>
    </row>
    <row r="33" spans="5:6">
      <c r="E33" s="9">
        <v>4.8</v>
      </c>
      <c r="F33" s="10">
        <v>0.49</v>
      </c>
    </row>
    <row r="34" spans="5:6">
      <c r="E34" s="9">
        <v>5</v>
      </c>
      <c r="F34" s="10">
        <v>0.68333333333333324</v>
      </c>
    </row>
    <row r="35" spans="5:6">
      <c r="E35" s="9" t="s">
        <v>2912</v>
      </c>
      <c r="F35" s="10">
        <v>0.47156069364161851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424A8-27C4-499E-A46D-71C845609D24}">
  <dimension ref="F8:G13"/>
  <sheetViews>
    <sheetView workbookViewId="0">
      <selection activeCell="D15" sqref="D15"/>
    </sheetView>
  </sheetViews>
  <sheetFormatPr defaultRowHeight="15"/>
  <cols>
    <col min="6" max="6" width="11.77734375" customWidth="1"/>
    <col min="7" max="7" width="35" customWidth="1"/>
  </cols>
  <sheetData>
    <row r="8" spans="6:7" ht="15.75">
      <c r="F8" s="7" t="s">
        <v>2930</v>
      </c>
    </row>
    <row r="9" spans="6:7">
      <c r="F9" s="8" t="s">
        <v>2911</v>
      </c>
      <c r="G9" t="s">
        <v>4070</v>
      </c>
    </row>
    <row r="10" spans="6:7">
      <c r="F10" s="9" t="s">
        <v>2928</v>
      </c>
      <c r="G10" s="10">
        <v>135</v>
      </c>
    </row>
    <row r="11" spans="6:7">
      <c r="F11" s="9" t="s">
        <v>2927</v>
      </c>
      <c r="G11" s="10">
        <v>711</v>
      </c>
    </row>
    <row r="12" spans="6:7">
      <c r="F12" s="9" t="s">
        <v>2929</v>
      </c>
      <c r="G12" s="10">
        <v>296</v>
      </c>
    </row>
    <row r="13" spans="6:7">
      <c r="F13" s="9" t="s">
        <v>2912</v>
      </c>
      <c r="G13" s="10">
        <v>1120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0D13F-1D0A-4BFC-80C5-3E942E09C8CE}">
  <dimension ref="F9:G20"/>
  <sheetViews>
    <sheetView workbookViewId="0">
      <selection activeCell="D13" sqref="D13"/>
    </sheetView>
  </sheetViews>
  <sheetFormatPr defaultRowHeight="15"/>
  <cols>
    <col min="6" max="6" width="19.88671875" customWidth="1"/>
    <col min="7" max="7" width="22.88671875" customWidth="1"/>
  </cols>
  <sheetData>
    <row r="9" spans="6:7" ht="15.75">
      <c r="F9" s="7" t="s">
        <v>2925</v>
      </c>
    </row>
    <row r="10" spans="6:7">
      <c r="F10" s="8" t="s">
        <v>2911</v>
      </c>
      <c r="G10" t="s">
        <v>2926</v>
      </c>
    </row>
    <row r="11" spans="6:7">
      <c r="F11" s="9" t="s">
        <v>2938</v>
      </c>
      <c r="G11" s="2">
        <v>58585780208</v>
      </c>
    </row>
    <row r="12" spans="6:7">
      <c r="F12" s="9" t="s">
        <v>2942</v>
      </c>
      <c r="G12" s="2">
        <v>6264336175.7999992</v>
      </c>
    </row>
    <row r="13" spans="6:7">
      <c r="F13" s="9" t="s">
        <v>2940</v>
      </c>
      <c r="G13" s="2">
        <v>6071867581.3999996</v>
      </c>
    </row>
    <row r="14" spans="6:7">
      <c r="F14" s="9" t="s">
        <v>2944</v>
      </c>
      <c r="G14" s="2">
        <v>64458076</v>
      </c>
    </row>
    <row r="15" spans="6:7">
      <c r="F15" s="9" t="s">
        <v>2945</v>
      </c>
      <c r="G15" s="2">
        <v>45786730</v>
      </c>
    </row>
    <row r="16" spans="6:7">
      <c r="F16" s="9" t="s">
        <v>2941</v>
      </c>
      <c r="G16" s="2">
        <v>3293037</v>
      </c>
    </row>
    <row r="17" spans="6:7">
      <c r="F17" s="9" t="s">
        <v>2939</v>
      </c>
      <c r="G17" s="2">
        <v>2615002</v>
      </c>
    </row>
    <row r="18" spans="6:7">
      <c r="F18" s="9" t="s">
        <v>2943</v>
      </c>
      <c r="G18" s="2">
        <v>2587190</v>
      </c>
    </row>
    <row r="19" spans="6:7">
      <c r="F19" s="9" t="s">
        <v>2946</v>
      </c>
      <c r="G19" s="2">
        <v>2380050</v>
      </c>
    </row>
    <row r="20" spans="6:7">
      <c r="F20" s="9" t="s">
        <v>2912</v>
      </c>
      <c r="G20" s="2">
        <v>71043104050.199997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52104-20F3-430A-A1D8-9BE974823590}">
  <dimension ref="E8:F36"/>
  <sheetViews>
    <sheetView workbookViewId="0">
      <selection activeCell="H8" sqref="H8"/>
    </sheetView>
  </sheetViews>
  <sheetFormatPr defaultRowHeight="15"/>
  <cols>
    <col min="5" max="5" width="14.88671875" customWidth="1"/>
    <col min="6" max="6" width="27" customWidth="1"/>
  </cols>
  <sheetData>
    <row r="8" spans="5:6" ht="15.75">
      <c r="E8" s="7" t="s">
        <v>2924</v>
      </c>
    </row>
    <row r="9" spans="5:6">
      <c r="E9" s="8" t="s">
        <v>2911</v>
      </c>
      <c r="F9" t="s">
        <v>4069</v>
      </c>
    </row>
    <row r="10" spans="5:6">
      <c r="E10" s="12">
        <v>0</v>
      </c>
      <c r="F10" s="10">
        <v>1</v>
      </c>
    </row>
    <row r="11" spans="5:6">
      <c r="E11" s="12">
        <v>2</v>
      </c>
      <c r="F11" s="10">
        <v>1</v>
      </c>
    </row>
    <row r="12" spans="5:6">
      <c r="E12" s="12">
        <v>2.2999999999999998</v>
      </c>
      <c r="F12" s="10">
        <v>1</v>
      </c>
    </row>
    <row r="13" spans="5:6">
      <c r="E13" s="12">
        <v>2.6</v>
      </c>
      <c r="F13" s="10">
        <v>1</v>
      </c>
    </row>
    <row r="14" spans="5:6">
      <c r="E14" s="12">
        <v>2.8</v>
      </c>
      <c r="F14" s="10">
        <v>2</v>
      </c>
    </row>
    <row r="15" spans="5:6">
      <c r="E15" s="12">
        <v>2.9</v>
      </c>
      <c r="F15" s="10">
        <v>1</v>
      </c>
    </row>
    <row r="16" spans="5:6">
      <c r="E16" s="12">
        <v>3</v>
      </c>
      <c r="F16" s="10">
        <v>4</v>
      </c>
    </row>
    <row r="17" spans="5:6">
      <c r="E17" s="12">
        <v>3.1</v>
      </c>
      <c r="F17" s="10">
        <v>4</v>
      </c>
    </row>
    <row r="18" spans="5:6">
      <c r="E18" s="12">
        <v>3.2</v>
      </c>
      <c r="F18" s="10">
        <v>2</v>
      </c>
    </row>
    <row r="19" spans="5:6">
      <c r="E19" s="12">
        <v>3.3</v>
      </c>
      <c r="F19" s="10">
        <v>15</v>
      </c>
    </row>
    <row r="20" spans="5:6">
      <c r="E20" s="12">
        <v>3.4</v>
      </c>
      <c r="F20" s="10">
        <v>10</v>
      </c>
    </row>
    <row r="21" spans="5:6">
      <c r="E21" s="12">
        <v>3.5</v>
      </c>
      <c r="F21" s="10">
        <v>26</v>
      </c>
    </row>
    <row r="22" spans="5:6">
      <c r="E22" s="12">
        <v>3.6</v>
      </c>
      <c r="F22" s="10">
        <v>34</v>
      </c>
    </row>
    <row r="23" spans="5:6">
      <c r="E23" s="12">
        <v>3.7</v>
      </c>
      <c r="F23" s="10">
        <v>41</v>
      </c>
    </row>
    <row r="24" spans="5:6">
      <c r="E24" s="12">
        <v>3.8</v>
      </c>
      <c r="F24" s="10">
        <v>85</v>
      </c>
    </row>
    <row r="25" spans="5:6">
      <c r="E25" s="12">
        <v>3.9</v>
      </c>
      <c r="F25" s="10">
        <v>118</v>
      </c>
    </row>
    <row r="26" spans="5:6">
      <c r="E26" s="12">
        <v>4</v>
      </c>
      <c r="F26" s="10">
        <v>166</v>
      </c>
    </row>
    <row r="27" spans="5:6">
      <c r="E27" s="12">
        <v>4.0999999999999996</v>
      </c>
      <c r="F27" s="10">
        <v>230</v>
      </c>
    </row>
    <row r="28" spans="5:6">
      <c r="E28" s="12">
        <v>4.2</v>
      </c>
      <c r="F28" s="10">
        <v>216</v>
      </c>
    </row>
    <row r="29" spans="5:6">
      <c r="E29" s="12">
        <v>4.3</v>
      </c>
      <c r="F29" s="10">
        <v>213</v>
      </c>
    </row>
    <row r="30" spans="5:6">
      <c r="E30" s="12">
        <v>4.4000000000000004</v>
      </c>
      <c r="F30" s="10">
        <v>116</v>
      </c>
    </row>
    <row r="31" spans="5:6">
      <c r="E31" s="12">
        <v>4.5</v>
      </c>
      <c r="F31" s="10">
        <v>69</v>
      </c>
    </row>
    <row r="32" spans="5:6">
      <c r="E32" s="12">
        <v>4.5999999999999996</v>
      </c>
      <c r="F32" s="10">
        <v>16</v>
      </c>
    </row>
    <row r="33" spans="5:6">
      <c r="E33" s="12">
        <v>4.7</v>
      </c>
      <c r="F33" s="10">
        <v>6</v>
      </c>
    </row>
    <row r="34" spans="5:6">
      <c r="E34" s="12">
        <v>4.8</v>
      </c>
      <c r="F34" s="10">
        <v>3</v>
      </c>
    </row>
    <row r="35" spans="5:6">
      <c r="E35" s="12">
        <v>5</v>
      </c>
      <c r="F35" s="10">
        <v>3</v>
      </c>
    </row>
    <row r="36" spans="5:6">
      <c r="E36" s="12" t="s">
        <v>2912</v>
      </c>
      <c r="F36" s="10">
        <v>1384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58373-3842-402B-9F0C-20BFA3E3F3B8}">
  <dimension ref="A1:G554"/>
  <sheetViews>
    <sheetView workbookViewId="0">
      <selection activeCell="E15" sqref="E15"/>
    </sheetView>
  </sheetViews>
  <sheetFormatPr defaultRowHeight="15"/>
  <cols>
    <col min="5" max="5" width="29" customWidth="1"/>
    <col min="6" max="6" width="28.5546875" customWidth="1"/>
    <col min="7" max="7" width="26.6640625" customWidth="1"/>
  </cols>
  <sheetData>
    <row r="1" spans="1:7" ht="15.75">
      <c r="A1" s="7"/>
    </row>
    <row r="9" spans="1:7" ht="15.75">
      <c r="E9" s="7" t="s">
        <v>2922</v>
      </c>
    </row>
    <row r="10" spans="1:7">
      <c r="E10" s="8" t="s">
        <v>2911</v>
      </c>
      <c r="F10" s="8" t="s">
        <v>2921</v>
      </c>
      <c r="G10" t="s">
        <v>4069</v>
      </c>
    </row>
    <row r="11" spans="1:7">
      <c r="E11" s="9" t="s">
        <v>2948</v>
      </c>
      <c r="F11" s="1">
        <v>0.51</v>
      </c>
      <c r="G11" s="10">
        <v>1</v>
      </c>
    </row>
    <row r="12" spans="1:7">
      <c r="E12" s="9" t="s">
        <v>2950</v>
      </c>
      <c r="F12" s="1">
        <v>0.57999999999999996</v>
      </c>
      <c r="G12" s="10">
        <v>1</v>
      </c>
    </row>
    <row r="13" spans="1:7">
      <c r="E13" s="9" t="s">
        <v>2951</v>
      </c>
      <c r="F13" s="1">
        <v>0.74</v>
      </c>
      <c r="G13" s="10">
        <v>1</v>
      </c>
    </row>
    <row r="14" spans="1:7">
      <c r="E14" s="9" t="s">
        <v>2954</v>
      </c>
      <c r="F14" s="1">
        <v>0.59</v>
      </c>
      <c r="G14" s="10">
        <v>1</v>
      </c>
    </row>
    <row r="15" spans="1:7">
      <c r="E15" s="9" t="s">
        <v>2955</v>
      </c>
      <c r="F15" s="1">
        <v>0.6</v>
      </c>
      <c r="G15" s="10">
        <v>1</v>
      </c>
    </row>
    <row r="16" spans="1:7">
      <c r="E16" s="9" t="s">
        <v>2956</v>
      </c>
      <c r="F16" s="1">
        <v>0.6</v>
      </c>
      <c r="G16" s="10">
        <v>1</v>
      </c>
    </row>
    <row r="17" spans="5:7">
      <c r="E17" s="9" t="s">
        <v>2957</v>
      </c>
      <c r="F17" s="1">
        <v>0.6</v>
      </c>
      <c r="G17" s="10">
        <v>4</v>
      </c>
    </row>
    <row r="18" spans="5:7">
      <c r="E18" s="9" t="s">
        <v>2959</v>
      </c>
      <c r="F18" s="1">
        <v>0.61</v>
      </c>
      <c r="G18" s="10">
        <v>1</v>
      </c>
    </row>
    <row r="19" spans="5:7">
      <c r="E19" s="9" t="s">
        <v>2961</v>
      </c>
      <c r="F19" s="1">
        <v>0.54</v>
      </c>
      <c r="G19" s="10">
        <v>1</v>
      </c>
    </row>
    <row r="20" spans="5:7">
      <c r="E20" s="9" t="s">
        <v>2962</v>
      </c>
      <c r="F20" s="1">
        <v>0.5</v>
      </c>
      <c r="G20" s="10">
        <v>1</v>
      </c>
    </row>
    <row r="21" spans="5:7">
      <c r="E21" s="9" t="s">
        <v>2963</v>
      </c>
      <c r="F21" s="1">
        <v>0.56000000000000005</v>
      </c>
      <c r="G21" s="10">
        <v>1</v>
      </c>
    </row>
    <row r="22" spans="5:7">
      <c r="E22" s="9" t="s">
        <v>2964</v>
      </c>
      <c r="F22" s="1">
        <v>0.5</v>
      </c>
      <c r="G22" s="10">
        <v>1</v>
      </c>
    </row>
    <row r="23" spans="5:7">
      <c r="E23" s="9" t="s">
        <v>2970</v>
      </c>
      <c r="F23" s="1">
        <v>0.54</v>
      </c>
      <c r="G23" s="10">
        <v>1</v>
      </c>
    </row>
    <row r="24" spans="5:7">
      <c r="E24" s="9" t="s">
        <v>2972</v>
      </c>
      <c r="F24" s="1">
        <v>0.6</v>
      </c>
      <c r="G24" s="10">
        <v>1</v>
      </c>
    </row>
    <row r="25" spans="5:7">
      <c r="E25" s="9" t="s">
        <v>2973</v>
      </c>
      <c r="F25" s="1">
        <v>0.55000000000000004</v>
      </c>
      <c r="G25" s="10">
        <v>1</v>
      </c>
    </row>
    <row r="26" spans="5:7">
      <c r="E26" s="9" t="s">
        <v>2974</v>
      </c>
      <c r="F26" s="1">
        <v>0.5</v>
      </c>
      <c r="G26" s="10">
        <v>1</v>
      </c>
    </row>
    <row r="27" spans="5:7">
      <c r="E27" s="9" t="s">
        <v>2977</v>
      </c>
      <c r="F27" s="1">
        <v>0.72</v>
      </c>
      <c r="G27" s="10">
        <v>1</v>
      </c>
    </row>
    <row r="28" spans="5:7">
      <c r="E28" s="9" t="s">
        <v>2978</v>
      </c>
      <c r="F28" s="1">
        <v>0.73</v>
      </c>
      <c r="G28" s="10">
        <v>1</v>
      </c>
    </row>
    <row r="29" spans="5:7">
      <c r="E29" s="9" t="s">
        <v>2979</v>
      </c>
      <c r="F29" s="1">
        <v>0.55000000000000004</v>
      </c>
      <c r="G29" s="10">
        <v>1</v>
      </c>
    </row>
    <row r="30" spans="5:7">
      <c r="E30" s="9" t="s">
        <v>2983</v>
      </c>
      <c r="F30" s="1">
        <v>0.55000000000000004</v>
      </c>
      <c r="G30" s="10">
        <v>1</v>
      </c>
    </row>
    <row r="31" spans="5:7">
      <c r="E31" s="9" t="s">
        <v>2990</v>
      </c>
      <c r="F31" s="1">
        <v>0.5</v>
      </c>
      <c r="G31" s="10">
        <v>1</v>
      </c>
    </row>
    <row r="32" spans="5:7">
      <c r="E32" s="9" t="s">
        <v>2991</v>
      </c>
      <c r="F32" s="1">
        <v>0.55000000000000004</v>
      </c>
      <c r="G32" s="10">
        <v>3</v>
      </c>
    </row>
    <row r="33" spans="5:7">
      <c r="E33" s="9" t="s">
        <v>2994</v>
      </c>
      <c r="F33" s="1">
        <v>0.6</v>
      </c>
      <c r="G33" s="10">
        <v>2</v>
      </c>
    </row>
    <row r="34" spans="5:7">
      <c r="E34" s="9" t="s">
        <v>2995</v>
      </c>
      <c r="F34" s="1">
        <v>0.78</v>
      </c>
      <c r="G34" s="10">
        <v>2</v>
      </c>
    </row>
    <row r="35" spans="5:7">
      <c r="E35" s="9" t="s">
        <v>2996</v>
      </c>
      <c r="F35" s="1">
        <v>0.61</v>
      </c>
      <c r="G35" s="10">
        <v>1</v>
      </c>
    </row>
    <row r="36" spans="5:7">
      <c r="E36" s="9" t="s">
        <v>2997</v>
      </c>
      <c r="F36" s="1">
        <v>0.52</v>
      </c>
      <c r="G36" s="10">
        <v>2</v>
      </c>
    </row>
    <row r="37" spans="5:7">
      <c r="E37" s="9" t="s">
        <v>3003</v>
      </c>
      <c r="F37" s="1">
        <v>0.5</v>
      </c>
      <c r="G37" s="10">
        <v>1</v>
      </c>
    </row>
    <row r="38" spans="5:7">
      <c r="E38" s="9" t="s">
        <v>3004</v>
      </c>
      <c r="F38" s="1">
        <v>0.56000000000000005</v>
      </c>
      <c r="G38" s="10">
        <v>1</v>
      </c>
    </row>
    <row r="39" spans="5:7">
      <c r="E39" s="9" t="s">
        <v>3006</v>
      </c>
      <c r="F39" s="1">
        <v>0.53</v>
      </c>
      <c r="G39" s="10">
        <v>1</v>
      </c>
    </row>
    <row r="40" spans="5:7">
      <c r="E40" s="9" t="s">
        <v>3007</v>
      </c>
      <c r="F40" s="1">
        <v>0.5</v>
      </c>
      <c r="G40" s="10">
        <v>1</v>
      </c>
    </row>
    <row r="41" spans="5:7">
      <c r="E41" s="9" t="s">
        <v>3008</v>
      </c>
      <c r="F41" s="1">
        <v>0.65</v>
      </c>
      <c r="G41" s="10">
        <v>1</v>
      </c>
    </row>
    <row r="42" spans="5:7">
      <c r="E42" s="9" t="s">
        <v>3009</v>
      </c>
      <c r="F42" s="1">
        <v>0.78</v>
      </c>
      <c r="G42" s="10">
        <v>2</v>
      </c>
    </row>
    <row r="43" spans="5:7">
      <c r="E43" s="9" t="s">
        <v>3010</v>
      </c>
      <c r="F43" s="1">
        <v>0.71</v>
      </c>
      <c r="G43" s="10">
        <v>1</v>
      </c>
    </row>
    <row r="44" spans="5:7">
      <c r="E44" s="9" t="s">
        <v>3011</v>
      </c>
      <c r="F44" s="1">
        <v>0.85</v>
      </c>
      <c r="G44" s="10">
        <v>1</v>
      </c>
    </row>
    <row r="45" spans="5:7">
      <c r="E45" s="9" t="s">
        <v>3012</v>
      </c>
      <c r="F45" s="1">
        <v>0.53</v>
      </c>
      <c r="G45" s="10">
        <v>1</v>
      </c>
    </row>
    <row r="46" spans="5:7">
      <c r="E46" s="9" t="s">
        <v>3013</v>
      </c>
      <c r="F46" s="1">
        <v>0.69</v>
      </c>
      <c r="G46" s="10">
        <v>6</v>
      </c>
    </row>
    <row r="47" spans="5:7">
      <c r="E47" s="9" t="s">
        <v>3014</v>
      </c>
      <c r="F47" s="1">
        <v>0.5</v>
      </c>
      <c r="G47" s="10">
        <v>1</v>
      </c>
    </row>
    <row r="48" spans="5:7">
      <c r="E48" s="9" t="s">
        <v>3015</v>
      </c>
      <c r="F48" s="1">
        <v>0.8</v>
      </c>
      <c r="G48" s="10">
        <v>4</v>
      </c>
    </row>
    <row r="49" spans="5:7">
      <c r="E49" s="9" t="s">
        <v>3016</v>
      </c>
      <c r="F49" s="1">
        <v>0.56999999999999995</v>
      </c>
      <c r="G49" s="10">
        <v>1</v>
      </c>
    </row>
    <row r="50" spans="5:7">
      <c r="E50" s="9" t="s">
        <v>3017</v>
      </c>
      <c r="F50" s="1">
        <v>0.59</v>
      </c>
      <c r="G50" s="10">
        <v>1</v>
      </c>
    </row>
    <row r="51" spans="5:7">
      <c r="E51" s="9" t="s">
        <v>3018</v>
      </c>
      <c r="F51" s="1">
        <v>0.51</v>
      </c>
      <c r="G51" s="10">
        <v>1</v>
      </c>
    </row>
    <row r="52" spans="5:7">
      <c r="E52" s="9" t="s">
        <v>3019</v>
      </c>
      <c r="F52" s="1">
        <v>0.62</v>
      </c>
      <c r="G52" s="10">
        <v>1</v>
      </c>
    </row>
    <row r="53" spans="5:7">
      <c r="E53" s="9" t="s">
        <v>3020</v>
      </c>
      <c r="F53" s="1">
        <v>0.59</v>
      </c>
      <c r="G53" s="10">
        <v>1</v>
      </c>
    </row>
    <row r="54" spans="5:7">
      <c r="E54" s="9" t="s">
        <v>3021</v>
      </c>
      <c r="F54" s="1">
        <v>0.55000000000000004</v>
      </c>
      <c r="G54" s="10">
        <v>1</v>
      </c>
    </row>
    <row r="55" spans="5:7">
      <c r="E55" s="9" t="s">
        <v>3022</v>
      </c>
      <c r="F55" s="1">
        <v>0.53</v>
      </c>
      <c r="G55" s="10">
        <v>1</v>
      </c>
    </row>
    <row r="56" spans="5:7">
      <c r="E56" s="9" t="s">
        <v>3025</v>
      </c>
      <c r="F56" s="1">
        <v>0.59</v>
      </c>
      <c r="G56" s="10">
        <v>2</v>
      </c>
    </row>
    <row r="57" spans="5:7">
      <c r="E57" s="9" t="s">
        <v>3026</v>
      </c>
      <c r="F57" s="1">
        <v>0.69</v>
      </c>
      <c r="G57" s="10">
        <v>2</v>
      </c>
    </row>
    <row r="58" spans="5:7">
      <c r="E58" s="9" t="s">
        <v>3028</v>
      </c>
      <c r="F58" s="1">
        <v>0.59</v>
      </c>
      <c r="G58" s="10">
        <v>1</v>
      </c>
    </row>
    <row r="59" spans="5:7">
      <c r="E59" s="9" t="s">
        <v>3030</v>
      </c>
      <c r="F59" s="1">
        <v>0.64</v>
      </c>
      <c r="G59" s="10">
        <v>2</v>
      </c>
    </row>
    <row r="60" spans="5:7">
      <c r="E60" s="9" t="s">
        <v>3031</v>
      </c>
      <c r="F60" s="1">
        <v>0.62</v>
      </c>
      <c r="G60" s="10">
        <v>3</v>
      </c>
    </row>
    <row r="61" spans="5:7">
      <c r="E61" s="9" t="s">
        <v>3032</v>
      </c>
      <c r="F61" s="1">
        <v>0.53</v>
      </c>
      <c r="G61" s="10">
        <v>1</v>
      </c>
    </row>
    <row r="62" spans="5:7">
      <c r="E62" s="9" t="s">
        <v>3033</v>
      </c>
      <c r="F62" s="1">
        <v>0.73</v>
      </c>
      <c r="G62" s="10">
        <v>4</v>
      </c>
    </row>
    <row r="63" spans="5:7">
      <c r="E63" s="9" t="s">
        <v>3034</v>
      </c>
      <c r="F63" s="1">
        <v>0.53</v>
      </c>
      <c r="G63" s="10">
        <v>2</v>
      </c>
    </row>
    <row r="64" spans="5:7">
      <c r="E64" s="9" t="s">
        <v>3035</v>
      </c>
      <c r="F64" s="1">
        <v>0.61</v>
      </c>
      <c r="G64" s="10">
        <v>3</v>
      </c>
    </row>
    <row r="65" spans="5:7">
      <c r="E65" s="9" t="s">
        <v>3037</v>
      </c>
      <c r="F65" s="1">
        <v>0.6</v>
      </c>
      <c r="G65" s="10">
        <v>1</v>
      </c>
    </row>
    <row r="66" spans="5:7">
      <c r="E66" s="9" t="s">
        <v>3040</v>
      </c>
      <c r="F66" s="1">
        <v>0.64</v>
      </c>
      <c r="G66" s="10">
        <v>5</v>
      </c>
    </row>
    <row r="67" spans="5:7">
      <c r="E67" s="9" t="s">
        <v>3041</v>
      </c>
      <c r="F67" s="1">
        <v>0.63</v>
      </c>
      <c r="G67" s="10">
        <v>1</v>
      </c>
    </row>
    <row r="68" spans="5:7">
      <c r="E68" s="9" t="s">
        <v>3043</v>
      </c>
      <c r="F68" s="1">
        <v>0.6</v>
      </c>
      <c r="G68" s="10">
        <v>1</v>
      </c>
    </row>
    <row r="69" spans="5:7">
      <c r="E69" s="9" t="s">
        <v>3049</v>
      </c>
      <c r="F69" s="1">
        <v>0.81</v>
      </c>
      <c r="G69" s="10">
        <v>2</v>
      </c>
    </row>
    <row r="70" spans="5:7">
      <c r="E70" s="9" t="s">
        <v>3050</v>
      </c>
      <c r="F70" s="1">
        <v>0.62</v>
      </c>
      <c r="G70" s="10">
        <v>1</v>
      </c>
    </row>
    <row r="71" spans="5:7">
      <c r="E71" s="9" t="s">
        <v>3051</v>
      </c>
      <c r="F71" s="1">
        <v>0.79</v>
      </c>
      <c r="G71" s="10">
        <v>1</v>
      </c>
    </row>
    <row r="72" spans="5:7">
      <c r="E72" s="9" t="s">
        <v>3055</v>
      </c>
      <c r="F72" s="1">
        <v>0.8</v>
      </c>
      <c r="G72" s="10">
        <v>1</v>
      </c>
    </row>
    <row r="73" spans="5:7">
      <c r="E73" s="9" t="s">
        <v>3056</v>
      </c>
      <c r="F73" s="1">
        <v>0.8</v>
      </c>
      <c r="G73" s="10">
        <v>1</v>
      </c>
    </row>
    <row r="74" spans="5:7">
      <c r="E74" s="9" t="s">
        <v>3059</v>
      </c>
      <c r="F74" s="1">
        <v>0.51</v>
      </c>
      <c r="G74" s="10">
        <v>1</v>
      </c>
    </row>
    <row r="75" spans="5:7">
      <c r="E75" s="9" t="s">
        <v>3060</v>
      </c>
      <c r="F75" s="1">
        <v>0.67</v>
      </c>
      <c r="G75" s="10">
        <v>2</v>
      </c>
    </row>
    <row r="76" spans="5:7">
      <c r="E76" s="9" t="s">
        <v>3063</v>
      </c>
      <c r="F76" s="1">
        <v>0.52</v>
      </c>
      <c r="G76" s="10">
        <v>1</v>
      </c>
    </row>
    <row r="77" spans="5:7">
      <c r="E77" s="9" t="s">
        <v>3068</v>
      </c>
      <c r="F77" s="1">
        <v>0.55000000000000004</v>
      </c>
      <c r="G77" s="10">
        <v>1</v>
      </c>
    </row>
    <row r="78" spans="5:7">
      <c r="E78" s="9" t="s">
        <v>3078</v>
      </c>
      <c r="F78" s="1">
        <v>0.59</v>
      </c>
      <c r="G78" s="10">
        <v>4</v>
      </c>
    </row>
    <row r="79" spans="5:7">
      <c r="E79" s="9" t="s">
        <v>3085</v>
      </c>
      <c r="F79" s="1">
        <v>0.56000000000000005</v>
      </c>
      <c r="G79" s="10">
        <v>1</v>
      </c>
    </row>
    <row r="80" spans="5:7">
      <c r="E80" s="9" t="s">
        <v>3088</v>
      </c>
      <c r="F80" s="1">
        <v>0.9</v>
      </c>
      <c r="G80" s="10">
        <v>1</v>
      </c>
    </row>
    <row r="81" spans="5:7">
      <c r="E81" s="9" t="s">
        <v>3092</v>
      </c>
      <c r="F81" s="1">
        <v>0.63</v>
      </c>
      <c r="G81" s="10">
        <v>1</v>
      </c>
    </row>
    <row r="82" spans="5:7">
      <c r="E82" s="9" t="s">
        <v>3093</v>
      </c>
      <c r="F82" s="1">
        <v>0.64</v>
      </c>
      <c r="G82" s="10">
        <v>1</v>
      </c>
    </row>
    <row r="83" spans="5:7">
      <c r="E83" s="9" t="s">
        <v>3096</v>
      </c>
      <c r="F83" s="1">
        <v>0.76</v>
      </c>
      <c r="G83" s="10">
        <v>2</v>
      </c>
    </row>
    <row r="84" spans="5:7">
      <c r="E84" s="9" t="s">
        <v>3098</v>
      </c>
      <c r="F84" s="1">
        <v>0.63</v>
      </c>
      <c r="G84" s="10">
        <v>2</v>
      </c>
    </row>
    <row r="85" spans="5:7">
      <c r="E85" s="9" t="s">
        <v>3099</v>
      </c>
      <c r="F85" s="1">
        <v>0.7</v>
      </c>
      <c r="G85" s="10">
        <v>1</v>
      </c>
    </row>
    <row r="86" spans="5:7">
      <c r="E86" s="9" t="s">
        <v>3100</v>
      </c>
      <c r="F86" s="1">
        <v>0.56999999999999995</v>
      </c>
      <c r="G86" s="10">
        <v>1</v>
      </c>
    </row>
    <row r="87" spans="5:7">
      <c r="E87" s="9" t="s">
        <v>3101</v>
      </c>
      <c r="F87" s="1">
        <v>0.67</v>
      </c>
      <c r="G87" s="10">
        <v>1</v>
      </c>
    </row>
    <row r="88" spans="5:7">
      <c r="E88" s="9" t="s">
        <v>3102</v>
      </c>
      <c r="F88" s="1">
        <v>0.8</v>
      </c>
      <c r="G88" s="10">
        <v>1</v>
      </c>
    </row>
    <row r="89" spans="5:7">
      <c r="E89" s="9" t="s">
        <v>3104</v>
      </c>
      <c r="F89" s="1">
        <v>0.54</v>
      </c>
      <c r="G89" s="10">
        <v>1</v>
      </c>
    </row>
    <row r="90" spans="5:7">
      <c r="E90" s="9" t="s">
        <v>3105</v>
      </c>
      <c r="F90" s="1">
        <v>0.65</v>
      </c>
      <c r="G90" s="10">
        <v>3</v>
      </c>
    </row>
    <row r="91" spans="5:7">
      <c r="E91" s="9" t="s">
        <v>3106</v>
      </c>
      <c r="F91" s="1">
        <v>0.69</v>
      </c>
      <c r="G91" s="10">
        <v>1</v>
      </c>
    </row>
    <row r="92" spans="5:7">
      <c r="E92" s="9" t="s">
        <v>3107</v>
      </c>
      <c r="F92" s="1">
        <v>0.69</v>
      </c>
      <c r="G92" s="10">
        <v>1</v>
      </c>
    </row>
    <row r="93" spans="5:7">
      <c r="E93" s="9" t="s">
        <v>3108</v>
      </c>
      <c r="F93" s="1">
        <v>0.65</v>
      </c>
      <c r="G93" s="10">
        <v>1</v>
      </c>
    </row>
    <row r="94" spans="5:7">
      <c r="E94" s="9" t="s">
        <v>3110</v>
      </c>
      <c r="F94" s="1">
        <v>0.69</v>
      </c>
      <c r="G94" s="10">
        <v>2</v>
      </c>
    </row>
    <row r="95" spans="5:7">
      <c r="E95" s="9" t="s">
        <v>3111</v>
      </c>
      <c r="F95" s="1">
        <v>0.66</v>
      </c>
      <c r="G95" s="10">
        <v>1</v>
      </c>
    </row>
    <row r="96" spans="5:7">
      <c r="E96" s="9" t="s">
        <v>3112</v>
      </c>
      <c r="F96" s="1">
        <v>0.56999999999999995</v>
      </c>
      <c r="G96" s="10">
        <v>3</v>
      </c>
    </row>
    <row r="97" spans="5:7">
      <c r="E97" s="9" t="s">
        <v>3114</v>
      </c>
      <c r="F97" s="1">
        <v>0.74</v>
      </c>
      <c r="G97" s="10">
        <v>1</v>
      </c>
    </row>
    <row r="98" spans="5:7">
      <c r="E98" s="9" t="s">
        <v>3115</v>
      </c>
      <c r="F98" s="1">
        <v>0.73</v>
      </c>
      <c r="G98" s="10">
        <v>1</v>
      </c>
    </row>
    <row r="99" spans="5:7">
      <c r="E99" s="9" t="s">
        <v>3116</v>
      </c>
      <c r="F99" s="1">
        <v>0.54</v>
      </c>
      <c r="G99" s="10">
        <v>2</v>
      </c>
    </row>
    <row r="100" spans="5:7">
      <c r="E100" s="9" t="s">
        <v>3118</v>
      </c>
      <c r="F100" s="1">
        <v>0.65</v>
      </c>
      <c r="G100" s="10">
        <v>2</v>
      </c>
    </row>
    <row r="101" spans="5:7">
      <c r="E101" s="9" t="s">
        <v>3119</v>
      </c>
      <c r="F101" s="1">
        <v>0.69</v>
      </c>
      <c r="G101" s="10">
        <v>2</v>
      </c>
    </row>
    <row r="102" spans="5:7">
      <c r="E102" s="9" t="s">
        <v>3120</v>
      </c>
      <c r="F102" s="1">
        <v>0.65</v>
      </c>
      <c r="G102" s="10">
        <v>1</v>
      </c>
    </row>
    <row r="103" spans="5:7">
      <c r="E103" s="9" t="s">
        <v>3121</v>
      </c>
      <c r="F103" s="1">
        <v>0.62</v>
      </c>
      <c r="G103" s="10">
        <v>1</v>
      </c>
    </row>
    <row r="104" spans="5:7">
      <c r="E104" s="9" t="s">
        <v>3122</v>
      </c>
      <c r="F104" s="1">
        <v>0.52</v>
      </c>
      <c r="G104" s="10">
        <v>1</v>
      </c>
    </row>
    <row r="105" spans="5:7">
      <c r="E105" s="9" t="s">
        <v>3123</v>
      </c>
      <c r="F105" s="1">
        <v>0.53</v>
      </c>
      <c r="G105" s="10">
        <v>2</v>
      </c>
    </row>
    <row r="106" spans="5:7">
      <c r="E106" s="9" t="s">
        <v>3124</v>
      </c>
      <c r="F106" s="1">
        <v>0.69</v>
      </c>
      <c r="G106" s="10">
        <v>1</v>
      </c>
    </row>
    <row r="107" spans="5:7">
      <c r="E107" s="9" t="s">
        <v>3125</v>
      </c>
      <c r="F107" s="1">
        <v>0.64</v>
      </c>
      <c r="G107" s="10">
        <v>1</v>
      </c>
    </row>
    <row r="108" spans="5:7">
      <c r="E108" s="9" t="s">
        <v>3126</v>
      </c>
      <c r="F108" s="1">
        <v>0.63</v>
      </c>
      <c r="G108" s="10">
        <v>3</v>
      </c>
    </row>
    <row r="109" spans="5:7">
      <c r="E109" s="9" t="s">
        <v>3127</v>
      </c>
      <c r="F109" s="1">
        <v>0.6</v>
      </c>
      <c r="G109" s="10">
        <v>1</v>
      </c>
    </row>
    <row r="110" spans="5:7">
      <c r="E110" s="9" t="s">
        <v>3128</v>
      </c>
      <c r="F110" s="1">
        <v>0.7</v>
      </c>
      <c r="G110" s="10">
        <v>1</v>
      </c>
    </row>
    <row r="111" spans="5:7">
      <c r="E111" s="9" t="s">
        <v>3129</v>
      </c>
      <c r="F111" s="1">
        <v>0.64</v>
      </c>
      <c r="G111" s="10">
        <v>1</v>
      </c>
    </row>
    <row r="112" spans="5:7">
      <c r="E112" s="9" t="s">
        <v>3130</v>
      </c>
      <c r="F112" s="1">
        <v>0.6</v>
      </c>
      <c r="G112" s="10">
        <v>3</v>
      </c>
    </row>
    <row r="113" spans="5:7">
      <c r="E113" s="9" t="s">
        <v>3131</v>
      </c>
      <c r="F113" s="1">
        <v>0.5</v>
      </c>
      <c r="G113" s="10">
        <v>1</v>
      </c>
    </row>
    <row r="114" spans="5:7">
      <c r="E114" s="9" t="s">
        <v>3132</v>
      </c>
      <c r="F114" s="1">
        <v>0.77</v>
      </c>
      <c r="G114" s="10">
        <v>5</v>
      </c>
    </row>
    <row r="115" spans="5:7">
      <c r="E115" s="9" t="s">
        <v>3133</v>
      </c>
      <c r="F115" s="1">
        <v>0.79</v>
      </c>
      <c r="G115" s="10">
        <v>4</v>
      </c>
    </row>
    <row r="116" spans="5:7">
      <c r="E116" s="9" t="s">
        <v>3134</v>
      </c>
      <c r="F116" s="1">
        <v>0.71</v>
      </c>
      <c r="G116" s="10">
        <v>4</v>
      </c>
    </row>
    <row r="117" spans="5:7">
      <c r="E117" s="9" t="s">
        <v>3140</v>
      </c>
      <c r="F117" s="1">
        <v>0.5</v>
      </c>
      <c r="G117" s="10">
        <v>1</v>
      </c>
    </row>
    <row r="118" spans="5:7">
      <c r="E118" s="9" t="s">
        <v>3142</v>
      </c>
      <c r="F118" s="1">
        <v>0.83</v>
      </c>
      <c r="G118" s="10">
        <v>3</v>
      </c>
    </row>
    <row r="119" spans="5:7">
      <c r="E119" s="9" t="s">
        <v>3143</v>
      </c>
      <c r="F119" s="1">
        <v>0.74</v>
      </c>
      <c r="G119" s="10">
        <v>1</v>
      </c>
    </row>
    <row r="120" spans="5:7">
      <c r="E120" s="9" t="s">
        <v>3144</v>
      </c>
      <c r="F120" s="1">
        <v>0.67</v>
      </c>
      <c r="G120" s="10">
        <v>2</v>
      </c>
    </row>
    <row r="121" spans="5:7">
      <c r="E121" s="9" t="s">
        <v>3145</v>
      </c>
      <c r="F121" s="1">
        <v>0.78</v>
      </c>
      <c r="G121" s="10">
        <v>1</v>
      </c>
    </row>
    <row r="122" spans="5:7">
      <c r="E122" s="9" t="s">
        <v>3146</v>
      </c>
      <c r="F122" s="1">
        <v>0.8</v>
      </c>
      <c r="G122" s="10">
        <v>1</v>
      </c>
    </row>
    <row r="123" spans="5:7">
      <c r="E123" s="9" t="s">
        <v>3147</v>
      </c>
      <c r="F123" s="1">
        <v>0.8</v>
      </c>
      <c r="G123" s="10">
        <v>1</v>
      </c>
    </row>
    <row r="124" spans="5:7">
      <c r="E124" s="9" t="s">
        <v>3148</v>
      </c>
      <c r="F124" s="1">
        <v>0.85</v>
      </c>
      <c r="G124" s="10">
        <v>1</v>
      </c>
    </row>
    <row r="125" spans="5:7">
      <c r="E125" s="9" t="s">
        <v>3149</v>
      </c>
      <c r="F125" s="1">
        <v>0.76</v>
      </c>
      <c r="G125" s="10">
        <v>1</v>
      </c>
    </row>
    <row r="126" spans="5:7">
      <c r="E126" s="9" t="s">
        <v>3150</v>
      </c>
      <c r="F126" s="1">
        <v>0.6</v>
      </c>
      <c r="G126" s="10">
        <v>1</v>
      </c>
    </row>
    <row r="127" spans="5:7">
      <c r="E127" s="9" t="s">
        <v>3155</v>
      </c>
      <c r="F127" s="1">
        <v>0.53</v>
      </c>
      <c r="G127" s="10">
        <v>1</v>
      </c>
    </row>
    <row r="128" spans="5:7">
      <c r="E128" s="9" t="s">
        <v>3156</v>
      </c>
      <c r="F128" s="1">
        <v>0.6</v>
      </c>
      <c r="G128" s="10">
        <v>1</v>
      </c>
    </row>
    <row r="129" spans="5:7">
      <c r="E129" s="9" t="s">
        <v>3163</v>
      </c>
      <c r="F129" s="1">
        <v>0.71</v>
      </c>
      <c r="G129" s="10">
        <v>1</v>
      </c>
    </row>
    <row r="130" spans="5:7">
      <c r="E130" s="9" t="s">
        <v>3167</v>
      </c>
      <c r="F130" s="1">
        <v>0.82</v>
      </c>
      <c r="G130" s="10">
        <v>1</v>
      </c>
    </row>
    <row r="131" spans="5:7">
      <c r="E131" s="9" t="s">
        <v>3168</v>
      </c>
      <c r="F131" s="1">
        <v>0.83</v>
      </c>
      <c r="G131" s="10">
        <v>1</v>
      </c>
    </row>
    <row r="132" spans="5:7">
      <c r="E132" s="9" t="s">
        <v>3173</v>
      </c>
      <c r="F132" s="1">
        <v>0.56999999999999995</v>
      </c>
      <c r="G132" s="10">
        <v>1</v>
      </c>
    </row>
    <row r="133" spans="5:7">
      <c r="E133" s="9" t="s">
        <v>3175</v>
      </c>
      <c r="F133" s="1">
        <v>0.64</v>
      </c>
      <c r="G133" s="10">
        <v>1</v>
      </c>
    </row>
    <row r="134" spans="5:7">
      <c r="E134" s="9" t="s">
        <v>3180</v>
      </c>
      <c r="F134" s="1">
        <v>0.6</v>
      </c>
      <c r="G134" s="10">
        <v>2</v>
      </c>
    </row>
    <row r="135" spans="5:7">
      <c r="E135" s="9" t="s">
        <v>3182</v>
      </c>
      <c r="F135" s="1">
        <v>0.75</v>
      </c>
      <c r="G135" s="10">
        <v>1</v>
      </c>
    </row>
    <row r="136" spans="5:7">
      <c r="E136" s="9" t="s">
        <v>3189</v>
      </c>
      <c r="F136" s="1">
        <v>0.5</v>
      </c>
      <c r="G136" s="10">
        <v>1</v>
      </c>
    </row>
    <row r="137" spans="5:7">
      <c r="E137" s="9" t="s">
        <v>3201</v>
      </c>
      <c r="F137" s="1">
        <v>0.75</v>
      </c>
      <c r="G137" s="10">
        <v>1</v>
      </c>
    </row>
    <row r="138" spans="5:7">
      <c r="E138" s="9" t="s">
        <v>3202</v>
      </c>
      <c r="F138" s="1">
        <v>0.59</v>
      </c>
      <c r="G138" s="10">
        <v>1</v>
      </c>
    </row>
    <row r="139" spans="5:7">
      <c r="E139" s="9" t="s">
        <v>3203</v>
      </c>
      <c r="F139" s="1">
        <v>0.65</v>
      </c>
      <c r="G139" s="10">
        <v>1</v>
      </c>
    </row>
    <row r="140" spans="5:7">
      <c r="E140" s="9" t="s">
        <v>3204</v>
      </c>
      <c r="F140" s="1">
        <v>0.8</v>
      </c>
      <c r="G140" s="10">
        <v>1</v>
      </c>
    </row>
    <row r="141" spans="5:7">
      <c r="E141" s="9" t="s">
        <v>3205</v>
      </c>
      <c r="F141" s="1">
        <v>0.76</v>
      </c>
      <c r="G141" s="10">
        <v>1</v>
      </c>
    </row>
    <row r="142" spans="5:7">
      <c r="E142" s="9" t="s">
        <v>3206</v>
      </c>
      <c r="F142" s="1">
        <v>0.56999999999999995</v>
      </c>
      <c r="G142" s="10">
        <v>1</v>
      </c>
    </row>
    <row r="143" spans="5:7">
      <c r="E143" s="9" t="s">
        <v>3207</v>
      </c>
      <c r="F143" s="1">
        <v>0.52</v>
      </c>
      <c r="G143" s="10">
        <v>1</v>
      </c>
    </row>
    <row r="144" spans="5:7">
      <c r="E144" s="9" t="s">
        <v>3208</v>
      </c>
      <c r="F144" s="1">
        <v>0.87</v>
      </c>
      <c r="G144" s="10">
        <v>1</v>
      </c>
    </row>
    <row r="145" spans="5:7">
      <c r="E145" s="9" t="s">
        <v>3210</v>
      </c>
      <c r="F145" s="1">
        <v>0.63</v>
      </c>
      <c r="G145" s="10">
        <v>1</v>
      </c>
    </row>
    <row r="146" spans="5:7">
      <c r="E146" s="9" t="s">
        <v>3214</v>
      </c>
      <c r="F146" s="1">
        <v>0.51</v>
      </c>
      <c r="G146" s="10">
        <v>1</v>
      </c>
    </row>
    <row r="147" spans="5:7">
      <c r="E147" s="9" t="s">
        <v>3226</v>
      </c>
      <c r="F147" s="1">
        <v>0.7</v>
      </c>
      <c r="G147" s="10">
        <v>1</v>
      </c>
    </row>
    <row r="148" spans="5:7">
      <c r="E148" s="9" t="s">
        <v>3230</v>
      </c>
      <c r="F148" s="1">
        <v>0.7</v>
      </c>
      <c r="G148" s="10">
        <v>1</v>
      </c>
    </row>
    <row r="149" spans="5:7">
      <c r="E149" s="9" t="s">
        <v>3231</v>
      </c>
      <c r="F149" s="1">
        <v>0.57999999999999996</v>
      </c>
      <c r="G149" s="10">
        <v>2</v>
      </c>
    </row>
    <row r="150" spans="5:7">
      <c r="E150" s="9" t="s">
        <v>3233</v>
      </c>
      <c r="F150" s="1">
        <v>0.5</v>
      </c>
      <c r="G150" s="10">
        <v>1</v>
      </c>
    </row>
    <row r="151" spans="5:7">
      <c r="E151" s="9" t="s">
        <v>3234</v>
      </c>
      <c r="F151" s="1">
        <v>0.77</v>
      </c>
      <c r="G151" s="10">
        <v>2</v>
      </c>
    </row>
    <row r="152" spans="5:7">
      <c r="E152" s="9" t="s">
        <v>3235</v>
      </c>
      <c r="F152" s="1">
        <v>0.69</v>
      </c>
      <c r="G152" s="10">
        <v>1</v>
      </c>
    </row>
    <row r="153" spans="5:7">
      <c r="E153" s="9" t="s">
        <v>3236</v>
      </c>
      <c r="F153" s="1">
        <v>0.54</v>
      </c>
      <c r="G153" s="10">
        <v>1</v>
      </c>
    </row>
    <row r="154" spans="5:7">
      <c r="E154" s="9" t="s">
        <v>3238</v>
      </c>
      <c r="F154" s="1">
        <v>0.56000000000000005</v>
      </c>
      <c r="G154" s="10">
        <v>1</v>
      </c>
    </row>
    <row r="155" spans="5:7">
      <c r="E155" s="9" t="s">
        <v>3239</v>
      </c>
      <c r="F155" s="1">
        <v>0.52</v>
      </c>
      <c r="G155" s="10">
        <v>1</v>
      </c>
    </row>
    <row r="156" spans="5:7">
      <c r="E156" s="9" t="s">
        <v>3242</v>
      </c>
      <c r="F156" s="1">
        <v>0.51</v>
      </c>
      <c r="G156" s="10">
        <v>1</v>
      </c>
    </row>
    <row r="157" spans="5:7">
      <c r="E157" s="9" t="s">
        <v>3243</v>
      </c>
      <c r="F157" s="1">
        <v>0.6</v>
      </c>
      <c r="G157" s="10">
        <v>1</v>
      </c>
    </row>
    <row r="158" spans="5:7">
      <c r="E158" s="9" t="s">
        <v>3244</v>
      </c>
      <c r="F158" s="1">
        <v>0.65</v>
      </c>
      <c r="G158" s="10">
        <v>1</v>
      </c>
    </row>
    <row r="159" spans="5:7">
      <c r="E159" s="9" t="s">
        <v>3245</v>
      </c>
      <c r="F159" s="1">
        <v>0.5</v>
      </c>
      <c r="G159" s="10">
        <v>1</v>
      </c>
    </row>
    <row r="160" spans="5:7">
      <c r="E160" s="9" t="s">
        <v>3246</v>
      </c>
      <c r="F160" s="1">
        <v>0.57999999999999996</v>
      </c>
      <c r="G160" s="10">
        <v>1</v>
      </c>
    </row>
    <row r="161" spans="5:7">
      <c r="E161" s="9" t="s">
        <v>3247</v>
      </c>
      <c r="F161" s="1">
        <v>0.53</v>
      </c>
      <c r="G161" s="10">
        <v>1</v>
      </c>
    </row>
    <row r="162" spans="5:7">
      <c r="E162" s="9" t="s">
        <v>3255</v>
      </c>
      <c r="F162" s="1">
        <v>0.51</v>
      </c>
      <c r="G162" s="10">
        <v>1</v>
      </c>
    </row>
    <row r="163" spans="5:7">
      <c r="E163" s="9" t="s">
        <v>3258</v>
      </c>
      <c r="F163" s="1">
        <v>0.51</v>
      </c>
      <c r="G163" s="10">
        <v>1</v>
      </c>
    </row>
    <row r="164" spans="5:7">
      <c r="E164" s="9" t="s">
        <v>3260</v>
      </c>
      <c r="F164" s="1">
        <v>0.7</v>
      </c>
      <c r="G164" s="10">
        <v>1</v>
      </c>
    </row>
    <row r="165" spans="5:7">
      <c r="E165" s="9" t="s">
        <v>3261</v>
      </c>
      <c r="F165" s="1">
        <v>0.72</v>
      </c>
      <c r="G165" s="10">
        <v>1</v>
      </c>
    </row>
    <row r="166" spans="5:7">
      <c r="E166" s="9" t="s">
        <v>3262</v>
      </c>
      <c r="F166" s="1">
        <v>0.59</v>
      </c>
      <c r="G166" s="10">
        <v>1</v>
      </c>
    </row>
    <row r="167" spans="5:7">
      <c r="E167" s="9" t="s">
        <v>3263</v>
      </c>
      <c r="F167" s="1">
        <v>0.5</v>
      </c>
      <c r="G167" s="10">
        <v>1</v>
      </c>
    </row>
    <row r="168" spans="5:7">
      <c r="E168" s="9" t="s">
        <v>3266</v>
      </c>
      <c r="F168" s="1">
        <v>0.53</v>
      </c>
      <c r="G168" s="10">
        <v>1</v>
      </c>
    </row>
    <row r="169" spans="5:7">
      <c r="E169" s="9" t="s">
        <v>3268</v>
      </c>
      <c r="F169" s="1">
        <v>0.83</v>
      </c>
      <c r="G169" s="10">
        <v>3</v>
      </c>
    </row>
    <row r="170" spans="5:7">
      <c r="E170" s="9" t="s">
        <v>3269</v>
      </c>
      <c r="F170" s="1">
        <v>0.79</v>
      </c>
      <c r="G170" s="10">
        <v>1</v>
      </c>
    </row>
    <row r="171" spans="5:7">
      <c r="E171" s="9" t="s">
        <v>3270</v>
      </c>
      <c r="F171" s="1">
        <v>0.82</v>
      </c>
      <c r="G171" s="10">
        <v>1</v>
      </c>
    </row>
    <row r="172" spans="5:7">
      <c r="E172" s="9" t="s">
        <v>3271</v>
      </c>
      <c r="F172" s="1">
        <v>0.65</v>
      </c>
      <c r="G172" s="10">
        <v>1</v>
      </c>
    </row>
    <row r="173" spans="5:7">
      <c r="E173" s="9" t="s">
        <v>3272</v>
      </c>
      <c r="F173" s="1">
        <v>0.85</v>
      </c>
      <c r="G173" s="10">
        <v>1</v>
      </c>
    </row>
    <row r="174" spans="5:7">
      <c r="E174" s="9" t="s">
        <v>3273</v>
      </c>
      <c r="F174" s="1">
        <v>0.56999999999999995</v>
      </c>
      <c r="G174" s="10">
        <v>1</v>
      </c>
    </row>
    <row r="175" spans="5:7">
      <c r="E175" s="9" t="s">
        <v>3274</v>
      </c>
      <c r="F175" s="1">
        <v>0.57999999999999996</v>
      </c>
      <c r="G175" s="10">
        <v>1</v>
      </c>
    </row>
    <row r="176" spans="5:7">
      <c r="E176" s="9" t="s">
        <v>3281</v>
      </c>
      <c r="F176" s="1">
        <v>0.56999999999999995</v>
      </c>
      <c r="G176" s="10">
        <v>1</v>
      </c>
    </row>
    <row r="177" spans="5:7">
      <c r="E177" s="9" t="s">
        <v>3285</v>
      </c>
      <c r="F177" s="1">
        <v>0.55000000000000004</v>
      </c>
      <c r="G177" s="10">
        <v>1</v>
      </c>
    </row>
    <row r="178" spans="5:7">
      <c r="E178" s="9" t="s">
        <v>3294</v>
      </c>
      <c r="F178" s="1">
        <v>0.63</v>
      </c>
      <c r="G178" s="10">
        <v>1</v>
      </c>
    </row>
    <row r="179" spans="5:7">
      <c r="E179" s="9" t="s">
        <v>3298</v>
      </c>
      <c r="F179" s="1">
        <v>0.56000000000000005</v>
      </c>
      <c r="G179" s="10">
        <v>1</v>
      </c>
    </row>
    <row r="180" spans="5:7">
      <c r="E180" s="9" t="s">
        <v>3299</v>
      </c>
      <c r="F180" s="1">
        <v>0.6</v>
      </c>
      <c r="G180" s="10">
        <v>1</v>
      </c>
    </row>
    <row r="181" spans="5:7">
      <c r="E181" s="9" t="s">
        <v>3300</v>
      </c>
      <c r="F181" s="1">
        <v>0.78</v>
      </c>
      <c r="G181" s="10">
        <v>4</v>
      </c>
    </row>
    <row r="182" spans="5:7">
      <c r="E182" s="9" t="s">
        <v>3301</v>
      </c>
      <c r="F182" s="1">
        <v>0.85</v>
      </c>
      <c r="G182" s="10">
        <v>4</v>
      </c>
    </row>
    <row r="183" spans="5:7">
      <c r="E183" s="9" t="s">
        <v>3302</v>
      </c>
      <c r="F183" s="1">
        <v>0.91</v>
      </c>
      <c r="G183" s="10">
        <v>5</v>
      </c>
    </row>
    <row r="184" spans="5:7">
      <c r="E184" s="9" t="s">
        <v>3303</v>
      </c>
      <c r="F184" s="1">
        <v>0.75</v>
      </c>
      <c r="G184" s="10">
        <v>1</v>
      </c>
    </row>
    <row r="185" spans="5:7">
      <c r="E185" s="9" t="s">
        <v>3304</v>
      </c>
      <c r="F185" s="1">
        <v>0.8</v>
      </c>
      <c r="G185" s="10">
        <v>4</v>
      </c>
    </row>
    <row r="186" spans="5:7">
      <c r="E186" s="9" t="s">
        <v>3305</v>
      </c>
      <c r="F186" s="1">
        <v>0.7</v>
      </c>
      <c r="G186" s="10">
        <v>2</v>
      </c>
    </row>
    <row r="187" spans="5:7">
      <c r="E187" s="9" t="s">
        <v>3306</v>
      </c>
      <c r="F187" s="1">
        <v>0.75</v>
      </c>
      <c r="G187" s="10">
        <v>1</v>
      </c>
    </row>
    <row r="188" spans="5:7">
      <c r="E188" s="9" t="s">
        <v>3307</v>
      </c>
      <c r="F188" s="1">
        <v>0.75</v>
      </c>
      <c r="G188" s="10">
        <v>1</v>
      </c>
    </row>
    <row r="189" spans="5:7">
      <c r="E189" s="9" t="s">
        <v>3308</v>
      </c>
      <c r="F189" s="1">
        <v>0.78</v>
      </c>
      <c r="G189" s="10">
        <v>3</v>
      </c>
    </row>
    <row r="190" spans="5:7">
      <c r="E190" s="9" t="s">
        <v>3309</v>
      </c>
      <c r="F190" s="1">
        <v>0.71</v>
      </c>
      <c r="G190" s="10">
        <v>1</v>
      </c>
    </row>
    <row r="191" spans="5:7">
      <c r="E191" s="9" t="s">
        <v>3310</v>
      </c>
      <c r="F191" s="1">
        <v>0.71</v>
      </c>
      <c r="G191" s="10">
        <v>2</v>
      </c>
    </row>
    <row r="192" spans="5:7">
      <c r="E192" s="9" t="s">
        <v>3311</v>
      </c>
      <c r="F192" s="1">
        <v>0.7</v>
      </c>
      <c r="G192" s="10">
        <v>1</v>
      </c>
    </row>
    <row r="193" spans="5:7">
      <c r="E193" s="9" t="s">
        <v>3312</v>
      </c>
      <c r="F193" s="1">
        <v>0.57999999999999996</v>
      </c>
      <c r="G193" s="10">
        <v>1</v>
      </c>
    </row>
    <row r="194" spans="5:7">
      <c r="E194" s="9" t="s">
        <v>3314</v>
      </c>
      <c r="F194" s="1">
        <v>0.7</v>
      </c>
      <c r="G194" s="10">
        <v>2</v>
      </c>
    </row>
    <row r="195" spans="5:7">
      <c r="E195" s="9" t="s">
        <v>3315</v>
      </c>
      <c r="F195" s="1">
        <v>0.6</v>
      </c>
      <c r="G195" s="10">
        <v>1</v>
      </c>
    </row>
    <row r="196" spans="5:7">
      <c r="E196" s="9" t="s">
        <v>3319</v>
      </c>
      <c r="F196" s="1">
        <v>0.73</v>
      </c>
      <c r="G196" s="10">
        <v>1</v>
      </c>
    </row>
    <row r="197" spans="5:7">
      <c r="E197" s="9" t="s">
        <v>3321</v>
      </c>
      <c r="F197" s="1">
        <v>0.65</v>
      </c>
      <c r="G197" s="10">
        <v>1</v>
      </c>
    </row>
    <row r="198" spans="5:7">
      <c r="E198" s="9" t="s">
        <v>3322</v>
      </c>
      <c r="F198" s="1">
        <v>0.71</v>
      </c>
      <c r="G198" s="10">
        <v>1</v>
      </c>
    </row>
    <row r="199" spans="5:7">
      <c r="E199" s="9" t="s">
        <v>3323</v>
      </c>
      <c r="F199" s="1">
        <v>0.5</v>
      </c>
      <c r="G199" s="10">
        <v>1</v>
      </c>
    </row>
    <row r="200" spans="5:7">
      <c r="E200" s="9" t="s">
        <v>3324</v>
      </c>
      <c r="F200" s="1">
        <v>0.57999999999999996</v>
      </c>
      <c r="G200" s="10">
        <v>1</v>
      </c>
    </row>
    <row r="201" spans="5:7">
      <c r="E201" s="9" t="s">
        <v>3325</v>
      </c>
      <c r="F201" s="1">
        <v>0.76</v>
      </c>
      <c r="G201" s="10">
        <v>1</v>
      </c>
    </row>
    <row r="202" spans="5:7">
      <c r="E202" s="9" t="s">
        <v>3326</v>
      </c>
      <c r="F202" s="1">
        <v>0.67</v>
      </c>
      <c r="G202" s="10">
        <v>1</v>
      </c>
    </row>
    <row r="203" spans="5:7">
      <c r="E203" s="9" t="s">
        <v>3327</v>
      </c>
      <c r="F203" s="1">
        <v>0.76</v>
      </c>
      <c r="G203" s="10">
        <v>2</v>
      </c>
    </row>
    <row r="204" spans="5:7">
      <c r="E204" s="9" t="s">
        <v>3328</v>
      </c>
      <c r="F204" s="1">
        <v>0.73</v>
      </c>
      <c r="G204" s="10">
        <v>1</v>
      </c>
    </row>
    <row r="205" spans="5:7">
      <c r="E205" s="9" t="s">
        <v>3329</v>
      </c>
      <c r="F205" s="1">
        <v>0.7</v>
      </c>
      <c r="G205" s="10">
        <v>1</v>
      </c>
    </row>
    <row r="206" spans="5:7">
      <c r="E206" s="9" t="s">
        <v>3331</v>
      </c>
      <c r="F206" s="1">
        <v>0.6</v>
      </c>
      <c r="G206" s="10">
        <v>1</v>
      </c>
    </row>
    <row r="207" spans="5:7">
      <c r="E207" s="9" t="s">
        <v>3332</v>
      </c>
      <c r="F207" s="1">
        <v>0.87</v>
      </c>
      <c r="G207" s="10">
        <v>1</v>
      </c>
    </row>
    <row r="208" spans="5:7">
      <c r="E208" s="9" t="s">
        <v>3333</v>
      </c>
      <c r="F208" s="1">
        <v>0.66</v>
      </c>
      <c r="G208" s="10">
        <v>1</v>
      </c>
    </row>
    <row r="209" spans="5:7">
      <c r="E209" s="9" t="s">
        <v>3334</v>
      </c>
      <c r="F209" s="1">
        <v>0.77</v>
      </c>
      <c r="G209" s="10">
        <v>1</v>
      </c>
    </row>
    <row r="210" spans="5:7">
      <c r="E210" s="9" t="s">
        <v>3338</v>
      </c>
      <c r="F210" s="1">
        <v>0.62</v>
      </c>
      <c r="G210" s="10">
        <v>1</v>
      </c>
    </row>
    <row r="211" spans="5:7">
      <c r="E211" s="9" t="s">
        <v>3347</v>
      </c>
      <c r="F211" s="1">
        <v>0.57999999999999996</v>
      </c>
      <c r="G211" s="10">
        <v>1</v>
      </c>
    </row>
    <row r="212" spans="5:7">
      <c r="E212" s="9" t="s">
        <v>3350</v>
      </c>
      <c r="F212" s="1">
        <v>0.51</v>
      </c>
      <c r="G212" s="10">
        <v>1</v>
      </c>
    </row>
    <row r="213" spans="5:7">
      <c r="E213" s="9" t="s">
        <v>3355</v>
      </c>
      <c r="F213" s="1">
        <v>0.56999999999999995</v>
      </c>
      <c r="G213" s="10">
        <v>1</v>
      </c>
    </row>
    <row r="214" spans="5:7">
      <c r="E214" s="9" t="s">
        <v>3356</v>
      </c>
      <c r="F214" s="1">
        <v>0.8</v>
      </c>
      <c r="G214" s="10">
        <v>1</v>
      </c>
    </row>
    <row r="215" spans="5:7">
      <c r="E215" s="9" t="s">
        <v>3360</v>
      </c>
      <c r="F215" s="1">
        <v>0.6</v>
      </c>
      <c r="G215" s="10">
        <v>1</v>
      </c>
    </row>
    <row r="216" spans="5:7">
      <c r="E216" s="9" t="s">
        <v>3362</v>
      </c>
      <c r="F216" s="1">
        <v>0.68</v>
      </c>
      <c r="G216" s="10">
        <v>1</v>
      </c>
    </row>
    <row r="217" spans="5:7">
      <c r="E217" s="9" t="s">
        <v>3364</v>
      </c>
      <c r="F217" s="1">
        <v>0.51</v>
      </c>
      <c r="G217" s="10">
        <v>1</v>
      </c>
    </row>
    <row r="218" spans="5:7">
      <c r="E218" s="9" t="s">
        <v>3365</v>
      </c>
      <c r="F218" s="1">
        <v>0.53</v>
      </c>
      <c r="G218" s="10">
        <v>1</v>
      </c>
    </row>
    <row r="219" spans="5:7">
      <c r="E219" s="9" t="s">
        <v>3367</v>
      </c>
      <c r="F219" s="1">
        <v>0.52</v>
      </c>
      <c r="G219" s="10">
        <v>1</v>
      </c>
    </row>
    <row r="220" spans="5:7">
      <c r="E220" s="9" t="s">
        <v>3371</v>
      </c>
      <c r="F220" s="1">
        <v>0.77</v>
      </c>
      <c r="G220" s="10">
        <v>1</v>
      </c>
    </row>
    <row r="221" spans="5:7">
      <c r="E221" s="9" t="s">
        <v>3373</v>
      </c>
      <c r="F221" s="1">
        <v>0.5</v>
      </c>
      <c r="G221" s="10">
        <v>1</v>
      </c>
    </row>
    <row r="222" spans="5:7">
      <c r="E222" s="9" t="s">
        <v>3378</v>
      </c>
      <c r="F222" s="1">
        <v>0.56999999999999995</v>
      </c>
      <c r="G222" s="10">
        <v>1</v>
      </c>
    </row>
    <row r="223" spans="5:7">
      <c r="E223" s="9" t="s">
        <v>3383</v>
      </c>
      <c r="F223" s="1">
        <v>0.65</v>
      </c>
      <c r="G223" s="10">
        <v>1</v>
      </c>
    </row>
    <row r="224" spans="5:7">
      <c r="E224" s="9" t="s">
        <v>3384</v>
      </c>
      <c r="F224" s="1">
        <v>0.68</v>
      </c>
      <c r="G224" s="10">
        <v>1</v>
      </c>
    </row>
    <row r="225" spans="5:7">
      <c r="E225" s="9" t="s">
        <v>3385</v>
      </c>
      <c r="F225" s="1">
        <v>0.75</v>
      </c>
      <c r="G225" s="10">
        <v>1</v>
      </c>
    </row>
    <row r="226" spans="5:7">
      <c r="E226" s="9" t="s">
        <v>3388</v>
      </c>
      <c r="F226" s="1">
        <v>0.59</v>
      </c>
      <c r="G226" s="10">
        <v>1</v>
      </c>
    </row>
    <row r="227" spans="5:7">
      <c r="E227" s="9" t="s">
        <v>3393</v>
      </c>
      <c r="F227" s="1">
        <v>0.6</v>
      </c>
      <c r="G227" s="10">
        <v>1</v>
      </c>
    </row>
    <row r="228" spans="5:7">
      <c r="E228" s="9" t="s">
        <v>3394</v>
      </c>
      <c r="F228" s="1">
        <v>0.55000000000000004</v>
      </c>
      <c r="G228" s="10">
        <v>1</v>
      </c>
    </row>
    <row r="229" spans="5:7">
      <c r="E229" s="9" t="s">
        <v>3395</v>
      </c>
      <c r="F229" s="1">
        <v>0.59</v>
      </c>
      <c r="G229" s="10">
        <v>1</v>
      </c>
    </row>
    <row r="230" spans="5:7">
      <c r="E230" s="9" t="s">
        <v>3396</v>
      </c>
      <c r="F230" s="1">
        <v>0.54</v>
      </c>
      <c r="G230" s="10">
        <v>1</v>
      </c>
    </row>
    <row r="231" spans="5:7">
      <c r="E231" s="9" t="s">
        <v>3397</v>
      </c>
      <c r="F231" s="1">
        <v>0.55000000000000004</v>
      </c>
      <c r="G231" s="10">
        <v>1</v>
      </c>
    </row>
    <row r="232" spans="5:7">
      <c r="E232" s="9" t="s">
        <v>3398</v>
      </c>
      <c r="F232" s="1">
        <v>0.59</v>
      </c>
      <c r="G232" s="10">
        <v>1</v>
      </c>
    </row>
    <row r="233" spans="5:7">
      <c r="E233" s="9" t="s">
        <v>3399</v>
      </c>
      <c r="F233" s="1">
        <v>0.55000000000000004</v>
      </c>
      <c r="G233" s="10">
        <v>1</v>
      </c>
    </row>
    <row r="234" spans="5:7">
      <c r="E234" s="9" t="s">
        <v>3400</v>
      </c>
      <c r="F234" s="1">
        <v>0.68</v>
      </c>
      <c r="G234" s="10">
        <v>1</v>
      </c>
    </row>
    <row r="235" spans="5:7">
      <c r="E235" s="9" t="s">
        <v>3401</v>
      </c>
      <c r="F235" s="1">
        <v>0.64</v>
      </c>
      <c r="G235" s="10">
        <v>1</v>
      </c>
    </row>
    <row r="236" spans="5:7">
      <c r="E236" s="9" t="s">
        <v>3403</v>
      </c>
      <c r="F236" s="1">
        <v>0.51</v>
      </c>
      <c r="G236" s="10">
        <v>1</v>
      </c>
    </row>
    <row r="237" spans="5:7">
      <c r="E237" s="9" t="s">
        <v>3404</v>
      </c>
      <c r="F237" s="1">
        <v>0.54</v>
      </c>
      <c r="G237" s="10">
        <v>1</v>
      </c>
    </row>
    <row r="238" spans="5:7">
      <c r="E238" s="9" t="s">
        <v>3406</v>
      </c>
      <c r="F238" s="1">
        <v>0.69</v>
      </c>
      <c r="G238" s="10">
        <v>1</v>
      </c>
    </row>
    <row r="239" spans="5:7">
      <c r="E239" s="9" t="s">
        <v>3410</v>
      </c>
      <c r="F239" s="1">
        <v>0.61</v>
      </c>
      <c r="G239" s="10">
        <v>2</v>
      </c>
    </row>
    <row r="240" spans="5:7">
      <c r="E240" s="9" t="s">
        <v>3415</v>
      </c>
      <c r="F240" s="1">
        <v>0.63</v>
      </c>
      <c r="G240" s="10">
        <v>1</v>
      </c>
    </row>
    <row r="241" spans="5:7">
      <c r="E241" s="9" t="s">
        <v>3416</v>
      </c>
      <c r="F241" s="1">
        <v>0.62</v>
      </c>
      <c r="G241" s="10">
        <v>1</v>
      </c>
    </row>
    <row r="242" spans="5:7">
      <c r="E242" s="9" t="s">
        <v>3417</v>
      </c>
      <c r="F242" s="1">
        <v>0.55000000000000004</v>
      </c>
      <c r="G242" s="10">
        <v>2</v>
      </c>
    </row>
    <row r="243" spans="5:7">
      <c r="E243" s="9" t="s">
        <v>3418</v>
      </c>
      <c r="F243" s="1">
        <v>0.63</v>
      </c>
      <c r="G243" s="10">
        <v>1</v>
      </c>
    </row>
    <row r="244" spans="5:7">
      <c r="E244" s="9" t="s">
        <v>3419</v>
      </c>
      <c r="F244" s="1">
        <v>0.6</v>
      </c>
      <c r="G244" s="10">
        <v>1</v>
      </c>
    </row>
    <row r="245" spans="5:7">
      <c r="E245" s="9" t="s">
        <v>3420</v>
      </c>
      <c r="F245" s="1">
        <v>0.5</v>
      </c>
      <c r="G245" s="10">
        <v>1</v>
      </c>
    </row>
    <row r="246" spans="5:7">
      <c r="E246" s="9" t="s">
        <v>3424</v>
      </c>
      <c r="F246" s="1">
        <v>0.75</v>
      </c>
      <c r="G246" s="10">
        <v>1</v>
      </c>
    </row>
    <row r="247" spans="5:7">
      <c r="E247" s="9" t="s">
        <v>3426</v>
      </c>
      <c r="F247" s="1">
        <v>0.69</v>
      </c>
      <c r="G247" s="10">
        <v>1</v>
      </c>
    </row>
    <row r="248" spans="5:7">
      <c r="E248" s="9" t="s">
        <v>3427</v>
      </c>
      <c r="F248" s="1">
        <v>0.51</v>
      </c>
      <c r="G248" s="10">
        <v>1</v>
      </c>
    </row>
    <row r="249" spans="5:7">
      <c r="E249" s="9" t="s">
        <v>3428</v>
      </c>
      <c r="F249" s="1">
        <v>0.72</v>
      </c>
      <c r="G249" s="10">
        <v>1</v>
      </c>
    </row>
    <row r="250" spans="5:7">
      <c r="E250" s="9" t="s">
        <v>3429</v>
      </c>
      <c r="F250" s="1">
        <v>0.8</v>
      </c>
      <c r="G250" s="10">
        <v>1</v>
      </c>
    </row>
    <row r="251" spans="5:7">
      <c r="E251" s="9" t="s">
        <v>3437</v>
      </c>
      <c r="F251" s="1">
        <v>0.67</v>
      </c>
      <c r="G251" s="10">
        <v>1</v>
      </c>
    </row>
    <row r="252" spans="5:7">
      <c r="E252" s="9" t="s">
        <v>3438</v>
      </c>
      <c r="F252" s="1">
        <v>0.6</v>
      </c>
      <c r="G252" s="10">
        <v>1</v>
      </c>
    </row>
    <row r="253" spans="5:7">
      <c r="E253" s="9" t="s">
        <v>3439</v>
      </c>
      <c r="F253" s="1">
        <v>0.54</v>
      </c>
      <c r="G253" s="10">
        <v>3</v>
      </c>
    </row>
    <row r="254" spans="5:7">
      <c r="E254" s="9" t="s">
        <v>3441</v>
      </c>
      <c r="F254" s="1">
        <v>0.5</v>
      </c>
      <c r="G254" s="10">
        <v>1</v>
      </c>
    </row>
    <row r="255" spans="5:7">
      <c r="E255" s="9" t="s">
        <v>3442</v>
      </c>
      <c r="F255" s="1">
        <v>0.53</v>
      </c>
      <c r="G255" s="10">
        <v>1</v>
      </c>
    </row>
    <row r="256" spans="5:7">
      <c r="E256" s="9" t="s">
        <v>3444</v>
      </c>
      <c r="F256" s="1">
        <v>0.5</v>
      </c>
      <c r="G256" s="10">
        <v>1</v>
      </c>
    </row>
    <row r="257" spans="5:7">
      <c r="E257" s="9" t="s">
        <v>3445</v>
      </c>
      <c r="F257" s="1">
        <v>0.55000000000000004</v>
      </c>
      <c r="G257" s="10">
        <v>1</v>
      </c>
    </row>
    <row r="258" spans="5:7">
      <c r="E258" s="9" t="s">
        <v>3446</v>
      </c>
      <c r="F258" s="1">
        <v>0.64</v>
      </c>
      <c r="G258" s="10">
        <v>1</v>
      </c>
    </row>
    <row r="259" spans="5:7">
      <c r="E259" s="9" t="s">
        <v>3447</v>
      </c>
      <c r="F259" s="1">
        <v>0.63</v>
      </c>
      <c r="G259" s="10">
        <v>1</v>
      </c>
    </row>
    <row r="260" spans="5:7">
      <c r="E260" s="9" t="s">
        <v>3448</v>
      </c>
      <c r="F260" s="1">
        <v>0.59</v>
      </c>
      <c r="G260" s="10">
        <v>2</v>
      </c>
    </row>
    <row r="261" spans="5:7">
      <c r="E261" s="9" t="s">
        <v>3458</v>
      </c>
      <c r="F261" s="1">
        <v>0.53</v>
      </c>
      <c r="G261" s="10">
        <v>1</v>
      </c>
    </row>
    <row r="262" spans="5:7">
      <c r="E262" s="9" t="s">
        <v>3460</v>
      </c>
      <c r="F262" s="1">
        <v>0.55000000000000004</v>
      </c>
      <c r="G262" s="10">
        <v>1</v>
      </c>
    </row>
    <row r="263" spans="5:7">
      <c r="E263" s="9" t="s">
        <v>3467</v>
      </c>
      <c r="F263" s="1">
        <v>0.65</v>
      </c>
      <c r="G263" s="10">
        <v>1</v>
      </c>
    </row>
    <row r="264" spans="5:7">
      <c r="E264" s="9" t="s">
        <v>3468</v>
      </c>
      <c r="F264" s="1">
        <v>0.65</v>
      </c>
      <c r="G264" s="10">
        <v>1</v>
      </c>
    </row>
    <row r="265" spans="5:7">
      <c r="E265" s="9" t="s">
        <v>3469</v>
      </c>
      <c r="F265" s="1">
        <v>0.63</v>
      </c>
      <c r="G265" s="10">
        <v>1</v>
      </c>
    </row>
    <row r="266" spans="5:7">
      <c r="E266" s="9" t="s">
        <v>3471</v>
      </c>
      <c r="F266" s="1">
        <v>0.76</v>
      </c>
      <c r="G266" s="10">
        <v>1</v>
      </c>
    </row>
    <row r="267" spans="5:7">
      <c r="E267" s="9" t="s">
        <v>3473</v>
      </c>
      <c r="F267" s="1">
        <v>0.55000000000000004</v>
      </c>
      <c r="G267" s="10">
        <v>1</v>
      </c>
    </row>
    <row r="268" spans="5:7">
      <c r="E268" s="9" t="s">
        <v>3476</v>
      </c>
      <c r="F268" s="1">
        <v>0.65</v>
      </c>
      <c r="G268" s="10">
        <v>1</v>
      </c>
    </row>
    <row r="269" spans="5:7">
      <c r="E269" s="9" t="s">
        <v>3477</v>
      </c>
      <c r="F269" s="1">
        <v>0.56999999999999995</v>
      </c>
      <c r="G269" s="10">
        <v>1</v>
      </c>
    </row>
    <row r="270" spans="5:7">
      <c r="E270" s="9" t="s">
        <v>3481</v>
      </c>
      <c r="F270" s="1">
        <v>0.5</v>
      </c>
      <c r="G270" s="10">
        <v>3</v>
      </c>
    </row>
    <row r="271" spans="5:7">
      <c r="E271" s="9" t="s">
        <v>3482</v>
      </c>
      <c r="F271" s="1">
        <v>0.5</v>
      </c>
      <c r="G271" s="10">
        <v>1</v>
      </c>
    </row>
    <row r="272" spans="5:7">
      <c r="E272" s="9" t="s">
        <v>3484</v>
      </c>
      <c r="F272" s="1">
        <v>0.5</v>
      </c>
      <c r="G272" s="10">
        <v>1</v>
      </c>
    </row>
    <row r="273" spans="5:7">
      <c r="E273" s="9" t="s">
        <v>3486</v>
      </c>
      <c r="F273" s="1">
        <v>0.6</v>
      </c>
      <c r="G273" s="10">
        <v>3</v>
      </c>
    </row>
    <row r="274" spans="5:7">
      <c r="E274" s="9" t="s">
        <v>3487</v>
      </c>
      <c r="F274" s="1">
        <v>0.75</v>
      </c>
      <c r="G274" s="10">
        <v>1</v>
      </c>
    </row>
    <row r="275" spans="5:7">
      <c r="E275" s="9" t="s">
        <v>3489</v>
      </c>
      <c r="F275" s="1">
        <v>0.86</v>
      </c>
      <c r="G275" s="10">
        <v>1</v>
      </c>
    </row>
    <row r="276" spans="5:7">
      <c r="E276" s="9" t="s">
        <v>3490</v>
      </c>
      <c r="F276" s="1">
        <v>0.9</v>
      </c>
      <c r="G276" s="10">
        <v>1</v>
      </c>
    </row>
    <row r="277" spans="5:7">
      <c r="E277" s="9" t="s">
        <v>3491</v>
      </c>
      <c r="F277" s="1">
        <v>0.85</v>
      </c>
      <c r="G277" s="10">
        <v>1</v>
      </c>
    </row>
    <row r="278" spans="5:7">
      <c r="E278" s="9" t="s">
        <v>3492</v>
      </c>
      <c r="F278" s="1">
        <v>0.8</v>
      </c>
      <c r="G278" s="10">
        <v>1</v>
      </c>
    </row>
    <row r="279" spans="5:7">
      <c r="E279" s="9" t="s">
        <v>3493</v>
      </c>
      <c r="F279" s="1">
        <v>0.85</v>
      </c>
      <c r="G279" s="10">
        <v>1</v>
      </c>
    </row>
    <row r="280" spans="5:7">
      <c r="E280" s="9" t="s">
        <v>3494</v>
      </c>
      <c r="F280" s="1">
        <v>0.8</v>
      </c>
      <c r="G280" s="10">
        <v>1</v>
      </c>
    </row>
    <row r="281" spans="5:7">
      <c r="E281" s="9" t="s">
        <v>3495</v>
      </c>
      <c r="F281" s="1">
        <v>0.77</v>
      </c>
      <c r="G281" s="10">
        <v>1</v>
      </c>
    </row>
    <row r="282" spans="5:7">
      <c r="E282" s="9" t="s">
        <v>3496</v>
      </c>
      <c r="F282" s="1">
        <v>0.9</v>
      </c>
      <c r="G282" s="10">
        <v>1</v>
      </c>
    </row>
    <row r="283" spans="5:7">
      <c r="E283" s="9" t="s">
        <v>3497</v>
      </c>
      <c r="F283" s="1">
        <v>0.8</v>
      </c>
      <c r="G283" s="10">
        <v>1</v>
      </c>
    </row>
    <row r="284" spans="5:7">
      <c r="E284" s="9" t="s">
        <v>3498</v>
      </c>
      <c r="F284" s="1">
        <v>0.8</v>
      </c>
      <c r="G284" s="10">
        <v>2</v>
      </c>
    </row>
    <row r="285" spans="5:7">
      <c r="E285" s="9" t="s">
        <v>3501</v>
      </c>
      <c r="F285" s="1">
        <v>0.71</v>
      </c>
      <c r="G285" s="10">
        <v>1</v>
      </c>
    </row>
    <row r="286" spans="5:7">
      <c r="E286" s="9" t="s">
        <v>3503</v>
      </c>
      <c r="F286" s="1">
        <v>0.66</v>
      </c>
      <c r="G286" s="10">
        <v>1</v>
      </c>
    </row>
    <row r="287" spans="5:7">
      <c r="E287" s="9" t="s">
        <v>3504</v>
      </c>
      <c r="F287" s="1">
        <v>0.51</v>
      </c>
      <c r="G287" s="10">
        <v>1</v>
      </c>
    </row>
    <row r="288" spans="5:7">
      <c r="E288" s="9" t="s">
        <v>3505</v>
      </c>
      <c r="F288" s="1">
        <v>0.55000000000000004</v>
      </c>
      <c r="G288" s="10">
        <v>1</v>
      </c>
    </row>
    <row r="289" spans="5:7">
      <c r="E289" s="9" t="s">
        <v>3506</v>
      </c>
      <c r="F289" s="1">
        <v>0.5</v>
      </c>
      <c r="G289" s="10">
        <v>1</v>
      </c>
    </row>
    <row r="290" spans="5:7">
      <c r="E290" s="9" t="s">
        <v>3507</v>
      </c>
      <c r="F290" s="1">
        <v>0.55000000000000004</v>
      </c>
      <c r="G290" s="10">
        <v>1</v>
      </c>
    </row>
    <row r="291" spans="5:7">
      <c r="E291" s="9" t="s">
        <v>3514</v>
      </c>
      <c r="F291" s="1">
        <v>0.59</v>
      </c>
      <c r="G291" s="10">
        <v>1</v>
      </c>
    </row>
    <row r="292" spans="5:7">
      <c r="E292" s="9" t="s">
        <v>3516</v>
      </c>
      <c r="F292" s="1">
        <v>0.66</v>
      </c>
      <c r="G292" s="10">
        <v>1</v>
      </c>
    </row>
    <row r="293" spans="5:7">
      <c r="E293" s="9" t="s">
        <v>3518</v>
      </c>
      <c r="F293" s="1">
        <v>0.55000000000000004</v>
      </c>
      <c r="G293" s="10">
        <v>1</v>
      </c>
    </row>
    <row r="294" spans="5:7">
      <c r="E294" s="9" t="s">
        <v>3519</v>
      </c>
      <c r="F294" s="1">
        <v>0.63</v>
      </c>
      <c r="G294" s="10">
        <v>1</v>
      </c>
    </row>
    <row r="295" spans="5:7">
      <c r="E295" s="9" t="s">
        <v>3521</v>
      </c>
      <c r="F295" s="1">
        <v>0.54</v>
      </c>
      <c r="G295" s="10">
        <v>1</v>
      </c>
    </row>
    <row r="296" spans="5:7">
      <c r="E296" s="9" t="s">
        <v>3522</v>
      </c>
      <c r="F296" s="1">
        <v>0.5</v>
      </c>
      <c r="G296" s="10">
        <v>1</v>
      </c>
    </row>
    <row r="297" spans="5:7">
      <c r="E297" s="9" t="s">
        <v>3523</v>
      </c>
      <c r="F297" s="1">
        <v>0.54</v>
      </c>
      <c r="G297" s="10">
        <v>1</v>
      </c>
    </row>
    <row r="298" spans="5:7">
      <c r="E298" s="9" t="s">
        <v>3525</v>
      </c>
      <c r="F298" s="1">
        <v>0.62</v>
      </c>
      <c r="G298" s="10">
        <v>1</v>
      </c>
    </row>
    <row r="299" spans="5:7">
      <c r="E299" s="9" t="s">
        <v>3526</v>
      </c>
      <c r="F299" s="1">
        <v>0.5</v>
      </c>
      <c r="G299" s="10">
        <v>1</v>
      </c>
    </row>
    <row r="300" spans="5:7">
      <c r="E300" s="9" t="s">
        <v>3527</v>
      </c>
      <c r="F300" s="1">
        <v>0.5</v>
      </c>
      <c r="G300" s="10">
        <v>1</v>
      </c>
    </row>
    <row r="301" spans="5:7">
      <c r="E301" s="9" t="s">
        <v>3528</v>
      </c>
      <c r="F301" s="1">
        <v>0.55000000000000004</v>
      </c>
      <c r="G301" s="10">
        <v>1</v>
      </c>
    </row>
    <row r="302" spans="5:7">
      <c r="E302" s="9" t="s">
        <v>3529</v>
      </c>
      <c r="F302" s="1">
        <v>0.56999999999999995</v>
      </c>
      <c r="G302" s="10">
        <v>1</v>
      </c>
    </row>
    <row r="303" spans="5:7">
      <c r="E303" s="9" t="s">
        <v>3548</v>
      </c>
      <c r="F303" s="1">
        <v>0.75</v>
      </c>
      <c r="G303" s="10">
        <v>1</v>
      </c>
    </row>
    <row r="304" spans="5:7">
      <c r="E304" s="9" t="s">
        <v>3549</v>
      </c>
      <c r="F304" s="1">
        <v>0.69</v>
      </c>
      <c r="G304" s="10">
        <v>1</v>
      </c>
    </row>
    <row r="305" spans="5:7">
      <c r="E305" s="9" t="s">
        <v>3550</v>
      </c>
      <c r="F305" s="1">
        <v>0.75</v>
      </c>
      <c r="G305" s="10">
        <v>2</v>
      </c>
    </row>
    <row r="306" spans="5:7">
      <c r="E306" s="9" t="s">
        <v>3551</v>
      </c>
      <c r="F306" s="1">
        <v>0.6</v>
      </c>
      <c r="G306" s="10">
        <v>1</v>
      </c>
    </row>
    <row r="307" spans="5:7">
      <c r="E307" s="9" t="s">
        <v>3552</v>
      </c>
      <c r="F307" s="1">
        <v>0.62</v>
      </c>
      <c r="G307" s="10">
        <v>1</v>
      </c>
    </row>
    <row r="308" spans="5:7">
      <c r="E308" s="9" t="s">
        <v>3553</v>
      </c>
      <c r="F308" s="1">
        <v>0.57999999999999996</v>
      </c>
      <c r="G308" s="10">
        <v>1</v>
      </c>
    </row>
    <row r="309" spans="5:7">
      <c r="E309" s="9" t="s">
        <v>3556</v>
      </c>
      <c r="F309" s="1">
        <v>0.88</v>
      </c>
      <c r="G309" s="10">
        <v>2</v>
      </c>
    </row>
    <row r="310" spans="5:7">
      <c r="E310" s="9" t="s">
        <v>3560</v>
      </c>
      <c r="F310" s="1">
        <v>0.86</v>
      </c>
      <c r="G310" s="10">
        <v>1</v>
      </c>
    </row>
    <row r="311" spans="5:7">
      <c r="E311" s="9" t="s">
        <v>3561</v>
      </c>
      <c r="F311" s="1">
        <v>0.5</v>
      </c>
      <c r="G311" s="10">
        <v>1</v>
      </c>
    </row>
    <row r="312" spans="5:7">
      <c r="E312" s="9" t="s">
        <v>3565</v>
      </c>
      <c r="F312" s="1">
        <v>0.67</v>
      </c>
      <c r="G312" s="10">
        <v>1</v>
      </c>
    </row>
    <row r="313" spans="5:7">
      <c r="E313" s="9" t="s">
        <v>3566</v>
      </c>
      <c r="F313" s="1">
        <v>0.56000000000000005</v>
      </c>
      <c r="G313" s="10">
        <v>1</v>
      </c>
    </row>
    <row r="314" spans="5:7">
      <c r="E314" s="9" t="s">
        <v>3575</v>
      </c>
      <c r="F314" s="1">
        <v>0.5</v>
      </c>
      <c r="G314" s="10">
        <v>1</v>
      </c>
    </row>
    <row r="315" spans="5:7">
      <c r="E315" s="9" t="s">
        <v>3585</v>
      </c>
      <c r="F315" s="1">
        <v>0.62</v>
      </c>
      <c r="G315" s="10">
        <v>1</v>
      </c>
    </row>
    <row r="316" spans="5:7">
      <c r="E316" s="9" t="s">
        <v>3586</v>
      </c>
      <c r="F316" s="1">
        <v>0.62</v>
      </c>
      <c r="G316" s="10">
        <v>1</v>
      </c>
    </row>
    <row r="317" spans="5:7">
      <c r="E317" s="9" t="s">
        <v>3589</v>
      </c>
      <c r="F317" s="1">
        <v>0.56999999999999995</v>
      </c>
      <c r="G317" s="10">
        <v>1</v>
      </c>
    </row>
    <row r="318" spans="5:7">
      <c r="E318" s="9" t="s">
        <v>3591</v>
      </c>
      <c r="F318" s="1">
        <v>0.59</v>
      </c>
      <c r="G318" s="10">
        <v>1</v>
      </c>
    </row>
    <row r="319" spans="5:7">
      <c r="E319" s="9" t="s">
        <v>3594</v>
      </c>
      <c r="F319" s="1">
        <v>0.57999999999999996</v>
      </c>
      <c r="G319" s="10">
        <v>1</v>
      </c>
    </row>
    <row r="320" spans="5:7">
      <c r="E320" s="9" t="s">
        <v>3596</v>
      </c>
      <c r="F320" s="1">
        <v>0.53</v>
      </c>
      <c r="G320" s="10">
        <v>1</v>
      </c>
    </row>
    <row r="321" spans="5:7">
      <c r="E321" s="9" t="s">
        <v>3598</v>
      </c>
      <c r="F321" s="1">
        <v>0.77</v>
      </c>
      <c r="G321" s="10">
        <v>1</v>
      </c>
    </row>
    <row r="322" spans="5:7">
      <c r="E322" s="9" t="s">
        <v>3599</v>
      </c>
      <c r="F322" s="1">
        <v>0.56000000000000005</v>
      </c>
      <c r="G322" s="10">
        <v>1</v>
      </c>
    </row>
    <row r="323" spans="5:7">
      <c r="E323" s="9" t="s">
        <v>3600</v>
      </c>
      <c r="F323" s="1">
        <v>0.67</v>
      </c>
      <c r="G323" s="10">
        <v>1</v>
      </c>
    </row>
    <row r="324" spans="5:7">
      <c r="E324" s="9" t="s">
        <v>3601</v>
      </c>
      <c r="F324" s="1">
        <v>0.75</v>
      </c>
      <c r="G324" s="10">
        <v>1</v>
      </c>
    </row>
    <row r="325" spans="5:7">
      <c r="E325" s="9" t="s">
        <v>3602</v>
      </c>
      <c r="F325" s="1">
        <v>0.76</v>
      </c>
      <c r="G325" s="10">
        <v>1</v>
      </c>
    </row>
    <row r="326" spans="5:7">
      <c r="E326" s="9" t="s">
        <v>3604</v>
      </c>
      <c r="F326" s="1">
        <v>0.8</v>
      </c>
      <c r="G326" s="10">
        <v>1</v>
      </c>
    </row>
    <row r="327" spans="5:7">
      <c r="E327" s="9" t="s">
        <v>3605</v>
      </c>
      <c r="F327" s="1">
        <v>0.56999999999999995</v>
      </c>
      <c r="G327" s="10">
        <v>1</v>
      </c>
    </row>
    <row r="328" spans="5:7">
      <c r="E328" s="9" t="s">
        <v>3606</v>
      </c>
      <c r="F328" s="1">
        <v>0.78</v>
      </c>
      <c r="G328" s="10">
        <v>1</v>
      </c>
    </row>
    <row r="329" spans="5:7">
      <c r="E329" s="9" t="s">
        <v>3607</v>
      </c>
      <c r="F329" s="1">
        <v>0.59</v>
      </c>
      <c r="G329" s="10">
        <v>1</v>
      </c>
    </row>
    <row r="330" spans="5:7">
      <c r="E330" s="9" t="s">
        <v>3608</v>
      </c>
      <c r="F330" s="1">
        <v>0.57999999999999996</v>
      </c>
      <c r="G330" s="10">
        <v>1</v>
      </c>
    </row>
    <row r="331" spans="5:7">
      <c r="E331" s="9" t="s">
        <v>3609</v>
      </c>
      <c r="F331" s="1">
        <v>0.63</v>
      </c>
      <c r="G331" s="10">
        <v>1</v>
      </c>
    </row>
    <row r="332" spans="5:7">
      <c r="E332" s="9" t="s">
        <v>3610</v>
      </c>
      <c r="F332" s="1">
        <v>0.56999999999999995</v>
      </c>
      <c r="G332" s="10">
        <v>1</v>
      </c>
    </row>
    <row r="333" spans="5:7">
      <c r="E333" s="9" t="s">
        <v>3611</v>
      </c>
      <c r="F333" s="1">
        <v>0.55000000000000004</v>
      </c>
      <c r="G333" s="10">
        <v>1</v>
      </c>
    </row>
    <row r="334" spans="5:7">
      <c r="E334" s="9" t="s">
        <v>3612</v>
      </c>
      <c r="F334" s="1">
        <v>0.7</v>
      </c>
      <c r="G334" s="10">
        <v>4</v>
      </c>
    </row>
    <row r="335" spans="5:7">
      <c r="E335" s="9" t="s">
        <v>3613</v>
      </c>
      <c r="F335" s="1">
        <v>0.68</v>
      </c>
      <c r="G335" s="10">
        <v>5</v>
      </c>
    </row>
    <row r="336" spans="5:7">
      <c r="E336" s="9" t="s">
        <v>3614</v>
      </c>
      <c r="F336" s="1">
        <v>0.57999999999999996</v>
      </c>
      <c r="G336" s="10">
        <v>4</v>
      </c>
    </row>
    <row r="337" spans="5:7">
      <c r="E337" s="9" t="s">
        <v>3615</v>
      </c>
      <c r="F337" s="1">
        <v>0.5</v>
      </c>
      <c r="G337" s="10">
        <v>1</v>
      </c>
    </row>
    <row r="338" spans="5:7">
      <c r="E338" s="9" t="s">
        <v>3616</v>
      </c>
      <c r="F338" s="1">
        <v>0.6</v>
      </c>
      <c r="G338" s="10">
        <v>2</v>
      </c>
    </row>
    <row r="339" spans="5:7">
      <c r="E339" s="9" t="s">
        <v>3617</v>
      </c>
      <c r="F339" s="1">
        <v>0.62</v>
      </c>
      <c r="G339" s="10">
        <v>2</v>
      </c>
    </row>
    <row r="340" spans="5:7">
      <c r="E340" s="9" t="s">
        <v>3618</v>
      </c>
      <c r="F340" s="1">
        <v>0.75</v>
      </c>
      <c r="G340" s="10">
        <v>1</v>
      </c>
    </row>
    <row r="341" spans="5:7">
      <c r="E341" s="9" t="s">
        <v>3623</v>
      </c>
      <c r="F341" s="1">
        <v>0.61</v>
      </c>
      <c r="G341" s="10">
        <v>1</v>
      </c>
    </row>
    <row r="342" spans="5:7">
      <c r="E342" s="9" t="s">
        <v>3624</v>
      </c>
      <c r="F342" s="1">
        <v>0.66</v>
      </c>
      <c r="G342" s="10">
        <v>1</v>
      </c>
    </row>
    <row r="343" spans="5:7">
      <c r="E343" s="9" t="s">
        <v>3636</v>
      </c>
      <c r="F343" s="1">
        <v>0.7</v>
      </c>
      <c r="G343" s="10">
        <v>1</v>
      </c>
    </row>
    <row r="344" spans="5:7">
      <c r="E344" s="9" t="s">
        <v>3640</v>
      </c>
      <c r="F344" s="1">
        <v>0.61</v>
      </c>
      <c r="G344" s="10">
        <v>1</v>
      </c>
    </row>
    <row r="345" spans="5:7">
      <c r="E345" s="9" t="s">
        <v>3645</v>
      </c>
      <c r="F345" s="1">
        <v>0.5</v>
      </c>
      <c r="G345" s="10">
        <v>1</v>
      </c>
    </row>
    <row r="346" spans="5:7">
      <c r="E346" s="9" t="s">
        <v>3658</v>
      </c>
      <c r="F346" s="1">
        <v>0.62</v>
      </c>
      <c r="G346" s="10">
        <v>1</v>
      </c>
    </row>
    <row r="347" spans="5:7">
      <c r="E347" s="9" t="s">
        <v>3660</v>
      </c>
      <c r="F347" s="1">
        <v>0.55000000000000004</v>
      </c>
      <c r="G347" s="10">
        <v>1</v>
      </c>
    </row>
    <row r="348" spans="5:7">
      <c r="E348" s="9" t="s">
        <v>3684</v>
      </c>
      <c r="F348" s="1">
        <v>0.5</v>
      </c>
      <c r="G348" s="10">
        <v>6</v>
      </c>
    </row>
    <row r="349" spans="5:7">
      <c r="E349" s="9" t="s">
        <v>3685</v>
      </c>
      <c r="F349" s="1">
        <v>0.55000000000000004</v>
      </c>
      <c r="G349" s="10">
        <v>1</v>
      </c>
    </row>
    <row r="350" spans="5:7">
      <c r="E350" s="9" t="s">
        <v>3687</v>
      </c>
      <c r="F350" s="1">
        <v>0.6</v>
      </c>
      <c r="G350" s="10">
        <v>1</v>
      </c>
    </row>
    <row r="351" spans="5:7">
      <c r="E351" s="9" t="s">
        <v>3688</v>
      </c>
      <c r="F351" s="1">
        <v>0.53</v>
      </c>
      <c r="G351" s="10">
        <v>1</v>
      </c>
    </row>
    <row r="352" spans="5:7">
      <c r="E352" s="9" t="s">
        <v>3691</v>
      </c>
      <c r="F352" s="1">
        <v>0.77</v>
      </c>
      <c r="G352" s="10">
        <v>2</v>
      </c>
    </row>
    <row r="353" spans="5:7">
      <c r="E353" s="9" t="s">
        <v>3694</v>
      </c>
      <c r="F353" s="1">
        <v>0.75</v>
      </c>
      <c r="G353" s="10">
        <v>2</v>
      </c>
    </row>
    <row r="354" spans="5:7">
      <c r="E354" s="9" t="s">
        <v>3696</v>
      </c>
      <c r="F354" s="1">
        <v>0.78</v>
      </c>
      <c r="G354" s="10">
        <v>1</v>
      </c>
    </row>
    <row r="355" spans="5:7">
      <c r="E355" s="9" t="s">
        <v>3698</v>
      </c>
      <c r="F355" s="1">
        <v>0.65</v>
      </c>
      <c r="G355" s="10">
        <v>1</v>
      </c>
    </row>
    <row r="356" spans="5:7">
      <c r="E356" s="9" t="s">
        <v>3699</v>
      </c>
      <c r="F356" s="1">
        <v>0.52</v>
      </c>
      <c r="G356" s="10">
        <v>1</v>
      </c>
    </row>
    <row r="357" spans="5:7">
      <c r="E357" s="9" t="s">
        <v>3702</v>
      </c>
      <c r="F357" s="1">
        <v>0.61</v>
      </c>
      <c r="G357" s="10">
        <v>2</v>
      </c>
    </row>
    <row r="358" spans="5:7">
      <c r="E358" s="9" t="s">
        <v>3703</v>
      </c>
      <c r="F358" s="1">
        <v>0.62</v>
      </c>
      <c r="G358" s="10">
        <v>7</v>
      </c>
    </row>
    <row r="359" spans="5:7">
      <c r="E359" s="9" t="s">
        <v>3704</v>
      </c>
      <c r="F359" s="1">
        <v>0.75</v>
      </c>
      <c r="G359" s="10">
        <v>1</v>
      </c>
    </row>
    <row r="360" spans="5:7">
      <c r="E360" s="9" t="s">
        <v>3705</v>
      </c>
      <c r="F360" s="1">
        <v>0.81</v>
      </c>
      <c r="G360" s="10">
        <v>1</v>
      </c>
    </row>
    <row r="361" spans="5:7">
      <c r="E361" s="9" t="s">
        <v>3709</v>
      </c>
      <c r="F361" s="1">
        <v>0.69</v>
      </c>
      <c r="G361" s="10">
        <v>1</v>
      </c>
    </row>
    <row r="362" spans="5:7">
      <c r="E362" s="9" t="s">
        <v>3710</v>
      </c>
      <c r="F362" s="1">
        <v>0.53</v>
      </c>
      <c r="G362" s="10">
        <v>1</v>
      </c>
    </row>
    <row r="363" spans="5:7">
      <c r="E363" s="9" t="s">
        <v>3711</v>
      </c>
      <c r="F363" s="1">
        <v>0.62</v>
      </c>
      <c r="G363" s="10">
        <v>1</v>
      </c>
    </row>
    <row r="364" spans="5:7">
      <c r="E364" s="9" t="s">
        <v>3712</v>
      </c>
      <c r="F364" s="1">
        <v>0.5</v>
      </c>
      <c r="G364" s="10">
        <v>1</v>
      </c>
    </row>
    <row r="365" spans="5:7">
      <c r="E365" s="9" t="s">
        <v>3713</v>
      </c>
      <c r="F365" s="1">
        <v>0.83</v>
      </c>
      <c r="G365" s="10">
        <v>1</v>
      </c>
    </row>
    <row r="366" spans="5:7">
      <c r="E366" s="9" t="s">
        <v>3714</v>
      </c>
      <c r="F366" s="1">
        <v>0.62</v>
      </c>
      <c r="G366" s="10">
        <v>1</v>
      </c>
    </row>
    <row r="367" spans="5:7">
      <c r="E367" s="9" t="s">
        <v>3730</v>
      </c>
      <c r="F367" s="1">
        <v>0.61</v>
      </c>
      <c r="G367" s="10">
        <v>1</v>
      </c>
    </row>
    <row r="368" spans="5:7">
      <c r="E368" s="9" t="s">
        <v>3731</v>
      </c>
      <c r="F368" s="1">
        <v>0.6</v>
      </c>
      <c r="G368" s="10">
        <v>1</v>
      </c>
    </row>
    <row r="369" spans="5:7">
      <c r="E369" s="9" t="s">
        <v>3732</v>
      </c>
      <c r="F369" s="1">
        <v>0.68</v>
      </c>
      <c r="G369" s="10">
        <v>2</v>
      </c>
    </row>
    <row r="370" spans="5:7">
      <c r="E370" s="9" t="s">
        <v>3733</v>
      </c>
      <c r="F370" s="1">
        <v>0.51</v>
      </c>
      <c r="G370" s="10">
        <v>1</v>
      </c>
    </row>
    <row r="371" spans="5:7">
      <c r="E371" s="9" t="s">
        <v>3734</v>
      </c>
      <c r="F371" s="1">
        <v>0.5</v>
      </c>
      <c r="G371" s="10">
        <v>1</v>
      </c>
    </row>
    <row r="372" spans="5:7">
      <c r="E372" s="9" t="s">
        <v>3735</v>
      </c>
      <c r="F372" s="1">
        <v>0.63</v>
      </c>
      <c r="G372" s="10">
        <v>1</v>
      </c>
    </row>
    <row r="373" spans="5:7">
      <c r="E373" s="9" t="s">
        <v>3736</v>
      </c>
      <c r="F373" s="1">
        <v>0.59</v>
      </c>
      <c r="G373" s="10">
        <v>1</v>
      </c>
    </row>
    <row r="374" spans="5:7">
      <c r="E374" s="9" t="s">
        <v>3737</v>
      </c>
      <c r="F374" s="1">
        <v>0.73</v>
      </c>
      <c r="G374" s="10">
        <v>1</v>
      </c>
    </row>
    <row r="375" spans="5:7">
      <c r="E375" s="9" t="s">
        <v>3738</v>
      </c>
      <c r="F375" s="1">
        <v>0.73</v>
      </c>
      <c r="G375" s="10">
        <v>1</v>
      </c>
    </row>
    <row r="376" spans="5:7">
      <c r="E376" s="9" t="s">
        <v>3739</v>
      </c>
      <c r="F376" s="1">
        <v>0.6</v>
      </c>
      <c r="G376" s="10">
        <v>1</v>
      </c>
    </row>
    <row r="377" spans="5:7">
      <c r="E377" s="9" t="s">
        <v>3740</v>
      </c>
      <c r="F377" s="1">
        <v>0.84</v>
      </c>
      <c r="G377" s="10">
        <v>1</v>
      </c>
    </row>
    <row r="378" spans="5:7">
      <c r="E378" s="9" t="s">
        <v>3741</v>
      </c>
      <c r="F378" s="1">
        <v>0.73</v>
      </c>
      <c r="G378" s="10">
        <v>2</v>
      </c>
    </row>
    <row r="379" spans="5:7">
      <c r="E379" s="9" t="s">
        <v>3742</v>
      </c>
      <c r="F379" s="1">
        <v>0.78</v>
      </c>
      <c r="G379" s="10">
        <v>3</v>
      </c>
    </row>
    <row r="380" spans="5:7">
      <c r="E380" s="9" t="s">
        <v>3743</v>
      </c>
      <c r="F380" s="1">
        <v>0.73</v>
      </c>
      <c r="G380" s="10">
        <v>1</v>
      </c>
    </row>
    <row r="381" spans="5:7">
      <c r="E381" s="9" t="s">
        <v>3744</v>
      </c>
      <c r="F381" s="1">
        <v>0.89</v>
      </c>
      <c r="G381" s="10">
        <v>1</v>
      </c>
    </row>
    <row r="382" spans="5:7">
      <c r="E382" s="9" t="s">
        <v>3745</v>
      </c>
      <c r="F382" s="1">
        <v>0.85</v>
      </c>
      <c r="G382" s="10">
        <v>2</v>
      </c>
    </row>
    <row r="383" spans="5:7">
      <c r="E383" s="9" t="s">
        <v>3746</v>
      </c>
      <c r="F383" s="1">
        <v>0.88</v>
      </c>
      <c r="G383" s="10">
        <v>2</v>
      </c>
    </row>
    <row r="384" spans="5:7">
      <c r="E384" s="9" t="s">
        <v>3747</v>
      </c>
      <c r="F384" s="1">
        <v>0.8</v>
      </c>
      <c r="G384" s="10">
        <v>1</v>
      </c>
    </row>
    <row r="385" spans="5:7">
      <c r="E385" s="9" t="s">
        <v>3748</v>
      </c>
      <c r="F385" s="1">
        <v>0.85</v>
      </c>
      <c r="G385" s="10">
        <v>2</v>
      </c>
    </row>
    <row r="386" spans="5:7">
      <c r="E386" s="9" t="s">
        <v>3749</v>
      </c>
      <c r="F386" s="1">
        <v>0.67</v>
      </c>
      <c r="G386" s="10">
        <v>1</v>
      </c>
    </row>
    <row r="387" spans="5:7">
      <c r="E387" s="9" t="s">
        <v>3750</v>
      </c>
      <c r="F387" s="1">
        <v>0.76</v>
      </c>
      <c r="G387" s="10">
        <v>1</v>
      </c>
    </row>
    <row r="388" spans="5:7">
      <c r="E388" s="9" t="s">
        <v>3751</v>
      </c>
      <c r="F388" s="1">
        <v>0.82</v>
      </c>
      <c r="G388" s="10">
        <v>1</v>
      </c>
    </row>
    <row r="389" spans="5:7">
      <c r="E389" s="9" t="s">
        <v>3752</v>
      </c>
      <c r="F389" s="1">
        <v>0.5</v>
      </c>
      <c r="G389" s="10">
        <v>1</v>
      </c>
    </row>
    <row r="390" spans="5:7">
      <c r="E390" s="9" t="s">
        <v>3753</v>
      </c>
      <c r="F390" s="1">
        <v>0.66</v>
      </c>
      <c r="G390" s="10">
        <v>1</v>
      </c>
    </row>
    <row r="391" spans="5:7">
      <c r="E391" s="9" t="s">
        <v>3755</v>
      </c>
      <c r="F391" s="1">
        <v>0.8</v>
      </c>
      <c r="G391" s="10">
        <v>1</v>
      </c>
    </row>
    <row r="392" spans="5:7">
      <c r="E392" s="9" t="s">
        <v>3759</v>
      </c>
      <c r="F392" s="1">
        <v>0.73</v>
      </c>
      <c r="G392" s="10">
        <v>1</v>
      </c>
    </row>
    <row r="393" spans="5:7">
      <c r="E393" s="9" t="s">
        <v>3767</v>
      </c>
      <c r="F393" s="1">
        <v>0.57999999999999996</v>
      </c>
      <c r="G393" s="10">
        <v>1</v>
      </c>
    </row>
    <row r="394" spans="5:7">
      <c r="E394" s="9" t="s">
        <v>3770</v>
      </c>
      <c r="F394" s="1">
        <v>0.57999999999999996</v>
      </c>
      <c r="G394" s="10">
        <v>1</v>
      </c>
    </row>
    <row r="395" spans="5:7">
      <c r="E395" s="9" t="s">
        <v>3785</v>
      </c>
      <c r="F395" s="1">
        <v>0.75</v>
      </c>
      <c r="G395" s="10">
        <v>1</v>
      </c>
    </row>
    <row r="396" spans="5:7">
      <c r="E396" s="9" t="s">
        <v>3787</v>
      </c>
      <c r="F396" s="1">
        <v>0.56999999999999995</v>
      </c>
      <c r="G396" s="10">
        <v>1</v>
      </c>
    </row>
    <row r="397" spans="5:7">
      <c r="E397" s="9" t="s">
        <v>3788</v>
      </c>
      <c r="F397" s="1">
        <v>0.63</v>
      </c>
      <c r="G397" s="10">
        <v>1</v>
      </c>
    </row>
    <row r="398" spans="5:7">
      <c r="E398" s="9" t="s">
        <v>3791</v>
      </c>
      <c r="F398" s="1">
        <v>0.53</v>
      </c>
      <c r="G398" s="10">
        <v>1</v>
      </c>
    </row>
    <row r="399" spans="5:7">
      <c r="E399" s="9" t="s">
        <v>3792</v>
      </c>
      <c r="F399" s="1">
        <v>0.75</v>
      </c>
      <c r="G399" s="10">
        <v>2</v>
      </c>
    </row>
    <row r="400" spans="5:7">
      <c r="E400" s="9" t="s">
        <v>3793</v>
      </c>
      <c r="F400" s="1">
        <v>0.75</v>
      </c>
      <c r="G400" s="10">
        <v>1</v>
      </c>
    </row>
    <row r="401" spans="5:7">
      <c r="E401" s="9" t="s">
        <v>3794</v>
      </c>
      <c r="F401" s="1">
        <v>0.78</v>
      </c>
      <c r="G401" s="10">
        <v>1</v>
      </c>
    </row>
    <row r="402" spans="5:7">
      <c r="E402" s="9" t="s">
        <v>3795</v>
      </c>
      <c r="F402" s="1">
        <v>0.73</v>
      </c>
      <c r="G402" s="10">
        <v>1</v>
      </c>
    </row>
    <row r="403" spans="5:7">
      <c r="E403" s="9" t="s">
        <v>3796</v>
      </c>
      <c r="F403" s="1">
        <v>0.6</v>
      </c>
      <c r="G403" s="10">
        <v>1</v>
      </c>
    </row>
    <row r="404" spans="5:7">
      <c r="E404" s="9" t="s">
        <v>3797</v>
      </c>
      <c r="F404" s="1">
        <v>0.77</v>
      </c>
      <c r="G404" s="10">
        <v>1</v>
      </c>
    </row>
    <row r="405" spans="5:7">
      <c r="E405" s="9" t="s">
        <v>3798</v>
      </c>
      <c r="F405" s="1">
        <v>0.77</v>
      </c>
      <c r="G405" s="10">
        <v>1</v>
      </c>
    </row>
    <row r="406" spans="5:7">
      <c r="E406" s="9" t="s">
        <v>3799</v>
      </c>
      <c r="F406" s="1">
        <v>0.7</v>
      </c>
      <c r="G406" s="10">
        <v>2</v>
      </c>
    </row>
    <row r="407" spans="5:7">
      <c r="E407" s="9" t="s">
        <v>3800</v>
      </c>
      <c r="F407" s="1">
        <v>0.94</v>
      </c>
      <c r="G407" s="10">
        <v>1</v>
      </c>
    </row>
    <row r="408" spans="5:7">
      <c r="E408" s="9" t="s">
        <v>3801</v>
      </c>
      <c r="F408" s="1">
        <v>0.88</v>
      </c>
      <c r="G408" s="10">
        <v>1</v>
      </c>
    </row>
    <row r="409" spans="5:7">
      <c r="E409" s="9" t="s">
        <v>3802</v>
      </c>
      <c r="F409" s="1">
        <v>0.55000000000000004</v>
      </c>
      <c r="G409" s="10">
        <v>1</v>
      </c>
    </row>
    <row r="410" spans="5:7">
      <c r="E410" s="9" t="s">
        <v>3803</v>
      </c>
      <c r="F410" s="1">
        <v>0.51</v>
      </c>
      <c r="G410" s="10">
        <v>1</v>
      </c>
    </row>
    <row r="411" spans="5:7">
      <c r="E411" s="9" t="s">
        <v>3804</v>
      </c>
      <c r="F411" s="1">
        <v>0.73</v>
      </c>
      <c r="G411" s="10">
        <v>1</v>
      </c>
    </row>
    <row r="412" spans="5:7">
      <c r="E412" s="9" t="s">
        <v>3805</v>
      </c>
      <c r="F412" s="1">
        <v>0.54</v>
      </c>
      <c r="G412" s="10">
        <v>1</v>
      </c>
    </row>
    <row r="413" spans="5:7">
      <c r="E413" s="9" t="s">
        <v>3806</v>
      </c>
      <c r="F413" s="1">
        <v>0.54</v>
      </c>
      <c r="G413" s="10">
        <v>1</v>
      </c>
    </row>
    <row r="414" spans="5:7">
      <c r="E414" s="9" t="s">
        <v>3807</v>
      </c>
      <c r="F414" s="1">
        <v>0.56000000000000005</v>
      </c>
      <c r="G414" s="10">
        <v>1</v>
      </c>
    </row>
    <row r="415" spans="5:7">
      <c r="E415" s="9" t="s">
        <v>3814</v>
      </c>
      <c r="F415" s="1">
        <v>0.74</v>
      </c>
      <c r="G415" s="10">
        <v>3</v>
      </c>
    </row>
    <row r="416" spans="5:7">
      <c r="E416" s="9" t="s">
        <v>3815</v>
      </c>
      <c r="F416" s="1">
        <v>0.7</v>
      </c>
      <c r="G416" s="10">
        <v>1</v>
      </c>
    </row>
    <row r="417" spans="5:7">
      <c r="E417" s="9" t="s">
        <v>3822</v>
      </c>
      <c r="F417" s="1">
        <v>0.6</v>
      </c>
      <c r="G417" s="10">
        <v>1</v>
      </c>
    </row>
    <row r="418" spans="5:7">
      <c r="E418" s="9" t="s">
        <v>3826</v>
      </c>
      <c r="F418" s="1">
        <v>0.68</v>
      </c>
      <c r="G418" s="10">
        <v>1</v>
      </c>
    </row>
    <row r="419" spans="5:7">
      <c r="E419" s="9" t="s">
        <v>3827</v>
      </c>
      <c r="F419" s="1">
        <v>0.56000000000000005</v>
      </c>
      <c r="G419" s="10">
        <v>1</v>
      </c>
    </row>
    <row r="420" spans="5:7">
      <c r="E420" s="9" t="s">
        <v>3828</v>
      </c>
      <c r="F420" s="1">
        <v>0.54</v>
      </c>
      <c r="G420" s="10">
        <v>1</v>
      </c>
    </row>
    <row r="421" spans="5:7">
      <c r="E421" s="9" t="s">
        <v>3830</v>
      </c>
      <c r="F421" s="1">
        <v>0.64</v>
      </c>
      <c r="G421" s="10">
        <v>1</v>
      </c>
    </row>
    <row r="422" spans="5:7">
      <c r="E422" s="9" t="s">
        <v>3831</v>
      </c>
      <c r="F422" s="1">
        <v>0.56000000000000005</v>
      </c>
      <c r="G422" s="10">
        <v>1</v>
      </c>
    </row>
    <row r="423" spans="5:7">
      <c r="E423" s="9" t="s">
        <v>3832</v>
      </c>
      <c r="F423" s="1">
        <v>0.6</v>
      </c>
      <c r="G423" s="10">
        <v>3</v>
      </c>
    </row>
    <row r="424" spans="5:7">
      <c r="E424" s="9" t="s">
        <v>3833</v>
      </c>
      <c r="F424" s="1">
        <v>0.62</v>
      </c>
      <c r="G424" s="10">
        <v>1</v>
      </c>
    </row>
    <row r="425" spans="5:7">
      <c r="E425" s="9" t="s">
        <v>3834</v>
      </c>
      <c r="F425" s="1">
        <v>0.73</v>
      </c>
      <c r="G425" s="10">
        <v>2</v>
      </c>
    </row>
    <row r="426" spans="5:7">
      <c r="E426" s="9" t="s">
        <v>3839</v>
      </c>
      <c r="F426" s="1">
        <v>0.5</v>
      </c>
      <c r="G426" s="10">
        <v>1</v>
      </c>
    </row>
    <row r="427" spans="5:7">
      <c r="E427" s="9" t="s">
        <v>3845</v>
      </c>
      <c r="F427" s="1">
        <v>0.59</v>
      </c>
      <c r="G427" s="10">
        <v>1</v>
      </c>
    </row>
    <row r="428" spans="5:7">
      <c r="E428" s="9" t="s">
        <v>3846</v>
      </c>
      <c r="F428" s="1">
        <v>0.5</v>
      </c>
      <c r="G428" s="10">
        <v>1</v>
      </c>
    </row>
    <row r="429" spans="5:7">
      <c r="E429" s="9" t="s">
        <v>3847</v>
      </c>
      <c r="F429" s="1">
        <v>0.86</v>
      </c>
      <c r="G429" s="10">
        <v>1</v>
      </c>
    </row>
    <row r="430" spans="5:7">
      <c r="E430" s="9" t="s">
        <v>3848</v>
      </c>
      <c r="F430" s="1">
        <v>0.9</v>
      </c>
      <c r="G430" s="10">
        <v>1</v>
      </c>
    </row>
    <row r="431" spans="5:7">
      <c r="E431" s="9" t="s">
        <v>3849</v>
      </c>
      <c r="F431" s="1">
        <v>0.65</v>
      </c>
      <c r="G431" s="10">
        <v>1</v>
      </c>
    </row>
    <row r="432" spans="5:7">
      <c r="E432" s="9" t="s">
        <v>3850</v>
      </c>
      <c r="F432" s="1">
        <v>0.6</v>
      </c>
      <c r="G432" s="10">
        <v>1</v>
      </c>
    </row>
    <row r="433" spans="5:7">
      <c r="E433" s="9" t="s">
        <v>3851</v>
      </c>
      <c r="F433" s="1">
        <v>0.6</v>
      </c>
      <c r="G433" s="10">
        <v>1</v>
      </c>
    </row>
    <row r="434" spans="5:7">
      <c r="E434" s="9" t="s">
        <v>3852</v>
      </c>
      <c r="F434" s="1">
        <v>0.62</v>
      </c>
      <c r="G434" s="10">
        <v>1</v>
      </c>
    </row>
    <row r="435" spans="5:7">
      <c r="E435" s="9" t="s">
        <v>3854</v>
      </c>
      <c r="F435" s="1">
        <v>0.62</v>
      </c>
      <c r="G435" s="10">
        <v>1</v>
      </c>
    </row>
    <row r="436" spans="5:7">
      <c r="E436" s="9" t="s">
        <v>3855</v>
      </c>
      <c r="F436" s="1">
        <v>0.59</v>
      </c>
      <c r="G436" s="10">
        <v>1</v>
      </c>
    </row>
    <row r="437" spans="5:7">
      <c r="E437" s="9" t="s">
        <v>3856</v>
      </c>
      <c r="F437" s="1">
        <v>0.5</v>
      </c>
      <c r="G437" s="10">
        <v>2</v>
      </c>
    </row>
    <row r="438" spans="5:7">
      <c r="E438" s="9" t="s">
        <v>3857</v>
      </c>
      <c r="F438" s="1">
        <v>0.62</v>
      </c>
      <c r="G438" s="10">
        <v>1</v>
      </c>
    </row>
    <row r="439" spans="5:7">
      <c r="E439" s="9" t="s">
        <v>3859</v>
      </c>
      <c r="F439" s="1">
        <v>0.57999999999999996</v>
      </c>
      <c r="G439" s="10">
        <v>1</v>
      </c>
    </row>
    <row r="440" spans="5:7">
      <c r="E440" s="9" t="s">
        <v>3861</v>
      </c>
      <c r="F440" s="1">
        <v>0.59</v>
      </c>
      <c r="G440" s="10">
        <v>1</v>
      </c>
    </row>
    <row r="441" spans="5:7">
      <c r="E441" s="9" t="s">
        <v>3863</v>
      </c>
      <c r="F441" s="1">
        <v>0.74</v>
      </c>
      <c r="G441" s="10">
        <v>1</v>
      </c>
    </row>
    <row r="442" spans="5:7">
      <c r="E442" s="9" t="s">
        <v>3864</v>
      </c>
      <c r="F442" s="1">
        <v>0.8</v>
      </c>
      <c r="G442" s="10">
        <v>2</v>
      </c>
    </row>
    <row r="443" spans="5:7">
      <c r="E443" s="9" t="s">
        <v>3865</v>
      </c>
      <c r="F443" s="1">
        <v>0.9</v>
      </c>
      <c r="G443" s="10">
        <v>2</v>
      </c>
    </row>
    <row r="444" spans="5:7">
      <c r="E444" s="9" t="s">
        <v>3866</v>
      </c>
      <c r="F444" s="1">
        <v>0.88</v>
      </c>
      <c r="G444" s="10">
        <v>1</v>
      </c>
    </row>
    <row r="445" spans="5:7">
      <c r="E445" s="9" t="s">
        <v>3867</v>
      </c>
      <c r="F445" s="1">
        <v>0.9</v>
      </c>
      <c r="G445" s="10">
        <v>1</v>
      </c>
    </row>
    <row r="446" spans="5:7">
      <c r="E446" s="9" t="s">
        <v>3868</v>
      </c>
      <c r="F446" s="1">
        <v>0.9</v>
      </c>
      <c r="G446" s="10">
        <v>1</v>
      </c>
    </row>
    <row r="447" spans="5:7">
      <c r="E447" s="9" t="s">
        <v>3869</v>
      </c>
      <c r="F447" s="1">
        <v>0.66</v>
      </c>
      <c r="G447" s="10">
        <v>3</v>
      </c>
    </row>
    <row r="448" spans="5:7">
      <c r="E448" s="9" t="s">
        <v>3872</v>
      </c>
      <c r="F448" s="1">
        <v>0.63</v>
      </c>
      <c r="G448" s="10">
        <v>1</v>
      </c>
    </row>
    <row r="449" spans="5:7">
      <c r="E449" s="9" t="s">
        <v>3873</v>
      </c>
      <c r="F449" s="1">
        <v>0.75</v>
      </c>
      <c r="G449" s="10">
        <v>1</v>
      </c>
    </row>
    <row r="450" spans="5:7">
      <c r="E450" s="9" t="s">
        <v>3874</v>
      </c>
      <c r="F450" s="1">
        <v>0.63</v>
      </c>
      <c r="G450" s="10">
        <v>2</v>
      </c>
    </row>
    <row r="451" spans="5:7">
      <c r="E451" s="9" t="s">
        <v>3875</v>
      </c>
      <c r="F451" s="1">
        <v>0.56999999999999995</v>
      </c>
      <c r="G451" s="10">
        <v>1</v>
      </c>
    </row>
    <row r="452" spans="5:7">
      <c r="E452" s="9" t="s">
        <v>3876</v>
      </c>
      <c r="F452" s="1">
        <v>0.63</v>
      </c>
      <c r="G452" s="10">
        <v>1</v>
      </c>
    </row>
    <row r="453" spans="5:7">
      <c r="E453" s="9" t="s">
        <v>3877</v>
      </c>
      <c r="F453" s="1">
        <v>0.84</v>
      </c>
      <c r="G453" s="10">
        <v>2</v>
      </c>
    </row>
    <row r="454" spans="5:7">
      <c r="E454" s="9" t="s">
        <v>3878</v>
      </c>
      <c r="F454" s="1">
        <v>0.77</v>
      </c>
      <c r="G454" s="10">
        <v>1</v>
      </c>
    </row>
    <row r="455" spans="5:7">
      <c r="E455" s="9" t="s">
        <v>3879</v>
      </c>
      <c r="F455" s="1">
        <v>0.8</v>
      </c>
      <c r="G455" s="10">
        <v>1</v>
      </c>
    </row>
    <row r="456" spans="5:7">
      <c r="E456" s="9" t="s">
        <v>3880</v>
      </c>
      <c r="F456" s="1">
        <v>0.55000000000000004</v>
      </c>
      <c r="G456" s="10">
        <v>1</v>
      </c>
    </row>
    <row r="457" spans="5:7">
      <c r="E457" s="9" t="s">
        <v>3881</v>
      </c>
      <c r="F457" s="1">
        <v>0.87</v>
      </c>
      <c r="G457" s="10">
        <v>1</v>
      </c>
    </row>
    <row r="458" spans="5:7">
      <c r="E458" s="9" t="s">
        <v>3882</v>
      </c>
      <c r="F458" s="1">
        <v>0.8</v>
      </c>
      <c r="G458" s="10">
        <v>1</v>
      </c>
    </row>
    <row r="459" spans="5:7">
      <c r="E459" s="9" t="s">
        <v>3883</v>
      </c>
      <c r="F459" s="1">
        <v>0.8</v>
      </c>
      <c r="G459" s="10">
        <v>1</v>
      </c>
    </row>
    <row r="460" spans="5:7">
      <c r="E460" s="9" t="s">
        <v>3884</v>
      </c>
      <c r="F460" s="1">
        <v>0.8</v>
      </c>
      <c r="G460" s="10">
        <v>1</v>
      </c>
    </row>
    <row r="461" spans="5:7">
      <c r="E461" s="9" t="s">
        <v>3885</v>
      </c>
      <c r="F461" s="1">
        <v>0.82</v>
      </c>
      <c r="G461" s="10">
        <v>1</v>
      </c>
    </row>
    <row r="462" spans="5:7">
      <c r="E462" s="9" t="s">
        <v>3886</v>
      </c>
      <c r="F462" s="1">
        <v>0.54</v>
      </c>
      <c r="G462" s="10">
        <v>1</v>
      </c>
    </row>
    <row r="463" spans="5:7">
      <c r="E463" s="9" t="s">
        <v>3887</v>
      </c>
      <c r="F463" s="1">
        <v>0.7</v>
      </c>
      <c r="G463" s="10">
        <v>1</v>
      </c>
    </row>
    <row r="464" spans="5:7">
      <c r="E464" s="9" t="s">
        <v>3894</v>
      </c>
      <c r="F464" s="1">
        <v>0.62</v>
      </c>
      <c r="G464" s="10">
        <v>1</v>
      </c>
    </row>
    <row r="465" spans="5:7">
      <c r="E465" s="9" t="s">
        <v>3896</v>
      </c>
      <c r="F465" s="1">
        <v>0.76</v>
      </c>
      <c r="G465" s="10">
        <v>1</v>
      </c>
    </row>
    <row r="466" spans="5:7">
      <c r="E466" s="9" t="s">
        <v>3897</v>
      </c>
      <c r="F466" s="1">
        <v>0.57999999999999996</v>
      </c>
      <c r="G466" s="10">
        <v>1</v>
      </c>
    </row>
    <row r="467" spans="5:7">
      <c r="E467" s="9" t="s">
        <v>3898</v>
      </c>
      <c r="F467" s="1">
        <v>0.75</v>
      </c>
      <c r="G467" s="10">
        <v>1</v>
      </c>
    </row>
    <row r="468" spans="5:7">
      <c r="E468" s="9" t="s">
        <v>3899</v>
      </c>
      <c r="F468" s="1">
        <v>0.7</v>
      </c>
      <c r="G468" s="10">
        <v>1</v>
      </c>
    </row>
    <row r="469" spans="5:7">
      <c r="E469" s="9" t="s">
        <v>3902</v>
      </c>
      <c r="F469" s="1">
        <v>0.8</v>
      </c>
      <c r="G469" s="10">
        <v>1</v>
      </c>
    </row>
    <row r="470" spans="5:7">
      <c r="E470" s="9" t="s">
        <v>3903</v>
      </c>
      <c r="F470" s="1">
        <v>0.65</v>
      </c>
      <c r="G470" s="10">
        <v>1</v>
      </c>
    </row>
    <row r="471" spans="5:7">
      <c r="E471" s="9" t="s">
        <v>3904</v>
      </c>
      <c r="F471" s="1">
        <v>0.61</v>
      </c>
      <c r="G471" s="10">
        <v>1</v>
      </c>
    </row>
    <row r="472" spans="5:7">
      <c r="E472" s="9" t="s">
        <v>3905</v>
      </c>
      <c r="F472" s="1">
        <v>0.66</v>
      </c>
      <c r="G472" s="10">
        <v>1</v>
      </c>
    </row>
    <row r="473" spans="5:7">
      <c r="E473" s="9" t="s">
        <v>3907</v>
      </c>
      <c r="F473" s="1">
        <v>0.8</v>
      </c>
      <c r="G473" s="10">
        <v>1</v>
      </c>
    </row>
    <row r="474" spans="5:7">
      <c r="E474" s="9" t="s">
        <v>3909</v>
      </c>
      <c r="F474" s="1">
        <v>0.8</v>
      </c>
      <c r="G474" s="10">
        <v>1</v>
      </c>
    </row>
    <row r="475" spans="5:7">
      <c r="E475" s="9" t="s">
        <v>3911</v>
      </c>
      <c r="F475" s="1">
        <v>0.6</v>
      </c>
      <c r="G475" s="10">
        <v>1</v>
      </c>
    </row>
    <row r="476" spans="5:7">
      <c r="E476" s="9" t="s">
        <v>3912</v>
      </c>
      <c r="F476" s="1">
        <v>0.56999999999999995</v>
      </c>
      <c r="G476" s="10">
        <v>1</v>
      </c>
    </row>
    <row r="477" spans="5:7">
      <c r="E477" s="9" t="s">
        <v>3914</v>
      </c>
      <c r="F477" s="1">
        <v>0.66</v>
      </c>
      <c r="G477" s="10">
        <v>2</v>
      </c>
    </row>
    <row r="478" spans="5:7">
      <c r="E478" s="9" t="s">
        <v>3916</v>
      </c>
      <c r="F478" s="1">
        <v>0.54</v>
      </c>
      <c r="G478" s="10">
        <v>1</v>
      </c>
    </row>
    <row r="479" spans="5:7">
      <c r="E479" s="9" t="s">
        <v>3917</v>
      </c>
      <c r="F479" s="1">
        <v>0.52</v>
      </c>
      <c r="G479" s="10">
        <v>1</v>
      </c>
    </row>
    <row r="480" spans="5:7">
      <c r="E480" s="9" t="s">
        <v>3918</v>
      </c>
      <c r="F480" s="1">
        <v>0.65</v>
      </c>
      <c r="G480" s="10">
        <v>2</v>
      </c>
    </row>
    <row r="481" spans="5:7">
      <c r="E481" s="9" t="s">
        <v>3919</v>
      </c>
      <c r="F481" s="1">
        <v>0.71</v>
      </c>
      <c r="G481" s="10">
        <v>1</v>
      </c>
    </row>
    <row r="482" spans="5:7">
      <c r="E482" s="9" t="s">
        <v>3920</v>
      </c>
      <c r="F482" s="1">
        <v>0.63</v>
      </c>
      <c r="G482" s="10">
        <v>1</v>
      </c>
    </row>
    <row r="483" spans="5:7">
      <c r="E483" s="9" t="s">
        <v>3925</v>
      </c>
      <c r="F483" s="1">
        <v>0.62</v>
      </c>
      <c r="G483" s="10">
        <v>1</v>
      </c>
    </row>
    <row r="484" spans="5:7">
      <c r="E484" s="9" t="s">
        <v>3926</v>
      </c>
      <c r="F484" s="1">
        <v>0.55000000000000004</v>
      </c>
      <c r="G484" s="10">
        <v>1</v>
      </c>
    </row>
    <row r="485" spans="5:7">
      <c r="E485" s="9" t="s">
        <v>3928</v>
      </c>
      <c r="F485" s="1">
        <v>0.72</v>
      </c>
      <c r="G485" s="10">
        <v>2</v>
      </c>
    </row>
    <row r="486" spans="5:7">
      <c r="E486" s="9" t="s">
        <v>3930</v>
      </c>
      <c r="F486" s="1">
        <v>0.74</v>
      </c>
      <c r="G486" s="10">
        <v>1</v>
      </c>
    </row>
    <row r="487" spans="5:7">
      <c r="E487" s="9" t="s">
        <v>3931</v>
      </c>
      <c r="F487" s="1">
        <v>0.61</v>
      </c>
      <c r="G487" s="10">
        <v>1</v>
      </c>
    </row>
    <row r="488" spans="5:7">
      <c r="E488" s="9" t="s">
        <v>3939</v>
      </c>
      <c r="F488" s="1">
        <v>0.66</v>
      </c>
      <c r="G488" s="10">
        <v>1</v>
      </c>
    </row>
    <row r="489" spans="5:7">
      <c r="E489" s="9" t="s">
        <v>3940</v>
      </c>
      <c r="F489" s="1">
        <v>0.5</v>
      </c>
      <c r="G489" s="10">
        <v>1</v>
      </c>
    </row>
    <row r="490" spans="5:7">
      <c r="E490" s="9" t="s">
        <v>3946</v>
      </c>
      <c r="F490" s="1">
        <v>0.56000000000000005</v>
      </c>
      <c r="G490" s="10">
        <v>1</v>
      </c>
    </row>
    <row r="491" spans="5:7">
      <c r="E491" s="9" t="s">
        <v>3950</v>
      </c>
      <c r="F491" s="1">
        <v>0.5</v>
      </c>
      <c r="G491" s="10">
        <v>1</v>
      </c>
    </row>
    <row r="492" spans="5:7">
      <c r="E492" s="9" t="s">
        <v>3951</v>
      </c>
      <c r="F492" s="1">
        <v>0.54</v>
      </c>
      <c r="G492" s="10">
        <v>1</v>
      </c>
    </row>
    <row r="493" spans="5:7">
      <c r="E493" s="9" t="s">
        <v>3953</v>
      </c>
      <c r="F493" s="1">
        <v>0.7</v>
      </c>
      <c r="G493" s="10">
        <v>1</v>
      </c>
    </row>
    <row r="494" spans="5:7">
      <c r="E494" s="9" t="s">
        <v>3954</v>
      </c>
      <c r="F494" s="1">
        <v>0.65</v>
      </c>
      <c r="G494" s="10">
        <v>2</v>
      </c>
    </row>
    <row r="495" spans="5:7">
      <c r="E495" s="9" t="s">
        <v>3955</v>
      </c>
      <c r="F495" s="1">
        <v>0.79</v>
      </c>
      <c r="G495" s="10">
        <v>1</v>
      </c>
    </row>
    <row r="496" spans="5:7">
      <c r="E496" s="9" t="s">
        <v>3956</v>
      </c>
      <c r="F496" s="1">
        <v>0.53</v>
      </c>
      <c r="G496" s="10">
        <v>1</v>
      </c>
    </row>
    <row r="497" spans="5:7">
      <c r="E497" s="9" t="s">
        <v>3957</v>
      </c>
      <c r="F497" s="1">
        <v>0.66</v>
      </c>
      <c r="G497" s="10">
        <v>1</v>
      </c>
    </row>
    <row r="498" spans="5:7">
      <c r="E498" s="9" t="s">
        <v>3958</v>
      </c>
      <c r="F498" s="1">
        <v>0.76</v>
      </c>
      <c r="G498" s="10">
        <v>2</v>
      </c>
    </row>
    <row r="499" spans="5:7">
      <c r="E499" s="9" t="s">
        <v>3959</v>
      </c>
      <c r="F499" s="1">
        <v>0.6</v>
      </c>
      <c r="G499" s="10">
        <v>1</v>
      </c>
    </row>
    <row r="500" spans="5:7">
      <c r="E500" s="9" t="s">
        <v>3960</v>
      </c>
      <c r="F500" s="1">
        <v>0.8</v>
      </c>
      <c r="G500" s="10">
        <v>1</v>
      </c>
    </row>
    <row r="501" spans="5:7">
      <c r="E501" s="9" t="s">
        <v>3961</v>
      </c>
      <c r="F501" s="1">
        <v>0.66</v>
      </c>
      <c r="G501" s="10">
        <v>1</v>
      </c>
    </row>
    <row r="502" spans="5:7">
      <c r="E502" s="9" t="s">
        <v>3962</v>
      </c>
      <c r="F502" s="1">
        <v>0.64</v>
      </c>
      <c r="G502" s="10">
        <v>1</v>
      </c>
    </row>
    <row r="503" spans="5:7">
      <c r="E503" s="9" t="s">
        <v>3963</v>
      </c>
      <c r="F503" s="1">
        <v>0.54</v>
      </c>
      <c r="G503" s="10">
        <v>2</v>
      </c>
    </row>
    <row r="504" spans="5:7">
      <c r="E504" s="9" t="s">
        <v>3964</v>
      </c>
      <c r="F504" s="1">
        <v>0.62</v>
      </c>
      <c r="G504" s="10">
        <v>1</v>
      </c>
    </row>
    <row r="505" spans="5:7">
      <c r="E505" s="9" t="s">
        <v>3981</v>
      </c>
      <c r="F505" s="1">
        <v>0.79</v>
      </c>
      <c r="G505" s="10">
        <v>1</v>
      </c>
    </row>
    <row r="506" spans="5:7">
      <c r="E506" s="9" t="s">
        <v>3987</v>
      </c>
      <c r="F506" s="1">
        <v>0.5</v>
      </c>
      <c r="G506" s="10">
        <v>1</v>
      </c>
    </row>
    <row r="507" spans="5:7">
      <c r="E507" s="9" t="s">
        <v>3989</v>
      </c>
      <c r="F507" s="1">
        <v>0.54</v>
      </c>
      <c r="G507" s="10">
        <v>1</v>
      </c>
    </row>
    <row r="508" spans="5:7">
      <c r="E508" s="9" t="s">
        <v>3993</v>
      </c>
      <c r="F508" s="1">
        <v>0.53</v>
      </c>
      <c r="G508" s="10">
        <v>3</v>
      </c>
    </row>
    <row r="509" spans="5:7">
      <c r="E509" s="9" t="s">
        <v>3995</v>
      </c>
      <c r="F509" s="1">
        <v>0.52</v>
      </c>
      <c r="G509" s="10">
        <v>1</v>
      </c>
    </row>
    <row r="510" spans="5:7">
      <c r="E510" s="9" t="s">
        <v>3996</v>
      </c>
      <c r="F510" s="1">
        <v>0.59</v>
      </c>
      <c r="G510" s="10">
        <v>1</v>
      </c>
    </row>
    <row r="511" spans="5:7">
      <c r="E511" s="9" t="s">
        <v>3997</v>
      </c>
      <c r="F511" s="1">
        <v>0.7</v>
      </c>
      <c r="G511" s="10">
        <v>9</v>
      </c>
    </row>
    <row r="512" spans="5:7">
      <c r="E512" s="9" t="s">
        <v>3998</v>
      </c>
      <c r="F512" s="1">
        <v>0.66</v>
      </c>
      <c r="G512" s="10">
        <v>5</v>
      </c>
    </row>
    <row r="513" spans="5:7">
      <c r="E513" s="9" t="s">
        <v>3999</v>
      </c>
      <c r="F513" s="1">
        <v>0.66</v>
      </c>
      <c r="G513" s="10">
        <v>1</v>
      </c>
    </row>
    <row r="514" spans="5:7">
      <c r="E514" s="9" t="s">
        <v>4000</v>
      </c>
      <c r="F514" s="1">
        <v>0.64</v>
      </c>
      <c r="G514" s="10">
        <v>1</v>
      </c>
    </row>
    <row r="515" spans="5:7">
      <c r="E515" s="9" t="s">
        <v>4001</v>
      </c>
      <c r="F515" s="1">
        <v>0.75</v>
      </c>
      <c r="G515" s="10">
        <v>5</v>
      </c>
    </row>
    <row r="516" spans="5:7">
      <c r="E516" s="9" t="s">
        <v>4002</v>
      </c>
      <c r="F516" s="1">
        <v>0.66</v>
      </c>
      <c r="G516" s="10">
        <v>1</v>
      </c>
    </row>
    <row r="517" spans="5:7">
      <c r="E517" s="9" t="s">
        <v>4003</v>
      </c>
      <c r="F517" s="1">
        <v>0.66</v>
      </c>
      <c r="G517" s="10">
        <v>1</v>
      </c>
    </row>
    <row r="518" spans="5:7">
      <c r="E518" s="9" t="s">
        <v>4004</v>
      </c>
      <c r="F518" s="1">
        <v>0.76</v>
      </c>
      <c r="G518" s="10">
        <v>1</v>
      </c>
    </row>
    <row r="519" spans="5:7">
      <c r="E519" s="9" t="s">
        <v>4005</v>
      </c>
      <c r="F519" s="1">
        <v>0.56000000000000005</v>
      </c>
      <c r="G519" s="10">
        <v>1</v>
      </c>
    </row>
    <row r="520" spans="5:7">
      <c r="E520" s="9" t="s">
        <v>4006</v>
      </c>
      <c r="F520" s="1">
        <v>0.67</v>
      </c>
      <c r="G520" s="10">
        <v>1</v>
      </c>
    </row>
    <row r="521" spans="5:7">
      <c r="E521" s="9" t="s">
        <v>4007</v>
      </c>
      <c r="F521" s="1">
        <v>0.55000000000000004</v>
      </c>
      <c r="G521" s="10">
        <v>1</v>
      </c>
    </row>
    <row r="522" spans="5:7">
      <c r="E522" s="9" t="s">
        <v>4008</v>
      </c>
      <c r="F522" s="1">
        <v>0.77</v>
      </c>
      <c r="G522" s="10">
        <v>1</v>
      </c>
    </row>
    <row r="523" spans="5:7">
      <c r="E523" s="9" t="s">
        <v>4009</v>
      </c>
      <c r="F523" s="1">
        <v>0.85</v>
      </c>
      <c r="G523" s="10">
        <v>1</v>
      </c>
    </row>
    <row r="524" spans="5:7">
      <c r="E524" s="9" t="s">
        <v>4010</v>
      </c>
      <c r="F524" s="1">
        <v>0.56999999999999995</v>
      </c>
      <c r="G524" s="10">
        <v>3</v>
      </c>
    </row>
    <row r="525" spans="5:7">
      <c r="E525" s="9" t="s">
        <v>4011</v>
      </c>
      <c r="F525" s="1">
        <v>0.6</v>
      </c>
      <c r="G525" s="10">
        <v>1</v>
      </c>
    </row>
    <row r="526" spans="5:7">
      <c r="E526" s="9" t="s">
        <v>4012</v>
      </c>
      <c r="F526" s="1">
        <v>0.74</v>
      </c>
      <c r="G526" s="10">
        <v>1</v>
      </c>
    </row>
    <row r="527" spans="5:7">
      <c r="E527" s="9" t="s">
        <v>4013</v>
      </c>
      <c r="F527" s="1">
        <v>0.78</v>
      </c>
      <c r="G527" s="10">
        <v>1</v>
      </c>
    </row>
    <row r="528" spans="5:7">
      <c r="E528" s="9" t="s">
        <v>4020</v>
      </c>
      <c r="F528" s="1">
        <v>0.78</v>
      </c>
      <c r="G528" s="10">
        <v>1</v>
      </c>
    </row>
    <row r="529" spans="5:7">
      <c r="E529" s="9" t="s">
        <v>4027</v>
      </c>
      <c r="F529" s="1">
        <v>0.55000000000000004</v>
      </c>
      <c r="G529" s="10">
        <v>1</v>
      </c>
    </row>
    <row r="530" spans="5:7">
      <c r="E530" s="9" t="s">
        <v>4028</v>
      </c>
      <c r="F530" s="1">
        <v>0.6</v>
      </c>
      <c r="G530" s="10">
        <v>1</v>
      </c>
    </row>
    <row r="531" spans="5:7">
      <c r="E531" s="9" t="s">
        <v>4029</v>
      </c>
      <c r="F531" s="1">
        <v>0.77</v>
      </c>
      <c r="G531" s="10">
        <v>2</v>
      </c>
    </row>
    <row r="532" spans="5:7">
      <c r="E532" s="9" t="s">
        <v>4030</v>
      </c>
      <c r="F532" s="1">
        <v>0.57999999999999996</v>
      </c>
      <c r="G532" s="10">
        <v>1</v>
      </c>
    </row>
    <row r="533" spans="5:7">
      <c r="E533" s="9" t="s">
        <v>4035</v>
      </c>
      <c r="F533" s="1">
        <v>0.64</v>
      </c>
      <c r="G533" s="10">
        <v>1</v>
      </c>
    </row>
    <row r="534" spans="5:7">
      <c r="E534" s="9" t="s">
        <v>4036</v>
      </c>
      <c r="F534" s="1">
        <v>0.54</v>
      </c>
      <c r="G534" s="10">
        <v>1</v>
      </c>
    </row>
    <row r="535" spans="5:7">
      <c r="E535" s="9" t="s">
        <v>4037</v>
      </c>
      <c r="F535" s="1">
        <v>0.63</v>
      </c>
      <c r="G535" s="10">
        <v>1</v>
      </c>
    </row>
    <row r="536" spans="5:7">
      <c r="E536" s="9" t="s">
        <v>4038</v>
      </c>
      <c r="F536" s="1">
        <v>0.6</v>
      </c>
      <c r="G536" s="10">
        <v>1</v>
      </c>
    </row>
    <row r="537" spans="5:7">
      <c r="E537" s="9" t="s">
        <v>4039</v>
      </c>
      <c r="F537" s="1">
        <v>0.54</v>
      </c>
      <c r="G537" s="10">
        <v>1</v>
      </c>
    </row>
    <row r="538" spans="5:7">
      <c r="E538" s="9" t="s">
        <v>4043</v>
      </c>
      <c r="F538" s="1">
        <v>0.67</v>
      </c>
      <c r="G538" s="10">
        <v>1</v>
      </c>
    </row>
    <row r="539" spans="5:7">
      <c r="E539" s="9" t="s">
        <v>4045</v>
      </c>
      <c r="F539" s="1">
        <v>0.66</v>
      </c>
      <c r="G539" s="10">
        <v>1</v>
      </c>
    </row>
    <row r="540" spans="5:7">
      <c r="E540" s="9" t="s">
        <v>4046</v>
      </c>
      <c r="F540" s="1">
        <v>0.6</v>
      </c>
      <c r="G540" s="10">
        <v>1</v>
      </c>
    </row>
    <row r="541" spans="5:7">
      <c r="E541" s="9" t="s">
        <v>4049</v>
      </c>
      <c r="F541" s="1">
        <v>0.76</v>
      </c>
      <c r="G541" s="10">
        <v>1</v>
      </c>
    </row>
    <row r="542" spans="5:7">
      <c r="E542" s="9" t="s">
        <v>4050</v>
      </c>
      <c r="F542" s="1">
        <v>0.56999999999999995</v>
      </c>
      <c r="G542" s="10">
        <v>1</v>
      </c>
    </row>
    <row r="543" spans="5:7">
      <c r="E543" s="9" t="s">
        <v>4055</v>
      </c>
      <c r="F543" s="1">
        <v>0.5</v>
      </c>
      <c r="G543" s="10">
        <v>1</v>
      </c>
    </row>
    <row r="544" spans="5:7">
      <c r="E544" s="9" t="s">
        <v>4057</v>
      </c>
      <c r="F544" s="1">
        <v>0.53</v>
      </c>
      <c r="G544" s="10">
        <v>1</v>
      </c>
    </row>
    <row r="545" spans="5:7">
      <c r="E545" s="9" t="s">
        <v>4058</v>
      </c>
      <c r="F545" s="1">
        <v>0.5</v>
      </c>
      <c r="G545" s="10">
        <v>1</v>
      </c>
    </row>
    <row r="546" spans="5:7">
      <c r="E546" s="9" t="s">
        <v>4059</v>
      </c>
      <c r="F546" s="1">
        <v>0.6</v>
      </c>
      <c r="G546" s="10">
        <v>1</v>
      </c>
    </row>
    <row r="547" spans="5:7">
      <c r="E547" s="9" t="s">
        <v>4060</v>
      </c>
      <c r="F547" s="1">
        <v>0.8</v>
      </c>
      <c r="G547" s="10">
        <v>1</v>
      </c>
    </row>
    <row r="548" spans="5:7">
      <c r="E548" s="9" t="s">
        <v>4062</v>
      </c>
      <c r="F548" s="1">
        <v>0.64</v>
      </c>
      <c r="G548" s="10">
        <v>1</v>
      </c>
    </row>
    <row r="549" spans="5:7">
      <c r="E549" s="9" t="s">
        <v>4063</v>
      </c>
      <c r="F549" s="1">
        <v>0.65</v>
      </c>
      <c r="G549" s="10">
        <v>2</v>
      </c>
    </row>
    <row r="550" spans="5:7">
      <c r="E550" s="9" t="s">
        <v>4064</v>
      </c>
      <c r="F550" s="1">
        <v>0.69</v>
      </c>
      <c r="G550" s="10">
        <v>1</v>
      </c>
    </row>
    <row r="551" spans="5:7">
      <c r="E551" s="9" t="s">
        <v>4065</v>
      </c>
      <c r="F551" s="1">
        <v>0.57999999999999996</v>
      </c>
      <c r="G551" s="10">
        <v>1</v>
      </c>
    </row>
    <row r="552" spans="5:7">
      <c r="E552" s="9" t="s">
        <v>4066</v>
      </c>
      <c r="F552" s="1">
        <v>0.62</v>
      </c>
      <c r="G552" s="10">
        <v>1</v>
      </c>
    </row>
    <row r="553" spans="5:7">
      <c r="E553" s="9" t="s">
        <v>4067</v>
      </c>
      <c r="F553" s="1">
        <v>0.64</v>
      </c>
      <c r="G553" s="10">
        <v>2</v>
      </c>
    </row>
    <row r="554" spans="5:7">
      <c r="E554" s="9" t="s">
        <v>2912</v>
      </c>
      <c r="F554" s="1">
        <v>0.94</v>
      </c>
      <c r="G554" s="10" t="e">
        <v>#VALUE!</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69566-7376-45A9-85AE-8E135232072B}">
  <dimension ref="D7:E1129"/>
  <sheetViews>
    <sheetView workbookViewId="0">
      <selection activeCell="D13" sqref="D13"/>
    </sheetView>
  </sheetViews>
  <sheetFormatPr defaultRowHeight="15"/>
  <cols>
    <col min="4" max="4" width="35.33203125" customWidth="1"/>
    <col min="5" max="5" width="18.33203125" customWidth="1"/>
  </cols>
  <sheetData>
    <row r="7" spans="4:5" ht="15.75">
      <c r="D7" s="7" t="s">
        <v>2923</v>
      </c>
    </row>
    <row r="8" spans="4:5">
      <c r="D8" s="8" t="s">
        <v>2911</v>
      </c>
      <c r="E8" t="s">
        <v>2914</v>
      </c>
    </row>
    <row r="9" spans="4:5">
      <c r="D9" s="9" t="s">
        <v>3105</v>
      </c>
      <c r="E9" s="2">
        <v>1091137</v>
      </c>
    </row>
    <row r="10" spans="4:5">
      <c r="D10" s="9" t="s">
        <v>3779</v>
      </c>
      <c r="E10" s="2">
        <v>941500</v>
      </c>
    </row>
    <row r="11" spans="4:5">
      <c r="D11" s="9" t="s">
        <v>3009</v>
      </c>
      <c r="E11" s="2">
        <v>853946</v>
      </c>
    </row>
    <row r="12" spans="4:5">
      <c r="D12" s="9" t="s">
        <v>3026</v>
      </c>
      <c r="E12" s="2">
        <v>853945</v>
      </c>
    </row>
    <row r="13" spans="4:5">
      <c r="D13" s="9" t="s">
        <v>3439</v>
      </c>
      <c r="E13" s="2">
        <v>577766</v>
      </c>
    </row>
    <row r="14" spans="4:5">
      <c r="D14" s="9" t="s">
        <v>3814</v>
      </c>
      <c r="E14" s="2">
        <v>420107</v>
      </c>
    </row>
    <row r="15" spans="4:5">
      <c r="D15" s="9" t="s">
        <v>3033</v>
      </c>
      <c r="E15" s="2">
        <v>365326</v>
      </c>
    </row>
    <row r="16" spans="4:5">
      <c r="D16" s="9" t="s">
        <v>3110</v>
      </c>
      <c r="E16" s="2">
        <v>323356</v>
      </c>
    </row>
    <row r="17" spans="4:5">
      <c r="D17" s="9" t="s">
        <v>3778</v>
      </c>
      <c r="E17" s="2">
        <v>313836</v>
      </c>
    </row>
    <row r="18" spans="4:5">
      <c r="D18" s="9" t="s">
        <v>3112</v>
      </c>
      <c r="E18" s="2">
        <v>283090</v>
      </c>
    </row>
    <row r="19" spans="4:5">
      <c r="D19" s="9" t="s">
        <v>3126</v>
      </c>
      <c r="E19" s="2">
        <v>283090</v>
      </c>
    </row>
    <row r="20" spans="4:5">
      <c r="D20" s="9" t="s">
        <v>3782</v>
      </c>
      <c r="E20" s="2">
        <v>280560</v>
      </c>
    </row>
    <row r="21" spans="4:5">
      <c r="D21" s="9" t="s">
        <v>3109</v>
      </c>
      <c r="E21" s="2">
        <v>273189</v>
      </c>
    </row>
    <row r="22" spans="4:5">
      <c r="D22" s="9" t="s">
        <v>3013</v>
      </c>
      <c r="E22" s="2">
        <v>272956</v>
      </c>
    </row>
    <row r="23" spans="4:5">
      <c r="D23" s="9" t="s">
        <v>3687</v>
      </c>
      <c r="E23" s="2">
        <v>270563</v>
      </c>
    </row>
    <row r="24" spans="4:5">
      <c r="D24" s="9" t="s">
        <v>3836</v>
      </c>
      <c r="E24" s="2">
        <v>269040</v>
      </c>
    </row>
    <row r="25" spans="4:5">
      <c r="D25" s="9" t="s">
        <v>3832</v>
      </c>
      <c r="E25" s="2">
        <v>265590</v>
      </c>
    </row>
    <row r="26" spans="4:5">
      <c r="D26" s="9" t="s">
        <v>3620</v>
      </c>
      <c r="E26" s="2">
        <v>256622</v>
      </c>
    </row>
    <row r="27" spans="4:5">
      <c r="D27" s="9" t="s">
        <v>3619</v>
      </c>
      <c r="E27" s="2">
        <v>256622</v>
      </c>
    </row>
    <row r="28" spans="4:5">
      <c r="D28" s="9" t="s">
        <v>3827</v>
      </c>
      <c r="E28" s="2">
        <v>253105</v>
      </c>
    </row>
    <row r="29" spans="4:5">
      <c r="D29" s="9" t="s">
        <v>3134</v>
      </c>
      <c r="E29" s="2">
        <v>236138</v>
      </c>
    </row>
    <row r="30" spans="4:5">
      <c r="D30" s="9" t="s">
        <v>3613</v>
      </c>
      <c r="E30" s="2">
        <v>226663</v>
      </c>
    </row>
    <row r="31" spans="4:5">
      <c r="D31" s="9" t="s">
        <v>3684</v>
      </c>
      <c r="E31" s="2">
        <v>217302</v>
      </c>
    </row>
    <row r="32" spans="4:5">
      <c r="D32" s="9" t="s">
        <v>3829</v>
      </c>
      <c r="E32" s="2">
        <v>205052</v>
      </c>
    </row>
    <row r="33" spans="4:5">
      <c r="D33" s="9" t="s">
        <v>3123</v>
      </c>
      <c r="E33" s="2">
        <v>194349</v>
      </c>
    </row>
    <row r="34" spans="4:5">
      <c r="D34" s="9" t="s">
        <v>3612</v>
      </c>
      <c r="E34" s="2">
        <v>190392</v>
      </c>
    </row>
    <row r="35" spans="4:5">
      <c r="D35" s="9" t="s">
        <v>3030</v>
      </c>
      <c r="E35" s="2">
        <v>185190</v>
      </c>
    </row>
    <row r="36" spans="4:5">
      <c r="D36" s="9" t="s">
        <v>3997</v>
      </c>
      <c r="E36" s="2">
        <v>182431</v>
      </c>
    </row>
    <row r="37" spans="4:5">
      <c r="D37" s="9" t="s">
        <v>3100</v>
      </c>
      <c r="E37" s="2">
        <v>180998</v>
      </c>
    </row>
    <row r="38" spans="4:5">
      <c r="D38" s="9" t="s">
        <v>3943</v>
      </c>
      <c r="E38" s="2">
        <v>179692</v>
      </c>
    </row>
    <row r="39" spans="4:5">
      <c r="D39" s="9" t="s">
        <v>3951</v>
      </c>
      <c r="E39" s="2">
        <v>179691</v>
      </c>
    </row>
    <row r="40" spans="4:5">
      <c r="D40" s="9" t="s">
        <v>3950</v>
      </c>
      <c r="E40" s="2">
        <v>179691</v>
      </c>
    </row>
    <row r="41" spans="4:5">
      <c r="D41" s="9" t="s">
        <v>3580</v>
      </c>
      <c r="E41" s="2">
        <v>178912</v>
      </c>
    </row>
    <row r="42" spans="4:5">
      <c r="D42" s="9" t="s">
        <v>3568</v>
      </c>
      <c r="E42" s="2">
        <v>178912</v>
      </c>
    </row>
    <row r="43" spans="4:5">
      <c r="D43" s="9" t="s">
        <v>3569</v>
      </c>
      <c r="E43" s="2">
        <v>178912</v>
      </c>
    </row>
    <row r="44" spans="4:5">
      <c r="D44" s="9" t="s">
        <v>3046</v>
      </c>
      <c r="E44" s="2">
        <v>175975</v>
      </c>
    </row>
    <row r="45" spans="4:5">
      <c r="D45" s="9" t="s">
        <v>3945</v>
      </c>
      <c r="E45" s="2">
        <v>156638</v>
      </c>
    </row>
    <row r="46" spans="4:5">
      <c r="D46" s="9" t="s">
        <v>3817</v>
      </c>
      <c r="E46" s="2">
        <v>151984</v>
      </c>
    </row>
    <row r="47" spans="4:5">
      <c r="D47" s="9" t="s">
        <v>3120</v>
      </c>
      <c r="E47" s="2">
        <v>141841</v>
      </c>
    </row>
    <row r="48" spans="4:5">
      <c r="D48" s="9" t="s">
        <v>3101</v>
      </c>
      <c r="E48" s="2">
        <v>136954</v>
      </c>
    </row>
    <row r="49" spans="4:5">
      <c r="D49" s="9" t="s">
        <v>3834</v>
      </c>
      <c r="E49" s="2">
        <v>134519</v>
      </c>
    </row>
    <row r="50" spans="4:5">
      <c r="D50" s="9" t="s">
        <v>3300</v>
      </c>
      <c r="E50" s="2">
        <v>130560</v>
      </c>
    </row>
    <row r="51" spans="4:5">
      <c r="D51" s="9" t="s">
        <v>3941</v>
      </c>
      <c r="E51" s="2">
        <v>122478</v>
      </c>
    </row>
    <row r="52" spans="4:5">
      <c r="D52" s="9" t="s">
        <v>4025</v>
      </c>
      <c r="E52" s="2">
        <v>119466</v>
      </c>
    </row>
    <row r="53" spans="4:5">
      <c r="D53" s="9" t="s">
        <v>3304</v>
      </c>
      <c r="E53" s="2">
        <v>110805</v>
      </c>
    </row>
    <row r="54" spans="4:5">
      <c r="D54" s="9" t="s">
        <v>3121</v>
      </c>
      <c r="E54" s="2">
        <v>109864</v>
      </c>
    </row>
    <row r="55" spans="4:5">
      <c r="D55" s="9" t="s">
        <v>3124</v>
      </c>
      <c r="E55" s="2">
        <v>107151</v>
      </c>
    </row>
    <row r="56" spans="4:5">
      <c r="D56" s="9" t="s">
        <v>3147</v>
      </c>
      <c r="E56" s="2">
        <v>103052</v>
      </c>
    </row>
    <row r="57" spans="4:5">
      <c r="D57" s="9" t="s">
        <v>4010</v>
      </c>
      <c r="E57" s="2">
        <v>101040</v>
      </c>
    </row>
    <row r="58" spans="4:5">
      <c r="D58" s="9" t="s">
        <v>3842</v>
      </c>
      <c r="E58" s="2">
        <v>98250</v>
      </c>
    </row>
    <row r="59" spans="4:5">
      <c r="D59" s="9" t="s">
        <v>3783</v>
      </c>
      <c r="E59" s="2">
        <v>95466</v>
      </c>
    </row>
    <row r="60" spans="4:5">
      <c r="D60" s="9" t="s">
        <v>3949</v>
      </c>
      <c r="E60" s="2">
        <v>95116</v>
      </c>
    </row>
    <row r="61" spans="4:5">
      <c r="D61" s="9" t="s">
        <v>3614</v>
      </c>
      <c r="E61" s="2">
        <v>93839</v>
      </c>
    </row>
    <row r="62" spans="4:5">
      <c r="D62" s="9" t="s">
        <v>3577</v>
      </c>
      <c r="E62" s="2">
        <v>93188</v>
      </c>
    </row>
    <row r="63" spans="4:5">
      <c r="D63" s="9" t="s">
        <v>3944</v>
      </c>
      <c r="E63" s="2">
        <v>93112</v>
      </c>
    </row>
    <row r="64" spans="4:5">
      <c r="D64" s="9" t="s">
        <v>3441</v>
      </c>
      <c r="E64" s="2">
        <v>92995</v>
      </c>
    </row>
    <row r="65" spans="4:5">
      <c r="D65" s="9" t="s">
        <v>3227</v>
      </c>
      <c r="E65" s="2">
        <v>92925</v>
      </c>
    </row>
    <row r="66" spans="4:5">
      <c r="D66" s="9" t="s">
        <v>3108</v>
      </c>
      <c r="E66" s="2">
        <v>91770</v>
      </c>
    </row>
    <row r="67" spans="4:5">
      <c r="D67" s="9" t="s">
        <v>3111</v>
      </c>
      <c r="E67" s="2">
        <v>91188</v>
      </c>
    </row>
    <row r="68" spans="4:5">
      <c r="D68" s="9" t="s">
        <v>3301</v>
      </c>
      <c r="E68" s="2">
        <v>90550</v>
      </c>
    </row>
    <row r="69" spans="4:5">
      <c r="D69" s="9" t="s">
        <v>3777</v>
      </c>
      <c r="E69" s="2">
        <v>90475</v>
      </c>
    </row>
    <row r="70" spans="4:5">
      <c r="D70" s="9" t="s">
        <v>3132</v>
      </c>
      <c r="E70" s="2">
        <v>89159</v>
      </c>
    </row>
    <row r="71" spans="4:5">
      <c r="D71" s="9" t="s">
        <v>3444</v>
      </c>
      <c r="E71" s="2">
        <v>87798</v>
      </c>
    </row>
    <row r="72" spans="4:5">
      <c r="D72" s="9" t="s">
        <v>3133</v>
      </c>
      <c r="E72" s="2">
        <v>87185</v>
      </c>
    </row>
    <row r="73" spans="4:5">
      <c r="D73" s="9" t="s">
        <v>3749</v>
      </c>
      <c r="E73" s="2">
        <v>83996</v>
      </c>
    </row>
    <row r="74" spans="4:5">
      <c r="D74" s="9" t="s">
        <v>3831</v>
      </c>
      <c r="E74" s="2">
        <v>82356</v>
      </c>
    </row>
    <row r="75" spans="4:5">
      <c r="D75" s="9" t="s">
        <v>3571</v>
      </c>
      <c r="E75" s="2">
        <v>81243</v>
      </c>
    </row>
    <row r="76" spans="4:5">
      <c r="D76" s="9" t="s">
        <v>3144</v>
      </c>
      <c r="E76" s="2">
        <v>78200</v>
      </c>
    </row>
    <row r="77" spans="4:5">
      <c r="D77" s="9" t="s">
        <v>3433</v>
      </c>
      <c r="E77" s="2">
        <v>77009</v>
      </c>
    </row>
    <row r="78" spans="4:5">
      <c r="D78" s="9" t="s">
        <v>3106</v>
      </c>
      <c r="E78" s="2">
        <v>76042</v>
      </c>
    </row>
    <row r="79" spans="4:5">
      <c r="D79" s="9" t="s">
        <v>3035</v>
      </c>
      <c r="E79" s="2">
        <v>74388</v>
      </c>
    </row>
    <row r="80" spans="4:5">
      <c r="D80" s="9" t="s">
        <v>3762</v>
      </c>
      <c r="E80" s="2">
        <v>72563</v>
      </c>
    </row>
    <row r="81" spans="4:5">
      <c r="D81" s="9" t="s">
        <v>3633</v>
      </c>
      <c r="E81" s="2">
        <v>69798</v>
      </c>
    </row>
    <row r="82" spans="4:5">
      <c r="D82" s="9" t="s">
        <v>3302</v>
      </c>
      <c r="E82" s="2">
        <v>69685</v>
      </c>
    </row>
    <row r="83" spans="4:5">
      <c r="D83" s="9" t="s">
        <v>3835</v>
      </c>
      <c r="E83" s="2">
        <v>69585</v>
      </c>
    </row>
    <row r="84" spans="4:5">
      <c r="D84" s="9" t="s">
        <v>3020</v>
      </c>
      <c r="E84" s="2">
        <v>69538</v>
      </c>
    </row>
    <row r="85" spans="4:5">
      <c r="D85" s="9" t="s">
        <v>3150</v>
      </c>
      <c r="E85" s="2">
        <v>68664</v>
      </c>
    </row>
    <row r="86" spans="4:5">
      <c r="D86" s="9" t="s">
        <v>3938</v>
      </c>
      <c r="E86" s="2">
        <v>68409</v>
      </c>
    </row>
    <row r="87" spans="4:5">
      <c r="D87" s="9" t="s">
        <v>3819</v>
      </c>
      <c r="E87" s="2">
        <v>66954</v>
      </c>
    </row>
    <row r="88" spans="4:5">
      <c r="D88" s="9" t="s">
        <v>3638</v>
      </c>
      <c r="E88" s="2">
        <v>65832</v>
      </c>
    </row>
    <row r="89" spans="4:5">
      <c r="D89" s="9" t="s">
        <v>3567</v>
      </c>
      <c r="E89" s="2">
        <v>65680</v>
      </c>
    </row>
    <row r="90" spans="4:5">
      <c r="D90" s="9" t="s">
        <v>4041</v>
      </c>
      <c r="E90" s="2">
        <v>64705</v>
      </c>
    </row>
    <row r="91" spans="4:5">
      <c r="D91" s="9" t="s">
        <v>3384</v>
      </c>
      <c r="E91" s="2">
        <v>64273</v>
      </c>
    </row>
    <row r="92" spans="4:5">
      <c r="D92" s="9" t="s">
        <v>3432</v>
      </c>
      <c r="E92" s="2">
        <v>64050</v>
      </c>
    </row>
    <row r="93" spans="4:5">
      <c r="D93" s="9" t="s">
        <v>3443</v>
      </c>
      <c r="E93" s="2">
        <v>63899</v>
      </c>
    </row>
    <row r="94" spans="4:5">
      <c r="D94" s="9" t="s">
        <v>3719</v>
      </c>
      <c r="E94" s="2">
        <v>63350</v>
      </c>
    </row>
    <row r="95" spans="4:5">
      <c r="D95" s="9" t="s">
        <v>3534</v>
      </c>
      <c r="E95" s="2">
        <v>61314</v>
      </c>
    </row>
    <row r="96" spans="4:5">
      <c r="D96" s="9" t="s">
        <v>3096</v>
      </c>
      <c r="E96" s="2">
        <v>60046</v>
      </c>
    </row>
    <row r="97" spans="4:5">
      <c r="D97" s="9" t="s">
        <v>4050</v>
      </c>
      <c r="E97" s="2">
        <v>60026</v>
      </c>
    </row>
    <row r="98" spans="4:5">
      <c r="D98" s="9" t="s">
        <v>3637</v>
      </c>
      <c r="E98" s="2">
        <v>58506</v>
      </c>
    </row>
    <row r="99" spans="4:5">
      <c r="D99" s="9" t="s">
        <v>3750</v>
      </c>
      <c r="E99" s="2">
        <v>58162</v>
      </c>
    </row>
    <row r="100" spans="4:5">
      <c r="D100" s="9" t="s">
        <v>3098</v>
      </c>
      <c r="E100" s="2">
        <v>57582</v>
      </c>
    </row>
    <row r="101" spans="4:5">
      <c r="D101" s="9" t="s">
        <v>3818</v>
      </c>
      <c r="E101" s="2">
        <v>56098</v>
      </c>
    </row>
    <row r="102" spans="4:5">
      <c r="D102" s="9" t="s">
        <v>3031</v>
      </c>
      <c r="E102" s="2">
        <v>55981</v>
      </c>
    </row>
    <row r="103" spans="4:5">
      <c r="D103" s="9" t="s">
        <v>3830</v>
      </c>
      <c r="E103" s="2">
        <v>55747</v>
      </c>
    </row>
    <row r="104" spans="4:5">
      <c r="D104" s="9" t="s">
        <v>3417</v>
      </c>
      <c r="E104" s="2">
        <v>55731</v>
      </c>
    </row>
    <row r="105" spans="4:5">
      <c r="D105" s="9" t="s">
        <v>3125</v>
      </c>
      <c r="E105" s="2">
        <v>55192</v>
      </c>
    </row>
    <row r="106" spans="4:5">
      <c r="D106" s="9" t="s">
        <v>3542</v>
      </c>
      <c r="E106" s="2">
        <v>54405</v>
      </c>
    </row>
    <row r="107" spans="4:5">
      <c r="D107" s="9" t="s">
        <v>3388</v>
      </c>
      <c r="E107" s="2">
        <v>54315</v>
      </c>
    </row>
    <row r="108" spans="4:5">
      <c r="D108" s="9" t="s">
        <v>3900</v>
      </c>
      <c r="E108" s="2">
        <v>53803</v>
      </c>
    </row>
    <row r="109" spans="4:5">
      <c r="D109" s="9" t="s">
        <v>3440</v>
      </c>
      <c r="E109" s="2">
        <v>53648</v>
      </c>
    </row>
    <row r="110" spans="4:5">
      <c r="D110" s="9" t="s">
        <v>3634</v>
      </c>
      <c r="E110" s="2">
        <v>52245</v>
      </c>
    </row>
    <row r="111" spans="4:5">
      <c r="D111" s="9" t="s">
        <v>3308</v>
      </c>
      <c r="E111" s="2">
        <v>51482</v>
      </c>
    </row>
    <row r="112" spans="4:5">
      <c r="D112" s="9" t="s">
        <v>3840</v>
      </c>
      <c r="E112" s="2">
        <v>50810</v>
      </c>
    </row>
    <row r="113" spans="4:5">
      <c r="D113" s="9" t="s">
        <v>3142</v>
      </c>
      <c r="E113" s="2">
        <v>50794</v>
      </c>
    </row>
    <row r="114" spans="4:5">
      <c r="D114" s="9" t="s">
        <v>3841</v>
      </c>
      <c r="E114" s="2">
        <v>50273</v>
      </c>
    </row>
    <row r="115" spans="4:5">
      <c r="D115" s="9" t="s">
        <v>3748</v>
      </c>
      <c r="E115" s="2">
        <v>49741</v>
      </c>
    </row>
    <row r="116" spans="4:5">
      <c r="D116" s="9" t="s">
        <v>3745</v>
      </c>
      <c r="E116" s="2">
        <v>49741</v>
      </c>
    </row>
    <row r="117" spans="4:5">
      <c r="D117" s="9" t="s">
        <v>3939</v>
      </c>
      <c r="E117" s="2">
        <v>49551</v>
      </c>
    </row>
    <row r="118" spans="4:5">
      <c r="D118" s="9" t="s">
        <v>3257</v>
      </c>
      <c r="E118" s="2">
        <v>47951</v>
      </c>
    </row>
    <row r="119" spans="4:5">
      <c r="D119" s="9" t="s">
        <v>3102</v>
      </c>
      <c r="E119" s="2">
        <v>47521</v>
      </c>
    </row>
    <row r="120" spans="4:5">
      <c r="D120" s="9" t="s">
        <v>3069</v>
      </c>
      <c r="E120" s="2">
        <v>46647</v>
      </c>
    </row>
    <row r="121" spans="4:5">
      <c r="D121" s="9" t="s">
        <v>3271</v>
      </c>
      <c r="E121" s="2">
        <v>46399</v>
      </c>
    </row>
    <row r="122" spans="4:5">
      <c r="D122" s="9" t="s">
        <v>3703</v>
      </c>
      <c r="E122" s="2">
        <v>45803</v>
      </c>
    </row>
    <row r="123" spans="4:5">
      <c r="D123" s="9" t="s">
        <v>3776</v>
      </c>
      <c r="E123" s="2">
        <v>45238</v>
      </c>
    </row>
    <row r="124" spans="4:5">
      <c r="D124" s="9" t="s">
        <v>3771</v>
      </c>
      <c r="E124" s="2">
        <v>45238</v>
      </c>
    </row>
    <row r="125" spans="4:5">
      <c r="D125" s="9" t="s">
        <v>3336</v>
      </c>
      <c r="E125" s="2">
        <v>44994</v>
      </c>
    </row>
    <row r="126" spans="4:5">
      <c r="D126" s="9" t="s">
        <v>3963</v>
      </c>
      <c r="E126" s="2">
        <v>44764</v>
      </c>
    </row>
    <row r="127" spans="4:5">
      <c r="D127" s="9" t="s">
        <v>3576</v>
      </c>
      <c r="E127" s="2">
        <v>44696</v>
      </c>
    </row>
    <row r="128" spans="4:5">
      <c r="D128" s="9" t="s">
        <v>3097</v>
      </c>
      <c r="E128" s="2">
        <v>44054</v>
      </c>
    </row>
    <row r="129" spans="4:5">
      <c r="D129" s="9" t="s">
        <v>3519</v>
      </c>
      <c r="E129" s="2">
        <v>44050</v>
      </c>
    </row>
    <row r="130" spans="4:5">
      <c r="D130" s="9" t="s">
        <v>3254</v>
      </c>
      <c r="E130" s="2">
        <v>43286</v>
      </c>
    </row>
    <row r="131" spans="4:5">
      <c r="D131" s="9" t="s">
        <v>3720</v>
      </c>
      <c r="E131" s="2">
        <v>43070</v>
      </c>
    </row>
    <row r="132" spans="4:5">
      <c r="D132" s="9" t="s">
        <v>3418</v>
      </c>
      <c r="E132" s="2">
        <v>42775</v>
      </c>
    </row>
    <row r="133" spans="4:5">
      <c r="D133" s="9" t="s">
        <v>3883</v>
      </c>
      <c r="E133" s="2">
        <v>42641</v>
      </c>
    </row>
    <row r="134" spans="4:5">
      <c r="D134" s="9" t="s">
        <v>3680</v>
      </c>
      <c r="E134" s="2">
        <v>42534</v>
      </c>
    </row>
    <row r="135" spans="4:5">
      <c r="D135" s="9" t="s">
        <v>3627</v>
      </c>
      <c r="E135" s="2">
        <v>42197</v>
      </c>
    </row>
    <row r="136" spans="4:5">
      <c r="D136" s="9" t="s">
        <v>3305</v>
      </c>
      <c r="E136" s="2">
        <v>41760</v>
      </c>
    </row>
    <row r="137" spans="4:5">
      <c r="D137" s="9" t="s">
        <v>3826</v>
      </c>
      <c r="E137" s="2">
        <v>41398</v>
      </c>
    </row>
    <row r="138" spans="4:5">
      <c r="D138" s="9" t="s">
        <v>3081</v>
      </c>
      <c r="E138" s="2">
        <v>41349</v>
      </c>
    </row>
    <row r="139" spans="4:5">
      <c r="D139" s="9" t="s">
        <v>3129</v>
      </c>
      <c r="E139" s="2">
        <v>41226</v>
      </c>
    </row>
    <row r="140" spans="4:5">
      <c r="D140" s="9" t="s">
        <v>3276</v>
      </c>
      <c r="E140" s="2">
        <v>40895</v>
      </c>
    </row>
    <row r="141" spans="4:5">
      <c r="D141" s="9" t="s">
        <v>3869</v>
      </c>
      <c r="E141" s="2">
        <v>40511</v>
      </c>
    </row>
    <row r="142" spans="4:5">
      <c r="D142" s="9" t="s">
        <v>3729</v>
      </c>
      <c r="E142" s="2">
        <v>40106</v>
      </c>
    </row>
    <row r="143" spans="4:5">
      <c r="D143" s="9" t="s">
        <v>3434</v>
      </c>
      <c r="E143" s="2">
        <v>38504</v>
      </c>
    </row>
    <row r="144" spans="4:5">
      <c r="D144" s="9" t="s">
        <v>3113</v>
      </c>
      <c r="E144" s="2">
        <v>38221</v>
      </c>
    </row>
    <row r="145" spans="4:5">
      <c r="D145" s="9" t="s">
        <v>3671</v>
      </c>
      <c r="E145" s="2">
        <v>37974</v>
      </c>
    </row>
    <row r="146" spans="4:5">
      <c r="D146" s="9" t="s">
        <v>3761</v>
      </c>
      <c r="E146" s="2">
        <v>37817</v>
      </c>
    </row>
    <row r="147" spans="4:5">
      <c r="D147" s="9" t="s">
        <v>3969</v>
      </c>
      <c r="E147" s="2">
        <v>37126</v>
      </c>
    </row>
    <row r="148" spans="4:5">
      <c r="D148" s="9" t="s">
        <v>3962</v>
      </c>
      <c r="E148" s="2">
        <v>36384</v>
      </c>
    </row>
    <row r="149" spans="4:5">
      <c r="D149" s="9" t="s">
        <v>3072</v>
      </c>
      <c r="E149" s="2">
        <v>36017</v>
      </c>
    </row>
    <row r="150" spans="4:5">
      <c r="D150" s="9" t="s">
        <v>3028</v>
      </c>
      <c r="E150" s="2">
        <v>35877</v>
      </c>
    </row>
    <row r="151" spans="4:5">
      <c r="D151" s="9" t="s">
        <v>3158</v>
      </c>
      <c r="E151" s="2">
        <v>35693</v>
      </c>
    </row>
    <row r="152" spans="4:5">
      <c r="D152" s="9" t="s">
        <v>4022</v>
      </c>
      <c r="E152" s="2">
        <v>35122</v>
      </c>
    </row>
    <row r="153" spans="4:5">
      <c r="D153" s="9" t="s">
        <v>3940</v>
      </c>
      <c r="E153" s="2">
        <v>35024</v>
      </c>
    </row>
    <row r="154" spans="4:5">
      <c r="D154" s="9" t="s">
        <v>3541</v>
      </c>
      <c r="E154" s="2">
        <v>34852</v>
      </c>
    </row>
    <row r="155" spans="4:5">
      <c r="D155" s="9" t="s">
        <v>4047</v>
      </c>
      <c r="E155" s="2">
        <v>33735</v>
      </c>
    </row>
    <row r="156" spans="4:5">
      <c r="D156" s="9" t="s">
        <v>3237</v>
      </c>
      <c r="E156" s="2">
        <v>33717</v>
      </c>
    </row>
    <row r="157" spans="4:5">
      <c r="D157" s="9" t="s">
        <v>3122</v>
      </c>
      <c r="E157" s="2">
        <v>33584</v>
      </c>
    </row>
    <row r="158" spans="4:5">
      <c r="D158" s="9" t="s">
        <v>3769</v>
      </c>
      <c r="E158" s="2">
        <v>33434</v>
      </c>
    </row>
    <row r="159" spans="4:5">
      <c r="D159" s="9" t="s">
        <v>3236</v>
      </c>
      <c r="E159" s="2">
        <v>33176</v>
      </c>
    </row>
    <row r="160" spans="4:5">
      <c r="D160" s="9" t="s">
        <v>3954</v>
      </c>
      <c r="E160" s="2">
        <v>33114</v>
      </c>
    </row>
    <row r="161" spans="4:5">
      <c r="D161" s="9" t="s">
        <v>3290</v>
      </c>
      <c r="E161" s="2">
        <v>32931</v>
      </c>
    </row>
    <row r="162" spans="4:5">
      <c r="D162" s="9" t="s">
        <v>3371</v>
      </c>
      <c r="E162" s="2">
        <v>32625</v>
      </c>
    </row>
    <row r="163" spans="4:5">
      <c r="D163" s="9" t="s">
        <v>3812</v>
      </c>
      <c r="E163" s="2">
        <v>32598</v>
      </c>
    </row>
    <row r="164" spans="4:5">
      <c r="D164" s="9" t="s">
        <v>3716</v>
      </c>
      <c r="E164" s="2">
        <v>31783</v>
      </c>
    </row>
    <row r="165" spans="4:5">
      <c r="D165" s="9" t="s">
        <v>3824</v>
      </c>
      <c r="E165" s="2">
        <v>31539</v>
      </c>
    </row>
    <row r="166" spans="4:5">
      <c r="D166" s="9" t="s">
        <v>3813</v>
      </c>
      <c r="E166" s="2">
        <v>31539</v>
      </c>
    </row>
    <row r="167" spans="4:5">
      <c r="D167" s="9" t="s">
        <v>3533</v>
      </c>
      <c r="E167" s="2">
        <v>31534</v>
      </c>
    </row>
    <row r="168" spans="4:5">
      <c r="D168" s="9" t="s">
        <v>3724</v>
      </c>
      <c r="E168" s="2">
        <v>31388</v>
      </c>
    </row>
    <row r="169" spans="4:5">
      <c r="D169" s="9" t="s">
        <v>3303</v>
      </c>
      <c r="E169" s="2">
        <v>31305</v>
      </c>
    </row>
    <row r="170" spans="4:5">
      <c r="D170" s="9" t="s">
        <v>2991</v>
      </c>
      <c r="E170" s="2">
        <v>30971</v>
      </c>
    </row>
    <row r="171" spans="4:5">
      <c r="D171" s="9" t="s">
        <v>3764</v>
      </c>
      <c r="E171" s="2">
        <v>30907</v>
      </c>
    </row>
    <row r="172" spans="4:5">
      <c r="D172" s="9" t="s">
        <v>3583</v>
      </c>
      <c r="E172" s="2">
        <v>30411</v>
      </c>
    </row>
    <row r="173" spans="4:5">
      <c r="D173" s="9" t="s">
        <v>3585</v>
      </c>
      <c r="E173" s="2">
        <v>30411</v>
      </c>
    </row>
    <row r="174" spans="4:5">
      <c r="D174" s="9" t="s">
        <v>3118</v>
      </c>
      <c r="E174" s="2">
        <v>30377</v>
      </c>
    </row>
    <row r="175" spans="4:5">
      <c r="D175" s="9" t="s">
        <v>3000</v>
      </c>
      <c r="E175" s="2">
        <v>30355</v>
      </c>
    </row>
    <row r="176" spans="4:5">
      <c r="D176" s="9" t="s">
        <v>3833</v>
      </c>
      <c r="E176" s="2">
        <v>30058</v>
      </c>
    </row>
    <row r="177" spans="4:5">
      <c r="D177" s="9" t="s">
        <v>3270</v>
      </c>
      <c r="E177" s="2">
        <v>28978</v>
      </c>
    </row>
    <row r="178" spans="4:5">
      <c r="D178" s="9" t="s">
        <v>3269</v>
      </c>
      <c r="E178" s="2">
        <v>28978</v>
      </c>
    </row>
    <row r="179" spans="4:5">
      <c r="D179" s="9" t="s">
        <v>3392</v>
      </c>
      <c r="E179" s="2">
        <v>28897</v>
      </c>
    </row>
    <row r="180" spans="4:5">
      <c r="D180" s="9" t="s">
        <v>3235</v>
      </c>
      <c r="E180" s="2">
        <v>28829</v>
      </c>
    </row>
    <row r="181" spans="4:5">
      <c r="D181" s="9" t="s">
        <v>3639</v>
      </c>
      <c r="E181" s="2">
        <v>28807</v>
      </c>
    </row>
    <row r="182" spans="4:5">
      <c r="D182" s="9" t="s">
        <v>3022</v>
      </c>
      <c r="E182" s="2">
        <v>28638</v>
      </c>
    </row>
    <row r="183" spans="4:5">
      <c r="D183" s="9" t="s">
        <v>3062</v>
      </c>
      <c r="E183" s="2">
        <v>28629</v>
      </c>
    </row>
    <row r="184" spans="4:5">
      <c r="D184" s="9" t="s">
        <v>3741</v>
      </c>
      <c r="E184" s="2">
        <v>28565</v>
      </c>
    </row>
    <row r="185" spans="4:5">
      <c r="D185" s="9" t="s">
        <v>3435</v>
      </c>
      <c r="E185" s="2">
        <v>28497</v>
      </c>
    </row>
    <row r="186" spans="4:5">
      <c r="D186" s="9" t="s">
        <v>3313</v>
      </c>
      <c r="E186" s="2">
        <v>28133</v>
      </c>
    </row>
    <row r="187" spans="4:5">
      <c r="D187" s="9" t="s">
        <v>3821</v>
      </c>
      <c r="E187" s="2">
        <v>27790</v>
      </c>
    </row>
    <row r="188" spans="4:5">
      <c r="D188" s="9" t="s">
        <v>4058</v>
      </c>
      <c r="E188" s="2">
        <v>27441</v>
      </c>
    </row>
    <row r="189" spans="4:5">
      <c r="D189" s="9" t="s">
        <v>4051</v>
      </c>
      <c r="E189" s="2">
        <v>27223</v>
      </c>
    </row>
    <row r="190" spans="4:5">
      <c r="D190" s="9" t="s">
        <v>3253</v>
      </c>
      <c r="E190" s="2">
        <v>27201</v>
      </c>
    </row>
    <row r="191" spans="4:5">
      <c r="D191" s="9" t="s">
        <v>3907</v>
      </c>
      <c r="E191" s="2">
        <v>27139</v>
      </c>
    </row>
    <row r="192" spans="4:5">
      <c r="D192" s="9" t="s">
        <v>3034</v>
      </c>
      <c r="E192" s="2">
        <v>27104</v>
      </c>
    </row>
    <row r="193" spans="4:5">
      <c r="D193" s="9" t="s">
        <v>3114</v>
      </c>
      <c r="E193" s="2">
        <v>26880</v>
      </c>
    </row>
    <row r="194" spans="4:5">
      <c r="D194" s="9" t="s">
        <v>3650</v>
      </c>
      <c r="E194" s="2">
        <v>26556</v>
      </c>
    </row>
    <row r="195" spans="4:5">
      <c r="D195" s="9" t="s">
        <v>3678</v>
      </c>
      <c r="E195" s="2">
        <v>26543</v>
      </c>
    </row>
    <row r="196" spans="4:5">
      <c r="D196" s="9" t="s">
        <v>3626</v>
      </c>
      <c r="E196" s="2">
        <v>26423</v>
      </c>
    </row>
    <row r="197" spans="4:5">
      <c r="D197" s="9" t="s">
        <v>3229</v>
      </c>
      <c r="E197" s="2">
        <v>26194</v>
      </c>
    </row>
    <row r="198" spans="4:5">
      <c r="D198" s="9" t="s">
        <v>3651</v>
      </c>
      <c r="E198" s="2">
        <v>25996</v>
      </c>
    </row>
    <row r="199" spans="4:5">
      <c r="D199" s="9" t="s">
        <v>3746</v>
      </c>
      <c r="E199" s="2">
        <v>25946</v>
      </c>
    </row>
    <row r="200" spans="4:5">
      <c r="D200" s="9" t="s">
        <v>3148</v>
      </c>
      <c r="E200" s="2">
        <v>25910</v>
      </c>
    </row>
    <row r="201" spans="4:5">
      <c r="D201" s="9" t="s">
        <v>3566</v>
      </c>
      <c r="E201" s="2">
        <v>25903</v>
      </c>
    </row>
    <row r="202" spans="4:5">
      <c r="D202" s="9" t="s">
        <v>3504</v>
      </c>
      <c r="E202" s="2">
        <v>25886</v>
      </c>
    </row>
    <row r="203" spans="4:5">
      <c r="D203" s="9" t="s">
        <v>3544</v>
      </c>
      <c r="E203" s="2">
        <v>25771</v>
      </c>
    </row>
    <row r="204" spans="4:5">
      <c r="D204" s="9" t="s">
        <v>3329</v>
      </c>
      <c r="E204" s="2">
        <v>25607</v>
      </c>
    </row>
    <row r="205" spans="4:5">
      <c r="D205" s="9" t="s">
        <v>3770</v>
      </c>
      <c r="E205" s="2">
        <v>25488</v>
      </c>
    </row>
    <row r="206" spans="4:5">
      <c r="D206" s="9" t="s">
        <v>3160</v>
      </c>
      <c r="E206" s="2">
        <v>25340</v>
      </c>
    </row>
    <row r="207" spans="4:5">
      <c r="D207" s="9" t="s">
        <v>3021</v>
      </c>
      <c r="E207" s="2">
        <v>25177</v>
      </c>
    </row>
    <row r="208" spans="4:5">
      <c r="D208" s="9" t="s">
        <v>4001</v>
      </c>
      <c r="E208" s="2">
        <v>24939</v>
      </c>
    </row>
    <row r="209" spans="4:5">
      <c r="D209" s="9" t="s">
        <v>3878</v>
      </c>
      <c r="E209" s="2">
        <v>24791</v>
      </c>
    </row>
    <row r="210" spans="4:5">
      <c r="D210" s="9" t="s">
        <v>3935</v>
      </c>
      <c r="E210" s="2">
        <v>24780</v>
      </c>
    </row>
    <row r="211" spans="4:5">
      <c r="D211" s="9" t="s">
        <v>3937</v>
      </c>
      <c r="E211" s="2">
        <v>24780</v>
      </c>
    </row>
    <row r="212" spans="4:5">
      <c r="D212" s="9" t="s">
        <v>3330</v>
      </c>
      <c r="E212" s="2">
        <v>24432</v>
      </c>
    </row>
    <row r="213" spans="4:5">
      <c r="D213" s="9" t="s">
        <v>3928</v>
      </c>
      <c r="E213" s="2">
        <v>24306</v>
      </c>
    </row>
    <row r="214" spans="4:5">
      <c r="D214" s="9" t="s">
        <v>4000</v>
      </c>
      <c r="E214" s="2">
        <v>24269</v>
      </c>
    </row>
    <row r="215" spans="4:5">
      <c r="D215" s="9" t="s">
        <v>3074</v>
      </c>
      <c r="E215" s="2">
        <v>24247</v>
      </c>
    </row>
    <row r="216" spans="4:5">
      <c r="D216" s="9" t="s">
        <v>3341</v>
      </c>
      <c r="E216" s="2">
        <v>23484</v>
      </c>
    </row>
    <row r="217" spans="4:5">
      <c r="D217" s="9" t="s">
        <v>3068</v>
      </c>
      <c r="E217" s="2">
        <v>23316</v>
      </c>
    </row>
    <row r="218" spans="4:5">
      <c r="D218" s="9" t="s">
        <v>3390</v>
      </c>
      <c r="E218" s="2">
        <v>23174</v>
      </c>
    </row>
    <row r="219" spans="4:5">
      <c r="D219" s="9" t="s">
        <v>3936</v>
      </c>
      <c r="E219" s="2">
        <v>23169</v>
      </c>
    </row>
    <row r="220" spans="4:5">
      <c r="D220" s="9" t="s">
        <v>3323</v>
      </c>
      <c r="E220" s="2">
        <v>22860</v>
      </c>
    </row>
    <row r="221" spans="4:5">
      <c r="D221" s="9" t="s">
        <v>3540</v>
      </c>
      <c r="E221" s="2">
        <v>22618</v>
      </c>
    </row>
    <row r="222" spans="4:5">
      <c r="D222" s="9" t="s">
        <v>3948</v>
      </c>
      <c r="E222" s="2">
        <v>22420</v>
      </c>
    </row>
    <row r="223" spans="4:5">
      <c r="D223" s="9" t="s">
        <v>3947</v>
      </c>
      <c r="E223" s="2">
        <v>22420</v>
      </c>
    </row>
    <row r="224" spans="4:5">
      <c r="D224" s="9" t="s">
        <v>3245</v>
      </c>
      <c r="E224" s="2">
        <v>22375</v>
      </c>
    </row>
    <row r="225" spans="4:5">
      <c r="D225" s="9" t="s">
        <v>3572</v>
      </c>
      <c r="E225" s="2">
        <v>21916</v>
      </c>
    </row>
    <row r="226" spans="4:5">
      <c r="D226" s="9" t="s">
        <v>3085</v>
      </c>
      <c r="E226" s="2">
        <v>21783</v>
      </c>
    </row>
    <row r="227" spans="4:5">
      <c r="D227" s="9" t="s">
        <v>4037</v>
      </c>
      <c r="E227" s="2">
        <v>21764</v>
      </c>
    </row>
    <row r="228" spans="4:5">
      <c r="D228" s="9" t="s">
        <v>3376</v>
      </c>
      <c r="E228" s="2">
        <v>21762</v>
      </c>
    </row>
    <row r="229" spans="4:5">
      <c r="D229" s="9" t="s">
        <v>3617</v>
      </c>
      <c r="E229" s="2">
        <v>21378</v>
      </c>
    </row>
    <row r="230" spans="4:5">
      <c r="D230" s="9" t="s">
        <v>3243</v>
      </c>
      <c r="E230" s="2">
        <v>21372</v>
      </c>
    </row>
    <row r="231" spans="4:5">
      <c r="D231" s="9" t="s">
        <v>3573</v>
      </c>
      <c r="E231" s="2">
        <v>21252</v>
      </c>
    </row>
    <row r="232" spans="4:5">
      <c r="D232" s="9" t="s">
        <v>2992</v>
      </c>
      <c r="E232" s="2">
        <v>21010</v>
      </c>
    </row>
    <row r="233" spans="4:5">
      <c r="D233" s="9" t="s">
        <v>3161</v>
      </c>
      <c r="E233" s="2">
        <v>20869</v>
      </c>
    </row>
    <row r="234" spans="4:5">
      <c r="D234" s="9" t="s">
        <v>3115</v>
      </c>
      <c r="E234" s="2">
        <v>20850</v>
      </c>
    </row>
    <row r="235" spans="4:5">
      <c r="D235" s="9" t="s">
        <v>3131</v>
      </c>
      <c r="E235" s="2">
        <v>20850</v>
      </c>
    </row>
    <row r="236" spans="4:5">
      <c r="D236" s="9" t="s">
        <v>3099</v>
      </c>
      <c r="E236" s="2">
        <v>20850</v>
      </c>
    </row>
    <row r="237" spans="4:5">
      <c r="D237" s="9" t="s">
        <v>3090</v>
      </c>
      <c r="E237" s="2">
        <v>20668</v>
      </c>
    </row>
    <row r="238" spans="4:5">
      <c r="D238" s="9" t="s">
        <v>3168</v>
      </c>
      <c r="E238" s="2">
        <v>20457</v>
      </c>
    </row>
    <row r="239" spans="4:5">
      <c r="D239" s="9" t="s">
        <v>3535</v>
      </c>
      <c r="E239" s="2">
        <v>20398</v>
      </c>
    </row>
    <row r="240" spans="4:5">
      <c r="D240" s="9" t="s">
        <v>3789</v>
      </c>
      <c r="E240" s="2">
        <v>20342</v>
      </c>
    </row>
    <row r="241" spans="4:5">
      <c r="D241" s="9" t="s">
        <v>3431</v>
      </c>
      <c r="E241" s="2">
        <v>20311</v>
      </c>
    </row>
    <row r="242" spans="4:5">
      <c r="D242" s="9" t="s">
        <v>3564</v>
      </c>
      <c r="E242" s="2">
        <v>20218</v>
      </c>
    </row>
    <row r="243" spans="4:5">
      <c r="D243" s="9" t="s">
        <v>3643</v>
      </c>
      <c r="E243" s="2">
        <v>19998</v>
      </c>
    </row>
    <row r="244" spans="4:5">
      <c r="D244" s="9" t="s">
        <v>3284</v>
      </c>
      <c r="E244" s="2">
        <v>19763</v>
      </c>
    </row>
    <row r="245" spans="4:5">
      <c r="D245" s="9" t="s">
        <v>3828</v>
      </c>
      <c r="E245" s="2">
        <v>19624</v>
      </c>
    </row>
    <row r="246" spans="4:5">
      <c r="D246" s="9" t="s">
        <v>3986</v>
      </c>
      <c r="E246" s="2">
        <v>19621</v>
      </c>
    </row>
    <row r="247" spans="4:5">
      <c r="D247" s="9" t="s">
        <v>3008</v>
      </c>
      <c r="E247" s="2">
        <v>18872</v>
      </c>
    </row>
    <row r="248" spans="4:5">
      <c r="D248" s="9" t="s">
        <v>3015</v>
      </c>
      <c r="E248" s="2">
        <v>18859</v>
      </c>
    </row>
    <row r="249" spans="4:5">
      <c r="D249" s="9" t="s">
        <v>3579</v>
      </c>
      <c r="E249" s="2">
        <v>18757</v>
      </c>
    </row>
    <row r="250" spans="4:5">
      <c r="D250" s="9" t="s">
        <v>3597</v>
      </c>
      <c r="E250" s="2">
        <v>18756</v>
      </c>
    </row>
    <row r="251" spans="4:5">
      <c r="D251" s="9" t="s">
        <v>3310</v>
      </c>
      <c r="E251" s="2">
        <v>18756</v>
      </c>
    </row>
    <row r="252" spans="4:5">
      <c r="D252" s="9" t="s">
        <v>3314</v>
      </c>
      <c r="E252" s="2">
        <v>18755</v>
      </c>
    </row>
    <row r="253" spans="4:5">
      <c r="D253" s="9" t="s">
        <v>3038</v>
      </c>
      <c r="E253" s="2">
        <v>18678</v>
      </c>
    </row>
    <row r="254" spans="4:5">
      <c r="D254" s="9" t="s">
        <v>3470</v>
      </c>
      <c r="E254" s="2">
        <v>18656</v>
      </c>
    </row>
    <row r="255" spans="4:5">
      <c r="D255" s="9" t="s">
        <v>3700</v>
      </c>
      <c r="E255" s="2">
        <v>18654</v>
      </c>
    </row>
    <row r="256" spans="4:5">
      <c r="D256" s="9" t="s">
        <v>3089</v>
      </c>
      <c r="E256" s="2">
        <v>18538</v>
      </c>
    </row>
    <row r="257" spans="4:5">
      <c r="D257" s="9" t="s">
        <v>3058</v>
      </c>
      <c r="E257" s="2">
        <v>18497</v>
      </c>
    </row>
    <row r="258" spans="4:5">
      <c r="D258" s="9" t="s">
        <v>3647</v>
      </c>
      <c r="E258" s="2">
        <v>18462</v>
      </c>
    </row>
    <row r="259" spans="4:5">
      <c r="D259" s="9" t="s">
        <v>3127</v>
      </c>
      <c r="E259" s="2">
        <v>18331</v>
      </c>
    </row>
    <row r="260" spans="4:5">
      <c r="D260" s="9" t="s">
        <v>3740</v>
      </c>
      <c r="E260" s="2">
        <v>18202</v>
      </c>
    </row>
    <row r="261" spans="4:5">
      <c r="D261" s="9" t="s">
        <v>4052</v>
      </c>
      <c r="E261" s="2">
        <v>18139</v>
      </c>
    </row>
    <row r="262" spans="4:5">
      <c r="D262" s="9" t="s">
        <v>3679</v>
      </c>
      <c r="E262" s="2">
        <v>17994</v>
      </c>
    </row>
    <row r="263" spans="4:5">
      <c r="D263" s="9" t="s">
        <v>3546</v>
      </c>
      <c r="E263" s="2">
        <v>17413</v>
      </c>
    </row>
    <row r="264" spans="4:5">
      <c r="D264" s="9" t="s">
        <v>3708</v>
      </c>
      <c r="E264" s="2">
        <v>17394</v>
      </c>
    </row>
    <row r="265" spans="4:5">
      <c r="D265" s="9" t="s">
        <v>4031</v>
      </c>
      <c r="E265" s="2">
        <v>17348</v>
      </c>
    </row>
    <row r="266" spans="4:5">
      <c r="D266" s="9" t="s">
        <v>3593</v>
      </c>
      <c r="E266" s="2">
        <v>17325</v>
      </c>
    </row>
    <row r="267" spans="4:5">
      <c r="D267" s="9" t="s">
        <v>3349</v>
      </c>
      <c r="E267" s="2">
        <v>17218</v>
      </c>
    </row>
    <row r="268" spans="4:5">
      <c r="D268" s="9" t="s">
        <v>3468</v>
      </c>
      <c r="E268" s="2">
        <v>17129</v>
      </c>
    </row>
    <row r="269" spans="4:5">
      <c r="D269" s="9" t="s">
        <v>3705</v>
      </c>
      <c r="E269" s="2">
        <v>16685</v>
      </c>
    </row>
    <row r="270" spans="4:5">
      <c r="D270" s="9" t="s">
        <v>3283</v>
      </c>
      <c r="E270" s="2">
        <v>16680</v>
      </c>
    </row>
    <row r="271" spans="4:5">
      <c r="D271" s="9" t="s">
        <v>3130</v>
      </c>
      <c r="E271" s="2">
        <v>16605</v>
      </c>
    </row>
    <row r="272" spans="4:5">
      <c r="D272" s="9" t="s">
        <v>3946</v>
      </c>
      <c r="E272" s="2">
        <v>16182</v>
      </c>
    </row>
    <row r="273" spans="4:5">
      <c r="D273" s="9" t="s">
        <v>3966</v>
      </c>
      <c r="E273" s="2">
        <v>16166</v>
      </c>
    </row>
    <row r="274" spans="4:5">
      <c r="D274" s="9" t="s">
        <v>3539</v>
      </c>
      <c r="E274" s="2">
        <v>16146</v>
      </c>
    </row>
    <row r="275" spans="4:5">
      <c r="D275" s="9" t="s">
        <v>3895</v>
      </c>
      <c r="E275" s="2">
        <v>16020</v>
      </c>
    </row>
    <row r="276" spans="4:5">
      <c r="D276" s="9" t="s">
        <v>3570</v>
      </c>
      <c r="E276" s="2">
        <v>15970</v>
      </c>
    </row>
    <row r="277" spans="4:5">
      <c r="D277" s="9" t="s">
        <v>3295</v>
      </c>
      <c r="E277" s="2">
        <v>15867</v>
      </c>
    </row>
    <row r="278" spans="4:5">
      <c r="D278" s="9" t="s">
        <v>3865</v>
      </c>
      <c r="E278" s="2">
        <v>15856</v>
      </c>
    </row>
    <row r="279" spans="4:5">
      <c r="D279" s="9" t="s">
        <v>3354</v>
      </c>
      <c r="E279" s="2">
        <v>15832</v>
      </c>
    </row>
    <row r="280" spans="4:5">
      <c r="D280" s="9" t="s">
        <v>3766</v>
      </c>
      <c r="E280" s="2">
        <v>15790</v>
      </c>
    </row>
    <row r="281" spans="4:5">
      <c r="D281" s="9" t="s">
        <v>3053</v>
      </c>
      <c r="E281" s="2">
        <v>15783</v>
      </c>
    </row>
    <row r="282" spans="4:5">
      <c r="D282" s="9" t="s">
        <v>3849</v>
      </c>
      <c r="E282" s="2">
        <v>15646</v>
      </c>
    </row>
    <row r="283" spans="4:5">
      <c r="D283" s="9" t="s">
        <v>3781</v>
      </c>
      <c r="E283" s="2">
        <v>15614</v>
      </c>
    </row>
    <row r="284" spans="4:5">
      <c r="D284" s="9" t="s">
        <v>3725</v>
      </c>
      <c r="E284" s="2">
        <v>15592</v>
      </c>
    </row>
    <row r="285" spans="4:5">
      <c r="D285" s="9" t="s">
        <v>3691</v>
      </c>
      <c r="E285" s="2">
        <v>15464</v>
      </c>
    </row>
    <row r="286" spans="4:5">
      <c r="D286" s="9" t="s">
        <v>3670</v>
      </c>
      <c r="E286" s="2">
        <v>15453</v>
      </c>
    </row>
    <row r="287" spans="4:5">
      <c r="D287" s="9" t="s">
        <v>3216</v>
      </c>
      <c r="E287" s="2">
        <v>15382</v>
      </c>
    </row>
    <row r="288" spans="4:5">
      <c r="D288" s="9" t="s">
        <v>4040</v>
      </c>
      <c r="E288" s="2">
        <v>15295</v>
      </c>
    </row>
    <row r="289" spans="4:5">
      <c r="D289" s="9" t="s">
        <v>3357</v>
      </c>
      <c r="E289" s="2">
        <v>15276</v>
      </c>
    </row>
    <row r="290" spans="4:5">
      <c r="D290" s="9" t="s">
        <v>3412</v>
      </c>
      <c r="E290" s="2">
        <v>15252</v>
      </c>
    </row>
    <row r="291" spans="4:5">
      <c r="D291" s="9" t="s">
        <v>3332</v>
      </c>
      <c r="E291" s="2">
        <v>15233</v>
      </c>
    </row>
    <row r="292" spans="4:5">
      <c r="D292" s="9" t="s">
        <v>3616</v>
      </c>
      <c r="E292" s="2">
        <v>15142</v>
      </c>
    </row>
    <row r="293" spans="4:5">
      <c r="D293" s="9" t="s">
        <v>3240</v>
      </c>
      <c r="E293" s="2">
        <v>15137</v>
      </c>
    </row>
    <row r="294" spans="4:5">
      <c r="D294" s="9" t="s">
        <v>3723</v>
      </c>
      <c r="E294" s="2">
        <v>15034</v>
      </c>
    </row>
    <row r="295" spans="4:5">
      <c r="D295" s="9" t="s">
        <v>3325</v>
      </c>
      <c r="E295" s="2">
        <v>15032</v>
      </c>
    </row>
    <row r="296" spans="4:5">
      <c r="D296" s="9" t="s">
        <v>3486</v>
      </c>
      <c r="E296" s="2">
        <v>15030</v>
      </c>
    </row>
    <row r="297" spans="4:5">
      <c r="D297" s="9" t="s">
        <v>3442</v>
      </c>
      <c r="E297" s="2">
        <v>14969</v>
      </c>
    </row>
    <row r="298" spans="4:5">
      <c r="D298" s="9" t="s">
        <v>3149</v>
      </c>
      <c r="E298" s="2">
        <v>14961</v>
      </c>
    </row>
    <row r="299" spans="4:5">
      <c r="D299" s="9" t="s">
        <v>3222</v>
      </c>
      <c r="E299" s="2">
        <v>14947</v>
      </c>
    </row>
    <row r="300" spans="4:5">
      <c r="D300" s="9" t="s">
        <v>2953</v>
      </c>
      <c r="E300" s="2">
        <v>14778</v>
      </c>
    </row>
    <row r="301" spans="4:5">
      <c r="D301" s="9" t="s">
        <v>3686</v>
      </c>
      <c r="E301" s="2">
        <v>14667</v>
      </c>
    </row>
    <row r="302" spans="4:5">
      <c r="D302" s="9" t="s">
        <v>4003</v>
      </c>
      <c r="E302" s="2">
        <v>14648</v>
      </c>
    </row>
    <row r="303" spans="4:5">
      <c r="D303" s="9" t="s">
        <v>3610</v>
      </c>
      <c r="E303" s="2">
        <v>14629</v>
      </c>
    </row>
    <row r="304" spans="4:5">
      <c r="D304" s="9" t="s">
        <v>3589</v>
      </c>
      <c r="E304" s="2">
        <v>14560</v>
      </c>
    </row>
    <row r="305" spans="4:5">
      <c r="D305" s="9" t="s">
        <v>3036</v>
      </c>
      <c r="E305" s="2">
        <v>14444</v>
      </c>
    </row>
    <row r="306" spans="4:5">
      <c r="D306" s="9" t="s">
        <v>3964</v>
      </c>
      <c r="E306" s="2">
        <v>14404</v>
      </c>
    </row>
    <row r="307" spans="4:5">
      <c r="D307" s="9" t="s">
        <v>3212</v>
      </c>
      <c r="E307" s="2">
        <v>14391</v>
      </c>
    </row>
    <row r="308" spans="4:5">
      <c r="D308" s="9" t="s">
        <v>3242</v>
      </c>
      <c r="E308" s="2">
        <v>14371</v>
      </c>
    </row>
    <row r="309" spans="4:5">
      <c r="D309" s="9" t="s">
        <v>2985</v>
      </c>
      <c r="E309" s="2">
        <v>14368</v>
      </c>
    </row>
    <row r="310" spans="4:5">
      <c r="D310" s="9" t="s">
        <v>3677</v>
      </c>
      <c r="E310" s="2">
        <v>14290</v>
      </c>
    </row>
    <row r="311" spans="4:5">
      <c r="D311" s="9" t="s">
        <v>3621</v>
      </c>
      <c r="E311" s="2">
        <v>14266</v>
      </c>
    </row>
    <row r="312" spans="4:5">
      <c r="D312" s="9" t="s">
        <v>3768</v>
      </c>
      <c r="E312" s="2">
        <v>14237</v>
      </c>
    </row>
    <row r="313" spans="4:5">
      <c r="D313" s="9" t="s">
        <v>3809</v>
      </c>
      <c r="E313" s="2">
        <v>14218</v>
      </c>
    </row>
    <row r="314" spans="4:5">
      <c r="D314" s="9" t="s">
        <v>3808</v>
      </c>
      <c r="E314" s="2">
        <v>14218</v>
      </c>
    </row>
    <row r="315" spans="4:5">
      <c r="D315" s="9" t="s">
        <v>2977</v>
      </c>
      <c r="E315" s="2">
        <v>14185</v>
      </c>
    </row>
    <row r="316" spans="4:5">
      <c r="D316" s="9" t="s">
        <v>2978</v>
      </c>
      <c r="E316" s="2">
        <v>14184</v>
      </c>
    </row>
    <row r="317" spans="4:5">
      <c r="D317" s="9" t="s">
        <v>3455</v>
      </c>
      <c r="E317" s="2">
        <v>14160</v>
      </c>
    </row>
    <row r="318" spans="4:5">
      <c r="D318" s="9" t="s">
        <v>3648</v>
      </c>
      <c r="E318" s="2">
        <v>14120</v>
      </c>
    </row>
    <row r="319" spans="4:5">
      <c r="D319" s="9" t="s">
        <v>3721</v>
      </c>
      <c r="E319" s="2">
        <v>14062</v>
      </c>
    </row>
    <row r="320" spans="4:5">
      <c r="D320" s="9" t="s">
        <v>3456</v>
      </c>
      <c r="E320" s="2">
        <v>14030</v>
      </c>
    </row>
    <row r="321" spans="4:5">
      <c r="D321" s="9" t="s">
        <v>3277</v>
      </c>
      <c r="E321" s="2">
        <v>13971</v>
      </c>
    </row>
    <row r="322" spans="4:5">
      <c r="D322" s="9" t="s">
        <v>3998</v>
      </c>
      <c r="E322" s="2">
        <v>13957</v>
      </c>
    </row>
    <row r="323" spans="4:5">
      <c r="D323" s="9" t="s">
        <v>3642</v>
      </c>
      <c r="E323" s="2">
        <v>13944</v>
      </c>
    </row>
    <row r="324" spans="4:5">
      <c r="D324" s="9" t="s">
        <v>3538</v>
      </c>
      <c r="E324" s="2">
        <v>13797</v>
      </c>
    </row>
    <row r="325" spans="4:5">
      <c r="D325" s="9" t="s">
        <v>3425</v>
      </c>
      <c r="E325" s="2">
        <v>13572</v>
      </c>
    </row>
    <row r="326" spans="4:5">
      <c r="D326" s="9" t="s">
        <v>3326</v>
      </c>
      <c r="E326" s="2">
        <v>13568</v>
      </c>
    </row>
    <row r="327" spans="4:5">
      <c r="D327" s="9" t="s">
        <v>3032</v>
      </c>
      <c r="E327" s="2">
        <v>13552</v>
      </c>
    </row>
    <row r="328" spans="4:5">
      <c r="D328" s="9" t="s">
        <v>3994</v>
      </c>
      <c r="E328" s="2">
        <v>13544</v>
      </c>
    </row>
    <row r="329" spans="4:5">
      <c r="D329" s="9" t="s">
        <v>3726</v>
      </c>
      <c r="E329" s="2">
        <v>13406</v>
      </c>
    </row>
    <row r="330" spans="4:5">
      <c r="D330" s="9" t="s">
        <v>3976</v>
      </c>
      <c r="E330" s="2">
        <v>13300</v>
      </c>
    </row>
    <row r="331" spans="4:5">
      <c r="D331" s="9" t="s">
        <v>3410</v>
      </c>
      <c r="E331" s="2">
        <v>13268</v>
      </c>
    </row>
    <row r="332" spans="4:5">
      <c r="D332" s="9" t="s">
        <v>3975</v>
      </c>
      <c r="E332" s="2">
        <v>13251</v>
      </c>
    </row>
    <row r="333" spans="4:5">
      <c r="D333" s="9" t="s">
        <v>3763</v>
      </c>
      <c r="E333" s="2">
        <v>13246</v>
      </c>
    </row>
    <row r="334" spans="4:5">
      <c r="D334" s="9" t="s">
        <v>3742</v>
      </c>
      <c r="E334" s="2">
        <v>13245</v>
      </c>
    </row>
    <row r="335" spans="4:5">
      <c r="D335" s="9" t="s">
        <v>3767</v>
      </c>
      <c r="E335" s="2">
        <v>13199</v>
      </c>
    </row>
    <row r="336" spans="4:5">
      <c r="D336" s="9" t="s">
        <v>3217</v>
      </c>
      <c r="E336" s="2">
        <v>13165</v>
      </c>
    </row>
    <row r="337" spans="4:5">
      <c r="D337" s="9" t="s">
        <v>3932</v>
      </c>
      <c r="E337" s="2">
        <v>13127</v>
      </c>
    </row>
    <row r="338" spans="4:5">
      <c r="D338" s="9" t="s">
        <v>3143</v>
      </c>
      <c r="E338" s="2">
        <v>13049</v>
      </c>
    </row>
    <row r="339" spans="4:5">
      <c r="D339" s="9" t="s">
        <v>3200</v>
      </c>
      <c r="E339" s="2">
        <v>13046</v>
      </c>
    </row>
    <row r="340" spans="4:5">
      <c r="D340" s="9" t="s">
        <v>3645</v>
      </c>
      <c r="E340" s="2">
        <v>13029</v>
      </c>
    </row>
    <row r="341" spans="4:5">
      <c r="D341" s="9" t="s">
        <v>3513</v>
      </c>
      <c r="E341" s="2">
        <v>13011</v>
      </c>
    </row>
    <row r="342" spans="4:5">
      <c r="D342" s="9" t="s">
        <v>3557</v>
      </c>
      <c r="E342" s="2">
        <v>12999</v>
      </c>
    </row>
    <row r="343" spans="4:5">
      <c r="D343" s="9" t="s">
        <v>3959</v>
      </c>
      <c r="E343" s="2">
        <v>12958</v>
      </c>
    </row>
    <row r="344" spans="4:5">
      <c r="D344" s="9" t="s">
        <v>3162</v>
      </c>
      <c r="E344" s="2">
        <v>12837</v>
      </c>
    </row>
    <row r="345" spans="4:5">
      <c r="D345" s="9" t="s">
        <v>3019</v>
      </c>
      <c r="E345" s="2">
        <v>12835</v>
      </c>
    </row>
    <row r="346" spans="4:5">
      <c r="D346" s="9" t="s">
        <v>3773</v>
      </c>
      <c r="E346" s="2">
        <v>12796</v>
      </c>
    </row>
    <row r="347" spans="4:5">
      <c r="D347" s="9" t="s">
        <v>3772</v>
      </c>
      <c r="E347" s="2">
        <v>12796</v>
      </c>
    </row>
    <row r="348" spans="4:5">
      <c r="D348" s="9" t="s">
        <v>3774</v>
      </c>
      <c r="E348" s="2">
        <v>12796</v>
      </c>
    </row>
    <row r="349" spans="4:5">
      <c r="D349" s="9" t="s">
        <v>3934</v>
      </c>
      <c r="E349" s="2">
        <v>12679</v>
      </c>
    </row>
    <row r="350" spans="4:5">
      <c r="D350" s="9" t="s">
        <v>3352</v>
      </c>
      <c r="E350" s="2">
        <v>12485</v>
      </c>
    </row>
    <row r="351" spans="4:5">
      <c r="D351" s="9" t="s">
        <v>3609</v>
      </c>
      <c r="E351" s="2">
        <v>12452</v>
      </c>
    </row>
    <row r="352" spans="4:5">
      <c r="D352" s="9" t="s">
        <v>3543</v>
      </c>
      <c r="E352" s="2">
        <v>12375</v>
      </c>
    </row>
    <row r="353" spans="4:5">
      <c r="D353" s="9" t="s">
        <v>3116</v>
      </c>
      <c r="E353" s="2">
        <v>12362</v>
      </c>
    </row>
    <row r="354" spans="4:5">
      <c r="D354" s="9" t="s">
        <v>3078</v>
      </c>
      <c r="E354" s="2">
        <v>12362</v>
      </c>
    </row>
    <row r="355" spans="4:5">
      <c r="D355" s="9" t="s">
        <v>3340</v>
      </c>
      <c r="E355" s="2">
        <v>12336</v>
      </c>
    </row>
    <row r="356" spans="4:5">
      <c r="D356" s="9" t="s">
        <v>3179</v>
      </c>
      <c r="E356" s="2">
        <v>12185</v>
      </c>
    </row>
    <row r="357" spans="4:5">
      <c r="D357" s="9" t="s">
        <v>3183</v>
      </c>
      <c r="E357" s="2">
        <v>12179</v>
      </c>
    </row>
    <row r="358" spans="4:5">
      <c r="D358" s="9" t="s">
        <v>3942</v>
      </c>
      <c r="E358" s="2">
        <v>12093</v>
      </c>
    </row>
    <row r="359" spans="4:5">
      <c r="D359" s="9" t="s">
        <v>3003</v>
      </c>
      <c r="E359" s="2">
        <v>12091</v>
      </c>
    </row>
    <row r="360" spans="4:5">
      <c r="D360" s="9" t="s">
        <v>3052</v>
      </c>
      <c r="E360" s="2">
        <v>11957</v>
      </c>
    </row>
    <row r="361" spans="4:5">
      <c r="D361" s="9" t="s">
        <v>3023</v>
      </c>
      <c r="E361" s="2">
        <v>11935</v>
      </c>
    </row>
    <row r="362" spans="4:5">
      <c r="D362" s="9" t="s">
        <v>3559</v>
      </c>
      <c r="E362" s="2">
        <v>11838</v>
      </c>
    </row>
    <row r="363" spans="4:5">
      <c r="D363" s="9" t="s">
        <v>3714</v>
      </c>
      <c r="E363" s="2">
        <v>11828</v>
      </c>
    </row>
    <row r="364" spans="4:5">
      <c r="D364" s="9" t="s">
        <v>4042</v>
      </c>
      <c r="E364" s="2">
        <v>11827</v>
      </c>
    </row>
    <row r="365" spans="4:5">
      <c r="D365" s="9" t="s">
        <v>3624</v>
      </c>
      <c r="E365" s="2">
        <v>11716</v>
      </c>
    </row>
    <row r="366" spans="4:5">
      <c r="D366" s="9" t="s">
        <v>3141</v>
      </c>
      <c r="E366" s="2">
        <v>11499</v>
      </c>
    </row>
    <row r="367" spans="4:5">
      <c r="D367" s="9" t="s">
        <v>3461</v>
      </c>
      <c r="E367" s="2">
        <v>11456</v>
      </c>
    </row>
    <row r="368" spans="4:5">
      <c r="D368" s="9" t="s">
        <v>3337</v>
      </c>
      <c r="E368" s="2">
        <v>11339</v>
      </c>
    </row>
    <row r="369" spans="4:5">
      <c r="D369" s="9" t="s">
        <v>3327</v>
      </c>
      <c r="E369" s="2">
        <v>11266</v>
      </c>
    </row>
    <row r="370" spans="4:5">
      <c r="D370" s="9" t="s">
        <v>4021</v>
      </c>
      <c r="E370" s="2">
        <v>11217</v>
      </c>
    </row>
    <row r="371" spans="4:5">
      <c r="D371" s="9" t="s">
        <v>2993</v>
      </c>
      <c r="E371" s="2">
        <v>11213</v>
      </c>
    </row>
    <row r="372" spans="4:5">
      <c r="D372" s="9" t="s">
        <v>3057</v>
      </c>
      <c r="E372" s="2">
        <v>11206</v>
      </c>
    </row>
    <row r="373" spans="4:5">
      <c r="D373" s="9" t="s">
        <v>3968</v>
      </c>
      <c r="E373" s="2">
        <v>11199</v>
      </c>
    </row>
    <row r="374" spans="4:5">
      <c r="D374" s="9" t="s">
        <v>3411</v>
      </c>
      <c r="E374" s="2">
        <v>11148</v>
      </c>
    </row>
    <row r="375" spans="4:5">
      <c r="D375" s="9" t="s">
        <v>4024</v>
      </c>
      <c r="E375" s="2">
        <v>11113</v>
      </c>
    </row>
    <row r="376" spans="4:5">
      <c r="D376" s="9" t="s">
        <v>3910</v>
      </c>
      <c r="E376" s="2">
        <v>11074</v>
      </c>
    </row>
    <row r="377" spans="4:5">
      <c r="D377" s="9" t="s">
        <v>3628</v>
      </c>
      <c r="E377" s="2">
        <v>11029</v>
      </c>
    </row>
    <row r="378" spans="4:5">
      <c r="D378" s="9" t="s">
        <v>3103</v>
      </c>
      <c r="E378" s="2">
        <v>11015</v>
      </c>
    </row>
    <row r="379" spans="4:5">
      <c r="D379" s="9" t="s">
        <v>3735</v>
      </c>
      <c r="E379" s="2">
        <v>11006</v>
      </c>
    </row>
    <row r="380" spans="4:5">
      <c r="D380" s="9" t="s">
        <v>3159</v>
      </c>
      <c r="E380" s="2">
        <v>11004</v>
      </c>
    </row>
    <row r="381" spans="4:5">
      <c r="D381" s="9" t="s">
        <v>3503</v>
      </c>
      <c r="E381" s="2">
        <v>10976</v>
      </c>
    </row>
    <row r="382" spans="4:5">
      <c r="D382" s="9" t="s">
        <v>3927</v>
      </c>
      <c r="E382" s="2">
        <v>10962</v>
      </c>
    </row>
    <row r="383" spans="4:5">
      <c r="D383" s="9" t="s">
        <v>3993</v>
      </c>
      <c r="E383" s="2">
        <v>10942</v>
      </c>
    </row>
    <row r="384" spans="4:5">
      <c r="D384" s="9" t="s">
        <v>3025</v>
      </c>
      <c r="E384" s="2">
        <v>10902</v>
      </c>
    </row>
    <row r="385" spans="4:5">
      <c r="D385" s="9" t="s">
        <v>3531</v>
      </c>
      <c r="E385" s="2">
        <v>10833</v>
      </c>
    </row>
    <row r="386" spans="4:5">
      <c r="D386" s="9" t="s">
        <v>3855</v>
      </c>
      <c r="E386" s="2">
        <v>10773</v>
      </c>
    </row>
    <row r="387" spans="4:5">
      <c r="D387" s="9" t="s">
        <v>3537</v>
      </c>
      <c r="E387" s="2">
        <v>10760</v>
      </c>
    </row>
    <row r="388" spans="4:5">
      <c r="D388" s="9" t="s">
        <v>4054</v>
      </c>
      <c r="E388" s="2">
        <v>10751</v>
      </c>
    </row>
    <row r="389" spans="4:5">
      <c r="D389" s="9" t="s">
        <v>4059</v>
      </c>
      <c r="E389" s="2">
        <v>10725</v>
      </c>
    </row>
    <row r="390" spans="4:5">
      <c r="D390" s="9" t="s">
        <v>3195</v>
      </c>
      <c r="E390" s="2">
        <v>10718</v>
      </c>
    </row>
    <row r="391" spans="4:5">
      <c r="D391" s="9" t="s">
        <v>3547</v>
      </c>
      <c r="E391" s="2">
        <v>10652</v>
      </c>
    </row>
    <row r="392" spans="4:5">
      <c r="D392" s="9" t="s">
        <v>3481</v>
      </c>
      <c r="E392" s="2">
        <v>10620</v>
      </c>
    </row>
    <row r="393" spans="4:5">
      <c r="D393" s="9" t="s">
        <v>3536</v>
      </c>
      <c r="E393" s="2">
        <v>10541</v>
      </c>
    </row>
    <row r="394" spans="4:5">
      <c r="D394" s="9" t="s">
        <v>3267</v>
      </c>
      <c r="E394" s="2">
        <v>10480</v>
      </c>
    </row>
    <row r="395" spans="4:5">
      <c r="D395" s="9" t="s">
        <v>3701</v>
      </c>
      <c r="E395" s="2">
        <v>10443</v>
      </c>
    </row>
    <row r="396" spans="4:5">
      <c r="D396" s="9" t="s">
        <v>3449</v>
      </c>
      <c r="E396" s="2">
        <v>10429</v>
      </c>
    </row>
    <row r="397" spans="4:5">
      <c r="D397" s="9" t="s">
        <v>3214</v>
      </c>
      <c r="E397" s="2">
        <v>10324</v>
      </c>
    </row>
    <row r="398" spans="4:5">
      <c r="D398" s="9" t="s">
        <v>3211</v>
      </c>
      <c r="E398" s="2">
        <v>10308</v>
      </c>
    </row>
    <row r="399" spans="4:5">
      <c r="D399" s="9" t="s">
        <v>3170</v>
      </c>
      <c r="E399" s="2">
        <v>10170</v>
      </c>
    </row>
    <row r="400" spans="4:5">
      <c r="D400" s="9" t="s">
        <v>3333</v>
      </c>
      <c r="E400" s="2">
        <v>10134</v>
      </c>
    </row>
    <row r="401" spans="4:5">
      <c r="D401" s="9" t="s">
        <v>3438</v>
      </c>
      <c r="E401" s="2">
        <v>9998</v>
      </c>
    </row>
    <row r="402" spans="4:5">
      <c r="D402" s="9" t="s">
        <v>4006</v>
      </c>
      <c r="E402" s="2">
        <v>9792</v>
      </c>
    </row>
    <row r="403" spans="4:5">
      <c r="D403" s="9" t="s">
        <v>3066</v>
      </c>
      <c r="E403" s="2">
        <v>9772</v>
      </c>
    </row>
    <row r="404" spans="4:5">
      <c r="D404" s="9" t="s">
        <v>3674</v>
      </c>
      <c r="E404" s="2">
        <v>9734</v>
      </c>
    </row>
    <row r="405" spans="4:5">
      <c r="D405" s="9" t="s">
        <v>3359</v>
      </c>
      <c r="E405" s="2">
        <v>9695</v>
      </c>
    </row>
    <row r="406" spans="4:5">
      <c r="D406" s="9" t="s">
        <v>4060</v>
      </c>
      <c r="E406" s="2">
        <v>9638</v>
      </c>
    </row>
    <row r="407" spans="4:5">
      <c r="D407" s="9" t="s">
        <v>3171</v>
      </c>
      <c r="E407" s="2">
        <v>9427</v>
      </c>
    </row>
    <row r="408" spans="4:5">
      <c r="D408" s="9" t="s">
        <v>4035</v>
      </c>
      <c r="E408" s="2">
        <v>9385</v>
      </c>
    </row>
    <row r="409" spans="4:5">
      <c r="D409" s="9" t="s">
        <v>3309</v>
      </c>
      <c r="E409" s="2">
        <v>9378</v>
      </c>
    </row>
    <row r="410" spans="4:5">
      <c r="D410" s="9" t="s">
        <v>3311</v>
      </c>
      <c r="E410" s="2">
        <v>9378</v>
      </c>
    </row>
    <row r="411" spans="4:5">
      <c r="D411" s="9" t="s">
        <v>3070</v>
      </c>
      <c r="E411" s="2">
        <v>9349</v>
      </c>
    </row>
    <row r="412" spans="4:5">
      <c r="D412" s="9" t="s">
        <v>3201</v>
      </c>
      <c r="E412" s="2">
        <v>9344</v>
      </c>
    </row>
    <row r="413" spans="4:5">
      <c r="D413" s="9" t="s">
        <v>3885</v>
      </c>
      <c r="E413" s="2">
        <v>9340</v>
      </c>
    </row>
    <row r="414" spans="4:5">
      <c r="D414" s="9" t="s">
        <v>3064</v>
      </c>
      <c r="E414" s="2">
        <v>9331</v>
      </c>
    </row>
    <row r="415" spans="4:5">
      <c r="D415" s="9" t="s">
        <v>3264</v>
      </c>
      <c r="E415" s="2">
        <v>9302</v>
      </c>
    </row>
    <row r="416" spans="4:5">
      <c r="D416" s="9" t="s">
        <v>3790</v>
      </c>
      <c r="E416" s="2">
        <v>9275</v>
      </c>
    </row>
    <row r="417" spans="4:5">
      <c r="D417" s="9" t="s">
        <v>3238</v>
      </c>
      <c r="E417" s="2">
        <v>9275</v>
      </c>
    </row>
    <row r="418" spans="4:5">
      <c r="D418" s="9" t="s">
        <v>4043</v>
      </c>
      <c r="E418" s="2">
        <v>9169</v>
      </c>
    </row>
    <row r="419" spans="4:5">
      <c r="D419" s="9" t="s">
        <v>3306</v>
      </c>
      <c r="E419" s="2">
        <v>9090</v>
      </c>
    </row>
    <row r="420" spans="4:5">
      <c r="D420" s="9" t="s">
        <v>3224</v>
      </c>
      <c r="E420" s="2">
        <v>9019</v>
      </c>
    </row>
    <row r="421" spans="4:5">
      <c r="D421" s="9" t="s">
        <v>3391</v>
      </c>
      <c r="E421" s="2">
        <v>8948</v>
      </c>
    </row>
    <row r="422" spans="4:5">
      <c r="D422" s="9" t="s">
        <v>3198</v>
      </c>
      <c r="E422" s="2">
        <v>8938</v>
      </c>
    </row>
    <row r="423" spans="4:5">
      <c r="D423" s="9" t="s">
        <v>3811</v>
      </c>
      <c r="E423" s="2">
        <v>8891</v>
      </c>
    </row>
    <row r="424" spans="4:5">
      <c r="D424" s="9" t="s">
        <v>3636</v>
      </c>
      <c r="E424" s="2">
        <v>8891</v>
      </c>
    </row>
    <row r="425" spans="4:5">
      <c r="D425" s="9" t="s">
        <v>2984</v>
      </c>
      <c r="E425" s="2">
        <v>8873</v>
      </c>
    </row>
    <row r="426" spans="4:5">
      <c r="D426" s="9" t="s">
        <v>3820</v>
      </c>
      <c r="E426" s="2">
        <v>8866</v>
      </c>
    </row>
    <row r="427" spans="4:5">
      <c r="D427" s="9" t="s">
        <v>3202</v>
      </c>
      <c r="E427" s="2">
        <v>8866</v>
      </c>
    </row>
    <row r="428" spans="4:5">
      <c r="D428" s="9" t="s">
        <v>3496</v>
      </c>
      <c r="E428" s="2">
        <v>8751</v>
      </c>
    </row>
    <row r="429" spans="4:5">
      <c r="D429" s="9" t="s">
        <v>3016</v>
      </c>
      <c r="E429" s="2">
        <v>8714</v>
      </c>
    </row>
    <row r="430" spans="4:5">
      <c r="D430" s="9" t="s">
        <v>3233</v>
      </c>
      <c r="E430" s="2">
        <v>8656</v>
      </c>
    </row>
    <row r="431" spans="4:5">
      <c r="D431" s="9" t="s">
        <v>3279</v>
      </c>
      <c r="E431" s="2">
        <v>8614</v>
      </c>
    </row>
    <row r="432" spans="4:5">
      <c r="D432" s="9" t="s">
        <v>3186</v>
      </c>
      <c r="E432" s="2">
        <v>8610</v>
      </c>
    </row>
    <row r="433" spans="4:5">
      <c r="D433" s="9" t="s">
        <v>3698</v>
      </c>
      <c r="E433" s="2">
        <v>8599</v>
      </c>
    </row>
    <row r="434" spans="4:5">
      <c r="D434" s="9" t="s">
        <v>4034</v>
      </c>
      <c r="E434" s="2">
        <v>8566</v>
      </c>
    </row>
    <row r="435" spans="4:5">
      <c r="D435" s="9" t="s">
        <v>3051</v>
      </c>
      <c r="E435" s="2">
        <v>8537</v>
      </c>
    </row>
    <row r="436" spans="4:5">
      <c r="D436" s="9" t="s">
        <v>3734</v>
      </c>
      <c r="E436" s="2">
        <v>8427</v>
      </c>
    </row>
    <row r="437" spans="4:5">
      <c r="D437" s="9" t="s">
        <v>3196</v>
      </c>
      <c r="E437" s="2">
        <v>8420</v>
      </c>
    </row>
    <row r="438" spans="4:5">
      <c r="D438" s="9" t="s">
        <v>3430</v>
      </c>
      <c r="E438" s="2">
        <v>8399</v>
      </c>
    </row>
    <row r="439" spans="4:5">
      <c r="D439" s="9" t="s">
        <v>3067</v>
      </c>
      <c r="E439" s="2">
        <v>8391</v>
      </c>
    </row>
    <row r="440" spans="4:5">
      <c r="D440" s="9" t="s">
        <v>3753</v>
      </c>
      <c r="E440" s="2">
        <v>8372</v>
      </c>
    </row>
    <row r="441" spans="4:5">
      <c r="D441" s="9" t="s">
        <v>3695</v>
      </c>
      <c r="E441" s="2">
        <v>8314</v>
      </c>
    </row>
    <row r="442" spans="4:5">
      <c r="D442" s="9" t="s">
        <v>3178</v>
      </c>
      <c r="E442" s="2">
        <v>8280</v>
      </c>
    </row>
    <row r="443" spans="4:5">
      <c r="D443" s="9" t="s">
        <v>3389</v>
      </c>
      <c r="E443" s="2">
        <v>8258</v>
      </c>
    </row>
    <row r="444" spans="4:5">
      <c r="D444" s="9" t="s">
        <v>3799</v>
      </c>
      <c r="E444" s="2">
        <v>8189</v>
      </c>
    </row>
    <row r="445" spans="4:5">
      <c r="D445" s="9" t="s">
        <v>3040</v>
      </c>
      <c r="E445" s="2">
        <v>8136</v>
      </c>
    </row>
    <row r="446" spans="4:5">
      <c r="D446" s="9" t="s">
        <v>3246</v>
      </c>
      <c r="E446" s="2">
        <v>8131</v>
      </c>
    </row>
    <row r="447" spans="4:5">
      <c r="D447" s="9" t="s">
        <v>3415</v>
      </c>
      <c r="E447" s="2">
        <v>8095</v>
      </c>
    </row>
    <row r="448" spans="4:5">
      <c r="D448" s="9" t="s">
        <v>3297</v>
      </c>
      <c r="E448" s="2">
        <v>8076</v>
      </c>
    </row>
    <row r="449" spans="4:5">
      <c r="D449" s="9" t="s">
        <v>3527</v>
      </c>
      <c r="E449" s="2">
        <v>7988</v>
      </c>
    </row>
    <row r="450" spans="4:5">
      <c r="D450" s="9" t="s">
        <v>3757</v>
      </c>
      <c r="E450" s="2">
        <v>7968</v>
      </c>
    </row>
    <row r="451" spans="4:5">
      <c r="D451" s="9" t="s">
        <v>3664</v>
      </c>
      <c r="E451" s="2">
        <v>7949</v>
      </c>
    </row>
    <row r="452" spans="4:5">
      <c r="D452" s="9" t="s">
        <v>3135</v>
      </c>
      <c r="E452" s="2">
        <v>7946</v>
      </c>
    </row>
    <row r="453" spans="4:5">
      <c r="D453" s="9" t="s">
        <v>3484</v>
      </c>
      <c r="E453" s="2">
        <v>7945</v>
      </c>
    </row>
    <row r="454" spans="4:5">
      <c r="D454" s="9" t="s">
        <v>3892</v>
      </c>
      <c r="E454" s="2">
        <v>7874</v>
      </c>
    </row>
    <row r="455" spans="4:5">
      <c r="D455" s="9" t="s">
        <v>3780</v>
      </c>
      <c r="E455" s="2">
        <v>7807</v>
      </c>
    </row>
    <row r="456" spans="4:5">
      <c r="D456" s="9" t="s">
        <v>3462</v>
      </c>
      <c r="E456" s="2">
        <v>7786</v>
      </c>
    </row>
    <row r="457" spans="4:5">
      <c r="D457" s="9" t="s">
        <v>3151</v>
      </c>
      <c r="E457" s="2">
        <v>7758</v>
      </c>
    </row>
    <row r="458" spans="4:5">
      <c r="D458" s="9" t="s">
        <v>3059</v>
      </c>
      <c r="E458" s="2">
        <v>7689</v>
      </c>
    </row>
    <row r="459" spans="4:5">
      <c r="D459" s="9" t="s">
        <v>3672</v>
      </c>
      <c r="E459" s="2">
        <v>7681</v>
      </c>
    </row>
    <row r="460" spans="4:5">
      <c r="D460" s="9" t="s">
        <v>3913</v>
      </c>
      <c r="E460" s="2">
        <v>7636</v>
      </c>
    </row>
    <row r="461" spans="4:5">
      <c r="D461" s="9" t="s">
        <v>3223</v>
      </c>
      <c r="E461" s="2">
        <v>7619</v>
      </c>
    </row>
    <row r="462" spans="4:5">
      <c r="D462" s="9" t="s">
        <v>4056</v>
      </c>
      <c r="E462" s="2">
        <v>7601</v>
      </c>
    </row>
    <row r="463" spans="4:5">
      <c r="D463" s="9" t="s">
        <v>3823</v>
      </c>
      <c r="E463" s="2">
        <v>7462</v>
      </c>
    </row>
    <row r="464" spans="4:5">
      <c r="D464" s="9" t="s">
        <v>2952</v>
      </c>
      <c r="E464" s="2">
        <v>7429</v>
      </c>
    </row>
    <row r="465" spans="4:5">
      <c r="D465" s="9" t="s">
        <v>3871</v>
      </c>
      <c r="E465" s="2">
        <v>7354</v>
      </c>
    </row>
    <row r="466" spans="4:5">
      <c r="D466" s="9" t="s">
        <v>4033</v>
      </c>
      <c r="E466" s="2">
        <v>7352</v>
      </c>
    </row>
    <row r="467" spans="4:5">
      <c r="D467" s="9" t="s">
        <v>3182</v>
      </c>
      <c r="E467" s="2">
        <v>7333</v>
      </c>
    </row>
    <row r="468" spans="4:5">
      <c r="D468" s="9" t="s">
        <v>3839</v>
      </c>
      <c r="E468" s="2">
        <v>7317</v>
      </c>
    </row>
    <row r="469" spans="4:5">
      <c r="D469" s="9" t="s">
        <v>3630</v>
      </c>
      <c r="E469" s="2">
        <v>7298</v>
      </c>
    </row>
    <row r="470" spans="4:5">
      <c r="D470" s="9" t="s">
        <v>3188</v>
      </c>
      <c r="E470" s="2">
        <v>7274</v>
      </c>
    </row>
    <row r="471" spans="4:5">
      <c r="D471" s="9" t="s">
        <v>3891</v>
      </c>
      <c r="E471" s="2">
        <v>7241</v>
      </c>
    </row>
    <row r="472" spans="4:5">
      <c r="D472" s="9" t="s">
        <v>3545</v>
      </c>
      <c r="E472" s="2">
        <v>7241</v>
      </c>
    </row>
    <row r="473" spans="4:5">
      <c r="D473" s="9" t="s">
        <v>3974</v>
      </c>
      <c r="E473" s="2">
        <v>7229</v>
      </c>
    </row>
    <row r="474" spans="4:5">
      <c r="D474" s="9" t="s">
        <v>3676</v>
      </c>
      <c r="E474" s="2">
        <v>7223</v>
      </c>
    </row>
    <row r="475" spans="4:5">
      <c r="D475" s="9" t="s">
        <v>3387</v>
      </c>
      <c r="E475" s="2">
        <v>7222</v>
      </c>
    </row>
    <row r="476" spans="4:5">
      <c r="D476" s="9" t="s">
        <v>3682</v>
      </c>
      <c r="E476" s="2">
        <v>7203</v>
      </c>
    </row>
    <row r="477" spans="4:5">
      <c r="D477" s="9" t="s">
        <v>3375</v>
      </c>
      <c r="E477" s="2">
        <v>7199</v>
      </c>
    </row>
    <row r="478" spans="4:5">
      <c r="D478" s="9" t="s">
        <v>3615</v>
      </c>
      <c r="E478" s="2">
        <v>7148</v>
      </c>
    </row>
    <row r="479" spans="4:5">
      <c r="D479" s="9" t="s">
        <v>3345</v>
      </c>
      <c r="E479" s="2">
        <v>7140</v>
      </c>
    </row>
    <row r="480" spans="4:5">
      <c r="D480" s="9" t="s">
        <v>3382</v>
      </c>
      <c r="E480" s="2">
        <v>7113</v>
      </c>
    </row>
    <row r="481" spans="4:5">
      <c r="D481" s="9" t="s">
        <v>3137</v>
      </c>
      <c r="E481" s="2">
        <v>6987</v>
      </c>
    </row>
    <row r="482" spans="4:5">
      <c r="D482" s="9" t="s">
        <v>3722</v>
      </c>
      <c r="E482" s="2">
        <v>6919</v>
      </c>
    </row>
    <row r="483" spans="4:5">
      <c r="D483" s="9" t="s">
        <v>3732</v>
      </c>
      <c r="E483" s="2">
        <v>6850</v>
      </c>
    </row>
    <row r="484" spans="4:5">
      <c r="D484" s="9" t="s">
        <v>2969</v>
      </c>
      <c r="E484" s="2">
        <v>6771</v>
      </c>
    </row>
    <row r="485" spans="4:5">
      <c r="D485" s="9" t="s">
        <v>3631</v>
      </c>
      <c r="E485" s="2">
        <v>6753</v>
      </c>
    </row>
    <row r="486" spans="4:5">
      <c r="D486" s="9" t="s">
        <v>3632</v>
      </c>
      <c r="E486" s="2">
        <v>6753</v>
      </c>
    </row>
    <row r="487" spans="4:5">
      <c r="D487" s="9" t="s">
        <v>4044</v>
      </c>
      <c r="E487" s="2">
        <v>6742</v>
      </c>
    </row>
    <row r="488" spans="4:5">
      <c r="D488" s="9" t="s">
        <v>3244</v>
      </c>
      <c r="E488" s="2">
        <v>6676</v>
      </c>
    </row>
    <row r="489" spans="4:5">
      <c r="D489" s="9" t="s">
        <v>3921</v>
      </c>
      <c r="E489" s="2">
        <v>6662</v>
      </c>
    </row>
    <row r="490" spans="4:5">
      <c r="D490" s="9" t="s">
        <v>3916</v>
      </c>
      <c r="E490" s="2">
        <v>6659</v>
      </c>
    </row>
    <row r="491" spans="4:5">
      <c r="D491" s="9" t="s">
        <v>3760</v>
      </c>
      <c r="E491" s="2">
        <v>6558</v>
      </c>
    </row>
    <row r="492" spans="4:5">
      <c r="D492" s="9" t="s">
        <v>3889</v>
      </c>
      <c r="E492" s="2">
        <v>6550</v>
      </c>
    </row>
    <row r="493" spans="4:5">
      <c r="D493" s="9" t="s">
        <v>3012</v>
      </c>
      <c r="E493" s="2">
        <v>6547</v>
      </c>
    </row>
    <row r="494" spans="4:5">
      <c r="D494" s="9" t="s">
        <v>3191</v>
      </c>
      <c r="E494" s="2">
        <v>6537</v>
      </c>
    </row>
    <row r="495" spans="4:5">
      <c r="D495" s="9" t="s">
        <v>3071</v>
      </c>
      <c r="E495" s="2">
        <v>6531</v>
      </c>
    </row>
    <row r="496" spans="4:5">
      <c r="D496" s="9" t="s">
        <v>3209</v>
      </c>
      <c r="E496" s="2">
        <v>6530</v>
      </c>
    </row>
    <row r="497" spans="4:5">
      <c r="D497" s="9" t="s">
        <v>3866</v>
      </c>
      <c r="E497" s="2">
        <v>6491</v>
      </c>
    </row>
    <row r="498" spans="4:5">
      <c r="D498" s="9" t="s">
        <v>3328</v>
      </c>
      <c r="E498" s="2">
        <v>6422</v>
      </c>
    </row>
    <row r="499" spans="4:5">
      <c r="D499" s="9" t="s">
        <v>3344</v>
      </c>
      <c r="E499" s="2">
        <v>6400</v>
      </c>
    </row>
    <row r="500" spans="4:5">
      <c r="D500" s="9" t="s">
        <v>3454</v>
      </c>
      <c r="E500" s="2">
        <v>6355</v>
      </c>
    </row>
    <row r="501" spans="4:5">
      <c r="D501" s="9" t="s">
        <v>2968</v>
      </c>
      <c r="E501" s="2">
        <v>6314</v>
      </c>
    </row>
    <row r="502" spans="4:5">
      <c r="D502" s="9" t="s">
        <v>3505</v>
      </c>
      <c r="E502" s="2">
        <v>6301</v>
      </c>
    </row>
    <row r="503" spans="4:5">
      <c r="D503" s="9" t="s">
        <v>3957</v>
      </c>
      <c r="E503" s="2">
        <v>6233</v>
      </c>
    </row>
    <row r="504" spans="4:5">
      <c r="D504" s="9" t="s">
        <v>3689</v>
      </c>
      <c r="E504" s="2">
        <v>6199</v>
      </c>
    </row>
    <row r="505" spans="4:5">
      <c r="D505" s="9" t="s">
        <v>3241</v>
      </c>
      <c r="E505" s="2">
        <v>6183</v>
      </c>
    </row>
    <row r="506" spans="4:5">
      <c r="D506" s="9" t="s">
        <v>3655</v>
      </c>
      <c r="E506" s="2">
        <v>6156</v>
      </c>
    </row>
    <row r="507" spans="4:5">
      <c r="D507" s="9" t="s">
        <v>3646</v>
      </c>
      <c r="E507" s="2">
        <v>6055</v>
      </c>
    </row>
    <row r="508" spans="4:5">
      <c r="D508" s="9" t="s">
        <v>3408</v>
      </c>
      <c r="E508" s="2">
        <v>6027</v>
      </c>
    </row>
    <row r="509" spans="4:5">
      <c r="D509" s="9" t="s">
        <v>3331</v>
      </c>
      <c r="E509" s="2">
        <v>5999</v>
      </c>
    </row>
    <row r="510" spans="4:5">
      <c r="D510" s="9" t="s">
        <v>3324</v>
      </c>
      <c r="E510" s="2">
        <v>5985</v>
      </c>
    </row>
    <row r="511" spans="4:5">
      <c r="D511" s="9" t="s">
        <v>3727</v>
      </c>
      <c r="E511" s="2">
        <v>5967</v>
      </c>
    </row>
    <row r="512" spans="4:5">
      <c r="D512" s="9" t="s">
        <v>3860</v>
      </c>
      <c r="E512" s="2">
        <v>5935</v>
      </c>
    </row>
    <row r="513" spans="4:5">
      <c r="D513" s="9" t="s">
        <v>3282</v>
      </c>
      <c r="E513" s="2">
        <v>5911</v>
      </c>
    </row>
    <row r="514" spans="4:5">
      <c r="D514" s="9" t="s">
        <v>2971</v>
      </c>
      <c r="E514" s="2">
        <v>5911</v>
      </c>
    </row>
    <row r="515" spans="4:5">
      <c r="D515" s="9" t="s">
        <v>3984</v>
      </c>
      <c r="E515" s="2">
        <v>5891</v>
      </c>
    </row>
    <row r="516" spans="4:5">
      <c r="D516" s="9" t="s">
        <v>3169</v>
      </c>
      <c r="E516" s="2">
        <v>5882</v>
      </c>
    </row>
    <row r="517" spans="4:5">
      <c r="D517" s="9" t="s">
        <v>3027</v>
      </c>
      <c r="E517" s="2">
        <v>5873</v>
      </c>
    </row>
    <row r="518" spans="4:5">
      <c r="D518" s="9" t="s">
        <v>3983</v>
      </c>
      <c r="E518" s="2">
        <v>5865</v>
      </c>
    </row>
    <row r="519" spans="4:5">
      <c r="D519" s="9" t="s">
        <v>3556</v>
      </c>
      <c r="E519" s="2">
        <v>5779</v>
      </c>
    </row>
    <row r="520" spans="4:5">
      <c r="D520" s="9" t="s">
        <v>3184</v>
      </c>
      <c r="E520" s="2">
        <v>5760</v>
      </c>
    </row>
    <row r="521" spans="4:5">
      <c r="D521" s="9" t="s">
        <v>3795</v>
      </c>
      <c r="E521" s="2">
        <v>5730</v>
      </c>
    </row>
    <row r="522" spans="4:5">
      <c r="D522" s="9" t="s">
        <v>3653</v>
      </c>
      <c r="E522" s="2">
        <v>5719</v>
      </c>
    </row>
    <row r="523" spans="4:5">
      <c r="D523" s="9" t="s">
        <v>3794</v>
      </c>
      <c r="E523" s="2">
        <v>5556</v>
      </c>
    </row>
    <row r="524" spans="4:5">
      <c r="D524" s="9" t="s">
        <v>3406</v>
      </c>
      <c r="E524" s="2">
        <v>5554</v>
      </c>
    </row>
    <row r="525" spans="4:5">
      <c r="D525" s="9" t="s">
        <v>3694</v>
      </c>
      <c r="E525" s="2">
        <v>5388</v>
      </c>
    </row>
    <row r="526" spans="4:5">
      <c r="D526" s="9" t="s">
        <v>3266</v>
      </c>
      <c r="E526" s="2">
        <v>5298</v>
      </c>
    </row>
    <row r="527" spans="4:5">
      <c r="D527" s="9" t="s">
        <v>3525</v>
      </c>
      <c r="E527" s="2">
        <v>5292</v>
      </c>
    </row>
    <row r="528" spans="4:5">
      <c r="D528" s="9" t="s">
        <v>3977</v>
      </c>
      <c r="E528" s="2">
        <v>5206</v>
      </c>
    </row>
    <row r="529" spans="4:5">
      <c r="D529" s="9" t="s">
        <v>4055</v>
      </c>
      <c r="E529" s="2">
        <v>5195</v>
      </c>
    </row>
    <row r="530" spans="4:5">
      <c r="D530" s="9" t="s">
        <v>3929</v>
      </c>
      <c r="E530" s="2">
        <v>5176</v>
      </c>
    </row>
    <row r="531" spans="4:5">
      <c r="D531" s="9" t="s">
        <v>3225</v>
      </c>
      <c r="E531" s="2">
        <v>5160</v>
      </c>
    </row>
    <row r="532" spans="4:5">
      <c r="D532" s="9" t="s">
        <v>3955</v>
      </c>
      <c r="E532" s="2">
        <v>5072</v>
      </c>
    </row>
    <row r="533" spans="4:5">
      <c r="D533" s="9" t="s">
        <v>3218</v>
      </c>
      <c r="E533" s="2">
        <v>5059</v>
      </c>
    </row>
    <row r="534" spans="4:5">
      <c r="D534" s="9" t="s">
        <v>4048</v>
      </c>
      <c r="E534" s="2">
        <v>5057</v>
      </c>
    </row>
    <row r="535" spans="4:5">
      <c r="D535" s="9" t="s">
        <v>3054</v>
      </c>
      <c r="E535" s="2">
        <v>5036</v>
      </c>
    </row>
    <row r="536" spans="4:5">
      <c r="D536" s="9" t="s">
        <v>3082</v>
      </c>
      <c r="E536" s="2">
        <v>4978</v>
      </c>
    </row>
    <row r="537" spans="4:5">
      <c r="D537" s="9" t="s">
        <v>3261</v>
      </c>
      <c r="E537" s="2">
        <v>4971</v>
      </c>
    </row>
    <row r="538" spans="4:5">
      <c r="D538" s="9" t="s">
        <v>3262</v>
      </c>
      <c r="E538" s="2">
        <v>4971</v>
      </c>
    </row>
    <row r="539" spans="4:5">
      <c r="D539" s="9" t="s">
        <v>3699</v>
      </c>
      <c r="E539" s="2">
        <v>4969</v>
      </c>
    </row>
    <row r="540" spans="4:5">
      <c r="D540" s="9" t="s">
        <v>3383</v>
      </c>
      <c r="E540" s="2">
        <v>4959</v>
      </c>
    </row>
    <row r="541" spans="4:5">
      <c r="D541" s="9" t="s">
        <v>3192</v>
      </c>
      <c r="E541" s="2">
        <v>4951</v>
      </c>
    </row>
    <row r="542" spans="4:5">
      <c r="D542" s="9" t="s">
        <v>3623</v>
      </c>
      <c r="E542" s="2">
        <v>4927</v>
      </c>
    </row>
    <row r="543" spans="4:5">
      <c r="D543" s="9" t="s">
        <v>3978</v>
      </c>
      <c r="E543" s="2">
        <v>4881</v>
      </c>
    </row>
    <row r="544" spans="4:5">
      <c r="D544" s="9" t="s">
        <v>3317</v>
      </c>
      <c r="E544" s="2">
        <v>4875</v>
      </c>
    </row>
    <row r="545" spans="4:5">
      <c r="D545" s="9" t="s">
        <v>3967</v>
      </c>
      <c r="E545" s="2">
        <v>4867</v>
      </c>
    </row>
    <row r="546" spans="4:5">
      <c r="D546" s="9" t="s">
        <v>3846</v>
      </c>
      <c r="E546" s="2">
        <v>4859</v>
      </c>
    </row>
    <row r="547" spans="4:5">
      <c r="D547" s="9" t="s">
        <v>3792</v>
      </c>
      <c r="E547" s="2">
        <v>4840</v>
      </c>
    </row>
    <row r="548" spans="4:5">
      <c r="D548" s="9" t="s">
        <v>3172</v>
      </c>
      <c r="E548" s="2">
        <v>4798</v>
      </c>
    </row>
    <row r="549" spans="4:5">
      <c r="D549" s="9" t="s">
        <v>3822</v>
      </c>
      <c r="E549" s="2">
        <v>4744</v>
      </c>
    </row>
    <row r="550" spans="4:5">
      <c r="D550" s="9" t="s">
        <v>3867</v>
      </c>
      <c r="E550" s="2">
        <v>4740</v>
      </c>
    </row>
    <row r="551" spans="4:5">
      <c r="D551" s="9" t="s">
        <v>3260</v>
      </c>
      <c r="E551" s="2">
        <v>4736</v>
      </c>
    </row>
    <row r="552" spans="4:5">
      <c r="D552" s="9" t="s">
        <v>2997</v>
      </c>
      <c r="E552" s="2">
        <v>4732</v>
      </c>
    </row>
    <row r="553" spans="4:5">
      <c r="D553" s="9" t="s">
        <v>3380</v>
      </c>
      <c r="E553" s="2">
        <v>4723</v>
      </c>
    </row>
    <row r="554" spans="4:5">
      <c r="D554" s="9" t="s">
        <v>3452</v>
      </c>
      <c r="E554" s="2">
        <v>4716</v>
      </c>
    </row>
    <row r="555" spans="4:5">
      <c r="D555" s="9" t="s">
        <v>2966</v>
      </c>
      <c r="E555" s="2">
        <v>4703</v>
      </c>
    </row>
    <row r="556" spans="4:5">
      <c r="D556" s="9" t="s">
        <v>2967</v>
      </c>
      <c r="E556" s="2">
        <v>4703</v>
      </c>
    </row>
    <row r="557" spans="4:5">
      <c r="D557" s="9" t="s">
        <v>2965</v>
      </c>
      <c r="E557" s="2">
        <v>4702</v>
      </c>
    </row>
    <row r="558" spans="4:5">
      <c r="D558" s="9" t="s">
        <v>3594</v>
      </c>
      <c r="E558" s="2">
        <v>4664</v>
      </c>
    </row>
    <row r="559" spans="4:5">
      <c r="D559" s="9" t="s">
        <v>3234</v>
      </c>
      <c r="E559" s="2">
        <v>4658</v>
      </c>
    </row>
    <row r="560" spans="4:5">
      <c r="D560" s="9" t="s">
        <v>3320</v>
      </c>
      <c r="E560" s="2">
        <v>4642</v>
      </c>
    </row>
    <row r="561" spans="4:5">
      <c r="D561" s="9" t="s">
        <v>3507</v>
      </c>
      <c r="E561" s="2">
        <v>4598</v>
      </c>
    </row>
    <row r="562" spans="4:5">
      <c r="D562" s="9" t="s">
        <v>3061</v>
      </c>
      <c r="E562" s="2">
        <v>4584</v>
      </c>
    </row>
    <row r="563" spans="4:5">
      <c r="D563" s="9" t="s">
        <v>3971</v>
      </c>
      <c r="E563" s="2">
        <v>4580</v>
      </c>
    </row>
    <row r="564" spans="4:5">
      <c r="D564" s="9" t="s">
        <v>3715</v>
      </c>
      <c r="E564" s="2">
        <v>4570</v>
      </c>
    </row>
    <row r="565" spans="4:5">
      <c r="D565" s="9" t="s">
        <v>3374</v>
      </c>
      <c r="E565" s="2">
        <v>4567</v>
      </c>
    </row>
    <row r="566" spans="4:5">
      <c r="D566" s="9" t="s">
        <v>4046</v>
      </c>
      <c r="E566" s="2">
        <v>4541</v>
      </c>
    </row>
    <row r="567" spans="4:5">
      <c r="D567" s="9" t="s">
        <v>3702</v>
      </c>
      <c r="E567" s="2">
        <v>4525</v>
      </c>
    </row>
    <row r="568" spans="4:5">
      <c r="D568" s="9" t="s">
        <v>3800</v>
      </c>
      <c r="E568" s="2">
        <v>4426</v>
      </c>
    </row>
    <row r="569" spans="4:5">
      <c r="D569" s="9" t="s">
        <v>3185</v>
      </c>
      <c r="E569" s="2">
        <v>4426</v>
      </c>
    </row>
    <row r="570" spans="4:5">
      <c r="D570" s="9" t="s">
        <v>3421</v>
      </c>
      <c r="E570" s="2">
        <v>4401</v>
      </c>
    </row>
    <row r="571" spans="4:5">
      <c r="D571" s="9" t="s">
        <v>3815</v>
      </c>
      <c r="E571" s="2">
        <v>4390</v>
      </c>
    </row>
    <row r="572" spans="4:5">
      <c r="D572" s="9" t="s">
        <v>3521</v>
      </c>
      <c r="E572" s="2">
        <v>4383</v>
      </c>
    </row>
    <row r="573" spans="4:5">
      <c r="D573" s="9" t="s">
        <v>3080</v>
      </c>
      <c r="E573" s="2">
        <v>4370</v>
      </c>
    </row>
    <row r="574" spans="4:5">
      <c r="D574" s="9" t="s">
        <v>3775</v>
      </c>
      <c r="E574" s="2">
        <v>4360</v>
      </c>
    </row>
    <row r="575" spans="4:5">
      <c r="D575" s="9" t="s">
        <v>3291</v>
      </c>
      <c r="E575" s="2">
        <v>4353</v>
      </c>
    </row>
    <row r="576" spans="4:5">
      <c r="D576" s="9" t="s">
        <v>3659</v>
      </c>
      <c r="E576" s="2">
        <v>4308</v>
      </c>
    </row>
    <row r="577" spans="4:5">
      <c r="D577" s="9" t="s">
        <v>3164</v>
      </c>
      <c r="E577" s="2">
        <v>4296</v>
      </c>
    </row>
    <row r="578" spans="4:5">
      <c r="D578" s="9" t="s">
        <v>3667</v>
      </c>
      <c r="E578" s="2">
        <v>4253</v>
      </c>
    </row>
    <row r="579" spans="4:5">
      <c r="D579" s="9" t="s">
        <v>3472</v>
      </c>
      <c r="E579" s="2">
        <v>4238</v>
      </c>
    </row>
    <row r="580" spans="4:5">
      <c r="D580" s="9" t="s">
        <v>3956</v>
      </c>
      <c r="E580" s="2">
        <v>4219</v>
      </c>
    </row>
    <row r="581" spans="4:5">
      <c r="D581" s="9" t="s">
        <v>3563</v>
      </c>
      <c r="E581" s="2">
        <v>4200</v>
      </c>
    </row>
    <row r="582" spans="4:5">
      <c r="D582" s="9" t="s">
        <v>3377</v>
      </c>
      <c r="E582" s="2">
        <v>4199</v>
      </c>
    </row>
    <row r="583" spans="4:5">
      <c r="D583" s="9" t="s">
        <v>3348</v>
      </c>
      <c r="E583" s="2">
        <v>4184</v>
      </c>
    </row>
    <row r="584" spans="4:5">
      <c r="D584" s="9" t="s">
        <v>3661</v>
      </c>
      <c r="E584" s="2">
        <v>4157</v>
      </c>
    </row>
    <row r="585" spans="4:5">
      <c r="D585" s="9" t="s">
        <v>3718</v>
      </c>
      <c r="E585" s="2">
        <v>4118</v>
      </c>
    </row>
    <row r="586" spans="4:5">
      <c r="D586" s="9" t="s">
        <v>3049</v>
      </c>
      <c r="E586" s="2">
        <v>4100</v>
      </c>
    </row>
    <row r="587" spans="4:5">
      <c r="D587" s="9" t="s">
        <v>3506</v>
      </c>
      <c r="E587" s="2">
        <v>4099</v>
      </c>
    </row>
    <row r="588" spans="4:5">
      <c r="D588" s="9" t="s">
        <v>2964</v>
      </c>
      <c r="E588" s="2">
        <v>4074</v>
      </c>
    </row>
    <row r="589" spans="4:5">
      <c r="D589" s="9" t="s">
        <v>3578</v>
      </c>
      <c r="E589" s="2">
        <v>4049</v>
      </c>
    </row>
    <row r="590" spans="4:5">
      <c r="D590" s="9" t="s">
        <v>3970</v>
      </c>
      <c r="E590" s="2">
        <v>4022</v>
      </c>
    </row>
    <row r="591" spans="4:5">
      <c r="D591" s="9" t="s">
        <v>3370</v>
      </c>
      <c r="E591" s="2">
        <v>4018</v>
      </c>
    </row>
    <row r="592" spans="4:5">
      <c r="D592" s="9" t="s">
        <v>3992</v>
      </c>
      <c r="E592" s="2">
        <v>4003</v>
      </c>
    </row>
    <row r="593" spans="4:5">
      <c r="D593" s="9" t="s">
        <v>2999</v>
      </c>
      <c r="E593" s="2">
        <v>3973</v>
      </c>
    </row>
    <row r="594" spans="4:5">
      <c r="D594" s="9" t="s">
        <v>3424</v>
      </c>
      <c r="E594" s="2">
        <v>3964</v>
      </c>
    </row>
    <row r="595" spans="4:5">
      <c r="D595" s="9" t="s">
        <v>3877</v>
      </c>
      <c r="E595" s="2">
        <v>3898</v>
      </c>
    </row>
    <row r="596" spans="4:5">
      <c r="D596" s="9" t="s">
        <v>3190</v>
      </c>
      <c r="E596" s="2">
        <v>3858</v>
      </c>
    </row>
    <row r="597" spans="4:5">
      <c r="D597" s="9" t="s">
        <v>3874</v>
      </c>
      <c r="E597" s="2">
        <v>3853</v>
      </c>
    </row>
    <row r="598" spans="4:5">
      <c r="D598" s="9" t="s">
        <v>3731</v>
      </c>
      <c r="E598" s="2">
        <v>3846</v>
      </c>
    </row>
    <row r="599" spans="4:5">
      <c r="D599" s="9" t="s">
        <v>2974</v>
      </c>
      <c r="E599" s="2">
        <v>3842</v>
      </c>
    </row>
    <row r="600" spans="4:5">
      <c r="D600" s="9" t="s">
        <v>3205</v>
      </c>
      <c r="E600" s="2">
        <v>3837</v>
      </c>
    </row>
    <row r="601" spans="4:5">
      <c r="D601" s="9" t="s">
        <v>3595</v>
      </c>
      <c r="E601" s="2">
        <v>3815</v>
      </c>
    </row>
    <row r="602" spans="4:5">
      <c r="D602" s="9" t="s">
        <v>3652</v>
      </c>
      <c r="E602" s="2">
        <v>3740</v>
      </c>
    </row>
    <row r="603" spans="4:5">
      <c r="D603" s="9" t="s">
        <v>3181</v>
      </c>
      <c r="E603" s="2">
        <v>3739</v>
      </c>
    </row>
    <row r="604" spans="4:5">
      <c r="D604" s="9" t="s">
        <v>3657</v>
      </c>
      <c r="E604" s="2">
        <v>3686</v>
      </c>
    </row>
    <row r="605" spans="4:5">
      <c r="D605" s="9" t="s">
        <v>2950</v>
      </c>
      <c r="E605" s="2">
        <v>3664</v>
      </c>
    </row>
    <row r="606" spans="4:5">
      <c r="D606" s="9" t="s">
        <v>3247</v>
      </c>
      <c r="E606" s="2">
        <v>3663</v>
      </c>
    </row>
    <row r="607" spans="4:5">
      <c r="D607" s="9" t="s">
        <v>4063</v>
      </c>
      <c r="E607" s="2">
        <v>3659</v>
      </c>
    </row>
    <row r="608" spans="4:5">
      <c r="D608" s="9" t="s">
        <v>3177</v>
      </c>
      <c r="E608" s="2">
        <v>3652</v>
      </c>
    </row>
    <row r="609" spans="4:5">
      <c r="D609" s="9" t="s">
        <v>4004</v>
      </c>
      <c r="E609" s="2">
        <v>3626</v>
      </c>
    </row>
    <row r="610" spans="4:5">
      <c r="D610" s="9" t="s">
        <v>3754</v>
      </c>
      <c r="E610" s="2">
        <v>3606</v>
      </c>
    </row>
    <row r="611" spans="4:5">
      <c r="D611" s="9" t="s">
        <v>2994</v>
      </c>
      <c r="E611" s="2">
        <v>3601</v>
      </c>
    </row>
    <row r="612" spans="4:5">
      <c r="D612" s="9" t="s">
        <v>3990</v>
      </c>
      <c r="E612" s="2">
        <v>3587</v>
      </c>
    </row>
    <row r="613" spans="4:5">
      <c r="D613" s="9" t="s">
        <v>3991</v>
      </c>
      <c r="E613" s="2">
        <v>3587</v>
      </c>
    </row>
    <row r="614" spans="4:5">
      <c r="D614" s="9" t="s">
        <v>2995</v>
      </c>
      <c r="E614" s="2">
        <v>3584</v>
      </c>
    </row>
    <row r="615" spans="4:5">
      <c r="D615" s="9" t="s">
        <v>3073</v>
      </c>
      <c r="E615" s="2">
        <v>3584</v>
      </c>
    </row>
    <row r="616" spans="4:5">
      <c r="D616" s="9" t="s">
        <v>3886</v>
      </c>
      <c r="E616" s="2">
        <v>3578</v>
      </c>
    </row>
    <row r="617" spans="4:5">
      <c r="D617" s="9" t="s">
        <v>3024</v>
      </c>
      <c r="E617" s="2">
        <v>3565</v>
      </c>
    </row>
    <row r="618" spans="4:5">
      <c r="D618" s="9" t="s">
        <v>2976</v>
      </c>
      <c r="E618" s="2">
        <v>3552</v>
      </c>
    </row>
    <row r="619" spans="4:5">
      <c r="D619" s="9" t="s">
        <v>3669</v>
      </c>
      <c r="E619" s="2">
        <v>3543</v>
      </c>
    </row>
    <row r="620" spans="4:5">
      <c r="D620" s="9" t="s">
        <v>3710</v>
      </c>
      <c r="E620" s="2">
        <v>3530</v>
      </c>
    </row>
    <row r="621" spans="4:5">
      <c r="D621" s="9" t="s">
        <v>3797</v>
      </c>
      <c r="E621" s="2">
        <v>3527</v>
      </c>
    </row>
    <row r="622" spans="4:5">
      <c r="D622" s="9" t="s">
        <v>3591</v>
      </c>
      <c r="E622" s="2">
        <v>3524</v>
      </c>
    </row>
    <row r="623" spans="4:5">
      <c r="D623" s="9" t="s">
        <v>3018</v>
      </c>
      <c r="E623" s="2">
        <v>3518</v>
      </c>
    </row>
    <row r="624" spans="4:5">
      <c r="D624" s="9" t="s">
        <v>3611</v>
      </c>
      <c r="E624" s="2">
        <v>3517</v>
      </c>
    </row>
    <row r="625" spans="4:5">
      <c r="D625" s="9" t="s">
        <v>3600</v>
      </c>
      <c r="E625" s="2">
        <v>3492</v>
      </c>
    </row>
    <row r="626" spans="4:5">
      <c r="D626" s="9" t="s">
        <v>3502</v>
      </c>
      <c r="E626" s="2">
        <v>3482</v>
      </c>
    </row>
    <row r="627" spans="4:5">
      <c r="D627" s="9" t="s">
        <v>4032</v>
      </c>
      <c r="E627" s="2">
        <v>3454</v>
      </c>
    </row>
    <row r="628" spans="4:5">
      <c r="D628" s="9" t="s">
        <v>3386</v>
      </c>
      <c r="E628" s="2">
        <v>3441</v>
      </c>
    </row>
    <row r="629" spans="4:5">
      <c r="D629" s="9" t="s">
        <v>3673</v>
      </c>
      <c r="E629" s="2">
        <v>3394</v>
      </c>
    </row>
    <row r="630" spans="4:5">
      <c r="D630" s="9" t="s">
        <v>3145</v>
      </c>
      <c r="E630" s="2">
        <v>3390</v>
      </c>
    </row>
    <row r="631" spans="4:5">
      <c r="D631" s="9" t="s">
        <v>3960</v>
      </c>
      <c r="E631" s="2">
        <v>3382</v>
      </c>
    </row>
    <row r="632" spans="4:5">
      <c r="D632" s="9" t="s">
        <v>3385</v>
      </c>
      <c r="E632" s="2">
        <v>3369</v>
      </c>
    </row>
    <row r="633" spans="4:5">
      <c r="D633" s="9" t="s">
        <v>3086</v>
      </c>
      <c r="E633" s="2">
        <v>3366</v>
      </c>
    </row>
    <row r="634" spans="4:5">
      <c r="D634" s="9" t="s">
        <v>3914</v>
      </c>
      <c r="E634" s="2">
        <v>3299</v>
      </c>
    </row>
    <row r="635" spans="4:5">
      <c r="D635" s="9" t="s">
        <v>3804</v>
      </c>
      <c r="E635" s="2">
        <v>3295</v>
      </c>
    </row>
    <row r="636" spans="4:5">
      <c r="D636" s="9" t="s">
        <v>3213</v>
      </c>
      <c r="E636" s="2">
        <v>3271</v>
      </c>
    </row>
    <row r="637" spans="4:5">
      <c r="D637" s="9" t="s">
        <v>3286</v>
      </c>
      <c r="E637" s="2">
        <v>3246</v>
      </c>
    </row>
    <row r="638" spans="4:5">
      <c r="D638" s="9" t="s">
        <v>2975</v>
      </c>
      <c r="E638" s="2">
        <v>3242</v>
      </c>
    </row>
    <row r="639" spans="4:5">
      <c r="D639" s="9" t="s">
        <v>3898</v>
      </c>
      <c r="E639" s="2">
        <v>3234</v>
      </c>
    </row>
    <row r="640" spans="4:5">
      <c r="D640" s="9" t="s">
        <v>3510</v>
      </c>
      <c r="E640" s="2">
        <v>3231</v>
      </c>
    </row>
    <row r="641" spans="4:5">
      <c r="D641" s="9" t="s">
        <v>3048</v>
      </c>
      <c r="E641" s="2">
        <v>3231</v>
      </c>
    </row>
    <row r="642" spans="4:5">
      <c r="D642" s="9" t="s">
        <v>3379</v>
      </c>
      <c r="E642" s="2">
        <v>3219</v>
      </c>
    </row>
    <row r="643" spans="4:5">
      <c r="D643" s="9" t="s">
        <v>3707</v>
      </c>
      <c r="E643" s="2">
        <v>3201</v>
      </c>
    </row>
    <row r="644" spans="4:5">
      <c r="D644" s="9" t="s">
        <v>3751</v>
      </c>
      <c r="E644" s="2">
        <v>3197</v>
      </c>
    </row>
    <row r="645" spans="4:5">
      <c r="D645" s="9" t="s">
        <v>3756</v>
      </c>
      <c r="E645" s="2">
        <v>3195</v>
      </c>
    </row>
    <row r="646" spans="4:5">
      <c r="D646" s="9" t="s">
        <v>3280</v>
      </c>
      <c r="E646" s="2">
        <v>3195</v>
      </c>
    </row>
    <row r="647" spans="4:5">
      <c r="D647" s="9" t="s">
        <v>3407</v>
      </c>
      <c r="E647" s="2">
        <v>3192</v>
      </c>
    </row>
    <row r="648" spans="4:5">
      <c r="D648" s="9" t="s">
        <v>3194</v>
      </c>
      <c r="E648" s="2">
        <v>3182</v>
      </c>
    </row>
    <row r="649" spans="4:5">
      <c r="D649" s="9" t="s">
        <v>3915</v>
      </c>
      <c r="E649" s="2">
        <v>3160</v>
      </c>
    </row>
    <row r="650" spans="4:5">
      <c r="D650" s="9" t="s">
        <v>3668</v>
      </c>
      <c r="E650" s="2">
        <v>3160</v>
      </c>
    </row>
    <row r="651" spans="4:5">
      <c r="D651" s="9" t="s">
        <v>3039</v>
      </c>
      <c r="E651" s="2">
        <v>3156</v>
      </c>
    </row>
    <row r="652" spans="4:5">
      <c r="D652" s="9" t="s">
        <v>3922</v>
      </c>
      <c r="E652" s="2">
        <v>3145</v>
      </c>
    </row>
    <row r="653" spans="4:5">
      <c r="D653" s="9" t="s">
        <v>3857</v>
      </c>
      <c r="E653" s="2">
        <v>3096</v>
      </c>
    </row>
    <row r="654" spans="4:5">
      <c r="D654" s="9" t="s">
        <v>3629</v>
      </c>
      <c r="E654" s="2">
        <v>3075</v>
      </c>
    </row>
    <row r="655" spans="4:5">
      <c r="D655" s="9" t="s">
        <v>3752</v>
      </c>
      <c r="E655" s="2">
        <v>3066</v>
      </c>
    </row>
    <row r="656" spans="4:5">
      <c r="D656" s="9" t="s">
        <v>3047</v>
      </c>
      <c r="E656" s="2">
        <v>3065</v>
      </c>
    </row>
    <row r="657" spans="4:5">
      <c r="D657" s="9" t="s">
        <v>3905</v>
      </c>
      <c r="E657" s="2">
        <v>3049</v>
      </c>
    </row>
    <row r="658" spans="4:5">
      <c r="D658" s="9" t="s">
        <v>4039</v>
      </c>
      <c r="E658" s="2">
        <v>3044</v>
      </c>
    </row>
    <row r="659" spans="4:5">
      <c r="D659" s="9" t="s">
        <v>3807</v>
      </c>
      <c r="E659" s="2">
        <v>3025</v>
      </c>
    </row>
    <row r="660" spans="4:5">
      <c r="D660" s="9" t="s">
        <v>3665</v>
      </c>
      <c r="E660" s="2">
        <v>2981</v>
      </c>
    </row>
    <row r="661" spans="4:5">
      <c r="D661" s="9" t="s">
        <v>3596</v>
      </c>
      <c r="E661" s="2">
        <v>2961</v>
      </c>
    </row>
    <row r="662" spans="4:5">
      <c r="D662" s="9" t="s">
        <v>3875</v>
      </c>
      <c r="E662" s="2">
        <v>2957</v>
      </c>
    </row>
    <row r="663" spans="4:5">
      <c r="D663" s="9" t="s">
        <v>3917</v>
      </c>
      <c r="E663" s="2">
        <v>2951</v>
      </c>
    </row>
    <row r="664" spans="4:5">
      <c r="D664" s="9" t="s">
        <v>3128</v>
      </c>
      <c r="E664" s="2">
        <v>2908</v>
      </c>
    </row>
    <row r="665" spans="4:5">
      <c r="D665" s="9" t="s">
        <v>3362</v>
      </c>
      <c r="E665" s="2">
        <v>2905</v>
      </c>
    </row>
    <row r="666" spans="4:5">
      <c r="D666" s="9" t="s">
        <v>2980</v>
      </c>
      <c r="E666" s="2">
        <v>2891</v>
      </c>
    </row>
    <row r="667" spans="4:5">
      <c r="D667" s="9" t="s">
        <v>4026</v>
      </c>
      <c r="E667" s="2">
        <v>2886</v>
      </c>
    </row>
    <row r="668" spans="4:5">
      <c r="D668" s="9" t="s">
        <v>3275</v>
      </c>
      <c r="E668" s="2">
        <v>2877</v>
      </c>
    </row>
    <row r="669" spans="4:5">
      <c r="D669" s="9" t="s">
        <v>3909</v>
      </c>
      <c r="E669" s="2">
        <v>2868</v>
      </c>
    </row>
    <row r="670" spans="4:5">
      <c r="D670" s="9" t="s">
        <v>3249</v>
      </c>
      <c r="E670" s="2">
        <v>2866</v>
      </c>
    </row>
    <row r="671" spans="4:5">
      <c r="D671" s="9" t="s">
        <v>3453</v>
      </c>
      <c r="E671" s="2">
        <v>2832</v>
      </c>
    </row>
    <row r="672" spans="4:5">
      <c r="D672" s="9" t="s">
        <v>4045</v>
      </c>
      <c r="E672" s="2">
        <v>2809</v>
      </c>
    </row>
    <row r="673" spans="4:5">
      <c r="D673" s="9" t="s">
        <v>3999</v>
      </c>
      <c r="E673" s="2">
        <v>2806</v>
      </c>
    </row>
    <row r="674" spans="4:5">
      <c r="D674" s="9" t="s">
        <v>3393</v>
      </c>
      <c r="E674" s="2">
        <v>2804</v>
      </c>
    </row>
    <row r="675" spans="4:5">
      <c r="D675" s="9" t="s">
        <v>3402</v>
      </c>
      <c r="E675" s="2">
        <v>2781</v>
      </c>
    </row>
    <row r="676" spans="4:5">
      <c r="D676" s="9" t="s">
        <v>3044</v>
      </c>
      <c r="E676" s="2">
        <v>2766</v>
      </c>
    </row>
    <row r="677" spans="4:5">
      <c r="D677" s="9" t="s">
        <v>3890</v>
      </c>
      <c r="E677" s="2">
        <v>2751</v>
      </c>
    </row>
    <row r="678" spans="4:5">
      <c r="D678" s="9" t="s">
        <v>3658</v>
      </c>
      <c r="E678" s="2">
        <v>2740</v>
      </c>
    </row>
    <row r="679" spans="4:5">
      <c r="D679" s="9" t="s">
        <v>3980</v>
      </c>
      <c r="E679" s="2">
        <v>2737</v>
      </c>
    </row>
    <row r="680" spans="4:5">
      <c r="D680" s="9" t="s">
        <v>3343</v>
      </c>
      <c r="E680" s="2">
        <v>2732</v>
      </c>
    </row>
    <row r="681" spans="4:5">
      <c r="D681" s="9" t="s">
        <v>3590</v>
      </c>
      <c r="E681" s="2">
        <v>2727</v>
      </c>
    </row>
    <row r="682" spans="4:5">
      <c r="D682" s="9" t="s">
        <v>4062</v>
      </c>
      <c r="E682" s="2">
        <v>2685</v>
      </c>
    </row>
    <row r="683" spans="4:5">
      <c r="D683" s="9" t="s">
        <v>3856</v>
      </c>
      <c r="E683" s="2">
        <v>2670</v>
      </c>
    </row>
    <row r="684" spans="4:5">
      <c r="D684" s="9" t="s">
        <v>3288</v>
      </c>
      <c r="E684" s="2">
        <v>2664</v>
      </c>
    </row>
    <row r="685" spans="4:5">
      <c r="D685" s="9" t="s">
        <v>3961</v>
      </c>
      <c r="E685" s="2">
        <v>2640</v>
      </c>
    </row>
    <row r="686" spans="4:5">
      <c r="D686" s="9" t="s">
        <v>3810</v>
      </c>
      <c r="E686" s="2">
        <v>2623</v>
      </c>
    </row>
    <row r="687" spans="4:5">
      <c r="D687" s="9" t="s">
        <v>3084</v>
      </c>
      <c r="E687" s="2">
        <v>2602</v>
      </c>
    </row>
    <row r="688" spans="4:5">
      <c r="D688" s="9" t="s">
        <v>3717</v>
      </c>
      <c r="E688" s="2">
        <v>2593</v>
      </c>
    </row>
    <row r="689" spans="4:5">
      <c r="D689" s="9" t="s">
        <v>3173</v>
      </c>
      <c r="E689" s="2">
        <v>2591</v>
      </c>
    </row>
    <row r="690" spans="4:5">
      <c r="D690" s="9" t="s">
        <v>3373</v>
      </c>
      <c r="E690" s="2">
        <v>2585</v>
      </c>
    </row>
    <row r="691" spans="4:5">
      <c r="D691" s="9" t="s">
        <v>3281</v>
      </c>
      <c r="E691" s="2">
        <v>2581</v>
      </c>
    </row>
    <row r="692" spans="4:5">
      <c r="D692" s="9" t="s">
        <v>3210</v>
      </c>
      <c r="E692" s="2">
        <v>2581</v>
      </c>
    </row>
    <row r="693" spans="4:5">
      <c r="D693" s="9" t="s">
        <v>3174</v>
      </c>
      <c r="E693" s="2">
        <v>2569</v>
      </c>
    </row>
    <row r="694" spans="4:5">
      <c r="D694" s="9" t="s">
        <v>3582</v>
      </c>
      <c r="E694" s="2">
        <v>2536</v>
      </c>
    </row>
    <row r="695" spans="4:5">
      <c r="D695" s="9" t="s">
        <v>3316</v>
      </c>
      <c r="E695" s="2">
        <v>2535</v>
      </c>
    </row>
    <row r="696" spans="4:5">
      <c r="D696" s="9" t="s">
        <v>3493</v>
      </c>
      <c r="E696" s="2">
        <v>2523</v>
      </c>
    </row>
    <row r="697" spans="4:5">
      <c r="D697" s="9" t="s">
        <v>3675</v>
      </c>
      <c r="E697" s="2">
        <v>2518</v>
      </c>
    </row>
    <row r="698" spans="4:5">
      <c r="D698" s="9" t="s">
        <v>3228</v>
      </c>
      <c r="E698" s="2">
        <v>2515</v>
      </c>
    </row>
    <row r="699" spans="4:5">
      <c r="D699" s="9" t="s">
        <v>3656</v>
      </c>
      <c r="E699" s="2">
        <v>2493</v>
      </c>
    </row>
    <row r="700" spans="4:5">
      <c r="D700" s="9" t="s">
        <v>4038</v>
      </c>
      <c r="E700" s="2">
        <v>2492</v>
      </c>
    </row>
    <row r="701" spans="4:5">
      <c r="D701" s="9" t="s">
        <v>3587</v>
      </c>
      <c r="E701" s="2">
        <v>2466</v>
      </c>
    </row>
    <row r="702" spans="4:5">
      <c r="D702" s="9" t="s">
        <v>3882</v>
      </c>
      <c r="E702" s="2">
        <v>2451</v>
      </c>
    </row>
    <row r="703" spans="4:5">
      <c r="D703" s="9" t="s">
        <v>3884</v>
      </c>
      <c r="E703" s="2">
        <v>2451</v>
      </c>
    </row>
    <row r="704" spans="4:5">
      <c r="D704" s="9" t="s">
        <v>3690</v>
      </c>
      <c r="E704" s="2">
        <v>2450</v>
      </c>
    </row>
    <row r="705" spans="4:5">
      <c r="D705" s="9" t="s">
        <v>3077</v>
      </c>
      <c r="E705" s="2">
        <v>2446</v>
      </c>
    </row>
    <row r="706" spans="4:5">
      <c r="D706" s="9" t="s">
        <v>3180</v>
      </c>
      <c r="E706" s="2">
        <v>2397</v>
      </c>
    </row>
    <row r="707" spans="4:5">
      <c r="D707" s="9" t="s">
        <v>3138</v>
      </c>
      <c r="E707" s="2">
        <v>2377</v>
      </c>
    </row>
    <row r="708" spans="4:5">
      <c r="D708" s="9" t="s">
        <v>3625</v>
      </c>
      <c r="E708" s="2">
        <v>2375</v>
      </c>
    </row>
    <row r="709" spans="4:5">
      <c r="D709" s="9" t="s">
        <v>3500</v>
      </c>
      <c r="E709" s="2">
        <v>2352</v>
      </c>
    </row>
    <row r="710" spans="4:5">
      <c r="D710" s="9" t="s">
        <v>3272</v>
      </c>
      <c r="E710" s="2">
        <v>2351</v>
      </c>
    </row>
    <row r="711" spans="4:5">
      <c r="D711" s="9" t="s">
        <v>3419</v>
      </c>
      <c r="E711" s="2">
        <v>2326</v>
      </c>
    </row>
    <row r="712" spans="4:5">
      <c r="D712" s="9" t="s">
        <v>3850</v>
      </c>
      <c r="E712" s="2">
        <v>2311</v>
      </c>
    </row>
    <row r="713" spans="4:5">
      <c r="D713" s="9" t="s">
        <v>3381</v>
      </c>
      <c r="E713" s="2">
        <v>2301</v>
      </c>
    </row>
    <row r="714" spans="4:5">
      <c r="D714" s="9" t="s">
        <v>3599</v>
      </c>
      <c r="E714" s="2">
        <v>2300</v>
      </c>
    </row>
    <row r="715" spans="4:5">
      <c r="D715" s="9" t="s">
        <v>2982</v>
      </c>
      <c r="E715" s="2">
        <v>2288</v>
      </c>
    </row>
    <row r="716" spans="4:5">
      <c r="D716" s="9" t="s">
        <v>4005</v>
      </c>
      <c r="E716" s="2">
        <v>2284</v>
      </c>
    </row>
    <row r="717" spans="4:5">
      <c r="D717" s="9" t="s">
        <v>3888</v>
      </c>
      <c r="E717" s="2">
        <v>2280</v>
      </c>
    </row>
    <row r="718" spans="4:5">
      <c r="D718" s="9" t="s">
        <v>3862</v>
      </c>
      <c r="E718" s="2">
        <v>2272</v>
      </c>
    </row>
    <row r="719" spans="4:5">
      <c r="D719" s="9" t="s">
        <v>3601</v>
      </c>
      <c r="E719" s="2">
        <v>2249</v>
      </c>
    </row>
    <row r="720" spans="4:5">
      <c r="D720" s="9" t="s">
        <v>3958</v>
      </c>
      <c r="E720" s="2">
        <v>2234</v>
      </c>
    </row>
    <row r="721" spans="4:5">
      <c r="D721" s="9" t="s">
        <v>3153</v>
      </c>
      <c r="E721" s="2">
        <v>2206</v>
      </c>
    </row>
    <row r="722" spans="4:5">
      <c r="D722" s="9" t="s">
        <v>3397</v>
      </c>
      <c r="E722" s="2">
        <v>2198</v>
      </c>
    </row>
    <row r="723" spans="4:5">
      <c r="D723" s="9" t="s">
        <v>3001</v>
      </c>
      <c r="E723" s="2">
        <v>2165</v>
      </c>
    </row>
    <row r="724" spans="4:5">
      <c r="D724" s="9" t="s">
        <v>3858</v>
      </c>
      <c r="E724" s="2">
        <v>2162</v>
      </c>
    </row>
    <row r="725" spans="4:5">
      <c r="D725" s="9" t="s">
        <v>3156</v>
      </c>
      <c r="E725" s="2">
        <v>2162</v>
      </c>
    </row>
    <row r="726" spans="4:5">
      <c r="D726" s="9" t="s">
        <v>3315</v>
      </c>
      <c r="E726" s="2">
        <v>2147</v>
      </c>
    </row>
    <row r="727" spans="4:5">
      <c r="D727" s="9" t="s">
        <v>3312</v>
      </c>
      <c r="E727" s="2">
        <v>2147</v>
      </c>
    </row>
    <row r="728" spans="4:5">
      <c r="D728" s="9" t="s">
        <v>3681</v>
      </c>
      <c r="E728" s="2">
        <v>2138</v>
      </c>
    </row>
    <row r="729" spans="4:5">
      <c r="D729" s="9" t="s">
        <v>3706</v>
      </c>
      <c r="E729" s="2">
        <v>2125</v>
      </c>
    </row>
    <row r="730" spans="4:5">
      <c r="D730" s="9" t="s">
        <v>3872</v>
      </c>
      <c r="E730" s="2">
        <v>2117</v>
      </c>
    </row>
    <row r="731" spans="4:5">
      <c r="D731" s="9" t="s">
        <v>3087</v>
      </c>
      <c r="E731" s="2">
        <v>2116</v>
      </c>
    </row>
    <row r="732" spans="4:5">
      <c r="D732" s="9" t="s">
        <v>3880</v>
      </c>
      <c r="E732" s="2">
        <v>2102</v>
      </c>
    </row>
    <row r="733" spans="4:5">
      <c r="D733" s="9" t="s">
        <v>4013</v>
      </c>
      <c r="E733" s="2">
        <v>2043</v>
      </c>
    </row>
    <row r="734" spans="4:5">
      <c r="D734" s="9" t="s">
        <v>3088</v>
      </c>
      <c r="E734" s="2">
        <v>2031</v>
      </c>
    </row>
    <row r="735" spans="4:5">
      <c r="D735" s="9" t="s">
        <v>3663</v>
      </c>
      <c r="E735" s="2">
        <v>2026</v>
      </c>
    </row>
    <row r="736" spans="4:5">
      <c r="D736" s="9" t="s">
        <v>2970</v>
      </c>
      <c r="E736" s="2">
        <v>2014</v>
      </c>
    </row>
    <row r="737" spans="4:5">
      <c r="D737" s="9" t="s">
        <v>3360</v>
      </c>
      <c r="E737" s="2">
        <v>1996</v>
      </c>
    </row>
    <row r="738" spans="4:5">
      <c r="D738" s="9" t="s">
        <v>3586</v>
      </c>
      <c r="E738" s="2">
        <v>1988</v>
      </c>
    </row>
    <row r="739" spans="4:5">
      <c r="D739" s="9" t="s">
        <v>3146</v>
      </c>
      <c r="E739" s="2">
        <v>1986</v>
      </c>
    </row>
    <row r="740" spans="4:5">
      <c r="D740" s="9" t="s">
        <v>4053</v>
      </c>
      <c r="E740" s="2">
        <v>1977</v>
      </c>
    </row>
    <row r="741" spans="4:5">
      <c r="D741" s="9" t="s">
        <v>3662</v>
      </c>
      <c r="E741" s="2">
        <v>1964</v>
      </c>
    </row>
    <row r="742" spans="4:5">
      <c r="D742" s="9" t="s">
        <v>3554</v>
      </c>
      <c r="E742" s="2">
        <v>1951</v>
      </c>
    </row>
    <row r="743" spans="4:5">
      <c r="D743" s="9" t="s">
        <v>3654</v>
      </c>
      <c r="E743" s="2">
        <v>1926</v>
      </c>
    </row>
    <row r="744" spans="4:5">
      <c r="D744" s="9" t="s">
        <v>4049</v>
      </c>
      <c r="E744" s="2">
        <v>1913</v>
      </c>
    </row>
    <row r="745" spans="4:5">
      <c r="D745" s="9" t="s">
        <v>3876</v>
      </c>
      <c r="E745" s="2">
        <v>1902</v>
      </c>
    </row>
    <row r="746" spans="4:5">
      <c r="D746" s="9" t="s">
        <v>3094</v>
      </c>
      <c r="E746" s="2">
        <v>1899</v>
      </c>
    </row>
    <row r="747" spans="4:5">
      <c r="D747" s="9" t="s">
        <v>3561</v>
      </c>
      <c r="E747" s="2">
        <v>1889</v>
      </c>
    </row>
    <row r="748" spans="4:5">
      <c r="D748" s="9" t="s">
        <v>3451</v>
      </c>
      <c r="E748" s="2">
        <v>1888</v>
      </c>
    </row>
    <row r="749" spans="4:5">
      <c r="D749" s="9" t="s">
        <v>3206</v>
      </c>
      <c r="E749" s="2">
        <v>1880</v>
      </c>
    </row>
    <row r="750" spans="4:5">
      <c r="D750" s="9" t="s">
        <v>3906</v>
      </c>
      <c r="E750" s="2">
        <v>1868</v>
      </c>
    </row>
    <row r="751" spans="4:5">
      <c r="D751" s="9" t="s">
        <v>3520</v>
      </c>
      <c r="E751" s="2">
        <v>1846</v>
      </c>
    </row>
    <row r="752" spans="4:5">
      <c r="D752" s="9" t="s">
        <v>3588</v>
      </c>
      <c r="E752" s="2">
        <v>1811</v>
      </c>
    </row>
    <row r="753" spans="4:5">
      <c r="D753" s="9" t="s">
        <v>3516</v>
      </c>
      <c r="E753" s="2">
        <v>1802</v>
      </c>
    </row>
    <row r="754" spans="4:5">
      <c r="D754" s="9" t="s">
        <v>3870</v>
      </c>
      <c r="E754" s="2">
        <v>1801</v>
      </c>
    </row>
    <row r="755" spans="4:5">
      <c r="D755" s="9" t="s">
        <v>3896</v>
      </c>
      <c r="E755" s="2">
        <v>1796</v>
      </c>
    </row>
    <row r="756" spans="4:5">
      <c r="D756" s="9" t="s">
        <v>3043</v>
      </c>
      <c r="E756" s="2">
        <v>1786</v>
      </c>
    </row>
    <row r="757" spans="4:5">
      <c r="D757" s="9" t="s">
        <v>4036</v>
      </c>
      <c r="E757" s="2">
        <v>1779</v>
      </c>
    </row>
    <row r="758" spans="4:5">
      <c r="D758" s="9" t="s">
        <v>3711</v>
      </c>
      <c r="E758" s="2">
        <v>1779</v>
      </c>
    </row>
    <row r="759" spans="4:5">
      <c r="D759" s="9" t="s">
        <v>3575</v>
      </c>
      <c r="E759" s="2">
        <v>1777</v>
      </c>
    </row>
    <row r="760" spans="4:5">
      <c r="D760" s="9" t="s">
        <v>3396</v>
      </c>
      <c r="E760" s="2">
        <v>1776</v>
      </c>
    </row>
    <row r="761" spans="4:5">
      <c r="D761" s="9" t="s">
        <v>3350</v>
      </c>
      <c r="E761" s="2">
        <v>1771</v>
      </c>
    </row>
    <row r="762" spans="4:5">
      <c r="D762" s="9" t="s">
        <v>3457</v>
      </c>
      <c r="E762" s="2">
        <v>1765</v>
      </c>
    </row>
    <row r="763" spans="4:5">
      <c r="D763" s="9" t="s">
        <v>3298</v>
      </c>
      <c r="E763" s="2">
        <v>1729</v>
      </c>
    </row>
    <row r="764" spans="4:5">
      <c r="D764" s="9" t="s">
        <v>3458</v>
      </c>
      <c r="E764" s="2">
        <v>1728</v>
      </c>
    </row>
    <row r="765" spans="4:5">
      <c r="D765" s="9" t="s">
        <v>3076</v>
      </c>
      <c r="E765" s="2">
        <v>1716</v>
      </c>
    </row>
    <row r="766" spans="4:5">
      <c r="D766" s="9" t="s">
        <v>3480</v>
      </c>
      <c r="E766" s="2">
        <v>1712</v>
      </c>
    </row>
    <row r="767" spans="4:5">
      <c r="D767" s="9" t="s">
        <v>3911</v>
      </c>
      <c r="E767" s="2">
        <v>1690</v>
      </c>
    </row>
    <row r="768" spans="4:5">
      <c r="D768" s="9" t="s">
        <v>3550</v>
      </c>
      <c r="E768" s="2">
        <v>1683</v>
      </c>
    </row>
    <row r="769" spans="4:5">
      <c r="D769" s="9" t="s">
        <v>3248</v>
      </c>
      <c r="E769" s="2">
        <v>1680</v>
      </c>
    </row>
    <row r="770" spans="4:5">
      <c r="D770" s="9" t="s">
        <v>3791</v>
      </c>
      <c r="E770" s="2">
        <v>1679</v>
      </c>
    </row>
    <row r="771" spans="4:5">
      <c r="D771" s="9" t="s">
        <v>3193</v>
      </c>
      <c r="E771" s="2">
        <v>1674</v>
      </c>
    </row>
    <row r="772" spans="4:5">
      <c r="D772" s="9" t="s">
        <v>3524</v>
      </c>
      <c r="E772" s="2">
        <v>1672</v>
      </c>
    </row>
    <row r="773" spans="4:5">
      <c r="D773" s="9" t="s">
        <v>4027</v>
      </c>
      <c r="E773" s="2">
        <v>1667</v>
      </c>
    </row>
    <row r="774" spans="4:5">
      <c r="D774" s="9" t="s">
        <v>3982</v>
      </c>
      <c r="E774" s="2">
        <v>1662</v>
      </c>
    </row>
    <row r="775" spans="4:5">
      <c r="D775" s="9" t="s">
        <v>3728</v>
      </c>
      <c r="E775" s="2">
        <v>1662</v>
      </c>
    </row>
    <row r="776" spans="4:5">
      <c r="D776" s="9" t="s">
        <v>3530</v>
      </c>
      <c r="E776" s="2">
        <v>1660</v>
      </c>
    </row>
    <row r="777" spans="4:5">
      <c r="D777" s="9" t="s">
        <v>3933</v>
      </c>
      <c r="E777" s="2">
        <v>1657</v>
      </c>
    </row>
    <row r="778" spans="4:5">
      <c r="D778" s="9" t="s">
        <v>3423</v>
      </c>
      <c r="E778" s="2">
        <v>1646</v>
      </c>
    </row>
    <row r="779" spans="4:5">
      <c r="D779" s="9" t="s">
        <v>3427</v>
      </c>
      <c r="E779" s="2">
        <v>1644</v>
      </c>
    </row>
    <row r="780" spans="4:5">
      <c r="D780" s="9" t="s">
        <v>3622</v>
      </c>
      <c r="E780" s="2">
        <v>1641</v>
      </c>
    </row>
    <row r="781" spans="4:5">
      <c r="D781" s="9" t="s">
        <v>3712</v>
      </c>
      <c r="E781" s="2">
        <v>1597</v>
      </c>
    </row>
    <row r="782" spans="4:5">
      <c r="D782" s="9" t="s">
        <v>3437</v>
      </c>
      <c r="E782" s="2">
        <v>1588</v>
      </c>
    </row>
    <row r="783" spans="4:5">
      <c r="D783" s="9" t="s">
        <v>3422</v>
      </c>
      <c r="E783" s="2">
        <v>1580</v>
      </c>
    </row>
    <row r="784" spans="4:5">
      <c r="D784" s="9" t="s">
        <v>3207</v>
      </c>
      <c r="E784" s="2">
        <v>1559</v>
      </c>
    </row>
    <row r="785" spans="4:5">
      <c r="D785" s="9" t="s">
        <v>3973</v>
      </c>
      <c r="E785" s="2">
        <v>1558</v>
      </c>
    </row>
    <row r="786" spans="4:5">
      <c r="D786" s="9" t="s">
        <v>3152</v>
      </c>
      <c r="E786" s="2">
        <v>1558</v>
      </c>
    </row>
    <row r="787" spans="4:5">
      <c r="D787" s="9" t="s">
        <v>3366</v>
      </c>
      <c r="E787" s="2">
        <v>1555</v>
      </c>
    </row>
    <row r="788" spans="4:5">
      <c r="D788" s="9" t="s">
        <v>3899</v>
      </c>
      <c r="E788" s="2">
        <v>1552</v>
      </c>
    </row>
    <row r="789" spans="4:5">
      <c r="D789" s="9" t="s">
        <v>3447</v>
      </c>
      <c r="E789" s="2">
        <v>1540</v>
      </c>
    </row>
    <row r="790" spans="4:5">
      <c r="D790" s="9" t="s">
        <v>3495</v>
      </c>
      <c r="E790" s="2">
        <v>1528</v>
      </c>
    </row>
    <row r="791" spans="4:5">
      <c r="D791" s="9" t="s">
        <v>3139</v>
      </c>
      <c r="E791" s="2">
        <v>1527</v>
      </c>
    </row>
    <row r="792" spans="4:5">
      <c r="D792" s="9" t="s">
        <v>3469</v>
      </c>
      <c r="E792" s="2">
        <v>1526</v>
      </c>
    </row>
    <row r="793" spans="4:5">
      <c r="D793" s="9" t="s">
        <v>3479</v>
      </c>
      <c r="E793" s="2">
        <v>1510</v>
      </c>
    </row>
    <row r="794" spans="4:5">
      <c r="D794" s="9" t="s">
        <v>3853</v>
      </c>
      <c r="E794" s="2">
        <v>1498</v>
      </c>
    </row>
    <row r="795" spans="4:5">
      <c r="D795" s="9" t="s">
        <v>3863</v>
      </c>
      <c r="E795" s="2">
        <v>1475</v>
      </c>
    </row>
    <row r="796" spans="4:5">
      <c r="D796" s="9" t="s">
        <v>3093</v>
      </c>
      <c r="E796" s="2">
        <v>1462</v>
      </c>
    </row>
    <row r="797" spans="4:5">
      <c r="D797" s="9" t="s">
        <v>3649</v>
      </c>
      <c r="E797" s="2">
        <v>1456</v>
      </c>
    </row>
    <row r="798" spans="4:5">
      <c r="D798" s="9" t="s">
        <v>3482</v>
      </c>
      <c r="E798" s="2">
        <v>1436</v>
      </c>
    </row>
    <row r="799" spans="4:5">
      <c r="D799" s="9" t="s">
        <v>3893</v>
      </c>
      <c r="E799" s="2">
        <v>1408</v>
      </c>
    </row>
    <row r="800" spans="4:5">
      <c r="D800" s="9" t="s">
        <v>4018</v>
      </c>
      <c r="E800" s="2">
        <v>1404</v>
      </c>
    </row>
    <row r="801" spans="4:5">
      <c r="D801" s="9" t="s">
        <v>3868</v>
      </c>
      <c r="E801" s="2">
        <v>1396</v>
      </c>
    </row>
    <row r="802" spans="4:5">
      <c r="D802" s="9" t="s">
        <v>3095</v>
      </c>
      <c r="E802" s="2">
        <v>1393</v>
      </c>
    </row>
    <row r="803" spans="4:5">
      <c r="D803" s="9" t="s">
        <v>3263</v>
      </c>
      <c r="E803" s="2">
        <v>1379</v>
      </c>
    </row>
    <row r="804" spans="4:5">
      <c r="D804" s="9" t="s">
        <v>3512</v>
      </c>
      <c r="E804" s="2">
        <v>1376</v>
      </c>
    </row>
    <row r="805" spans="4:5">
      <c r="D805" s="9" t="s">
        <v>3511</v>
      </c>
      <c r="E805" s="2">
        <v>1376</v>
      </c>
    </row>
    <row r="806" spans="4:5">
      <c r="D806" s="9" t="s">
        <v>3581</v>
      </c>
      <c r="E806" s="2">
        <v>1376</v>
      </c>
    </row>
    <row r="807" spans="4:5">
      <c r="D807" s="9" t="s">
        <v>3759</v>
      </c>
      <c r="E807" s="2">
        <v>1367</v>
      </c>
    </row>
    <row r="808" spans="4:5">
      <c r="D808" s="9" t="s">
        <v>3155</v>
      </c>
      <c r="E808" s="2">
        <v>1367</v>
      </c>
    </row>
    <row r="809" spans="4:5">
      <c r="D809" s="9" t="s">
        <v>3347</v>
      </c>
      <c r="E809" s="2">
        <v>1353</v>
      </c>
    </row>
    <row r="810" spans="4:5">
      <c r="D810" s="9" t="s">
        <v>3584</v>
      </c>
      <c r="E810" s="2">
        <v>1315</v>
      </c>
    </row>
    <row r="811" spans="4:5">
      <c r="D811" s="9" t="s">
        <v>3908</v>
      </c>
      <c r="E811" s="2">
        <v>1313</v>
      </c>
    </row>
    <row r="812" spans="4:5">
      <c r="D812" s="9" t="s">
        <v>3489</v>
      </c>
      <c r="E812" s="2">
        <v>1313</v>
      </c>
    </row>
    <row r="813" spans="4:5">
      <c r="D813" s="9" t="s">
        <v>3491</v>
      </c>
      <c r="E813" s="2">
        <v>1313</v>
      </c>
    </row>
    <row r="814" spans="4:5">
      <c r="D814" s="9" t="s">
        <v>3426</v>
      </c>
      <c r="E814" s="2">
        <v>1306</v>
      </c>
    </row>
    <row r="815" spans="4:5">
      <c r="D815" s="9" t="s">
        <v>3985</v>
      </c>
      <c r="E815" s="2">
        <v>1296</v>
      </c>
    </row>
    <row r="816" spans="4:5">
      <c r="D816" s="9" t="s">
        <v>3784</v>
      </c>
      <c r="E816" s="2">
        <v>1271</v>
      </c>
    </row>
    <row r="817" spans="4:5">
      <c r="D817" s="9" t="s">
        <v>3401</v>
      </c>
      <c r="E817" s="2">
        <v>1269</v>
      </c>
    </row>
    <row r="818" spans="4:5">
      <c r="D818" s="9" t="s">
        <v>3199</v>
      </c>
      <c r="E818" s="2">
        <v>1269</v>
      </c>
    </row>
    <row r="819" spans="4:5">
      <c r="D819" s="9" t="s">
        <v>3365</v>
      </c>
      <c r="E819" s="2">
        <v>1259</v>
      </c>
    </row>
    <row r="820" spans="4:5">
      <c r="D820" s="9" t="s">
        <v>3498</v>
      </c>
      <c r="E820" s="2">
        <v>1242</v>
      </c>
    </row>
    <row r="821" spans="4:5">
      <c r="D821" s="9" t="s">
        <v>3924</v>
      </c>
      <c r="E821" s="2">
        <v>1240</v>
      </c>
    </row>
    <row r="822" spans="4:5">
      <c r="D822" s="9" t="s">
        <v>3713</v>
      </c>
      <c r="E822" s="2">
        <v>1237</v>
      </c>
    </row>
    <row r="823" spans="4:5">
      <c r="D823" s="9" t="s">
        <v>3526</v>
      </c>
      <c r="E823" s="2">
        <v>1202</v>
      </c>
    </row>
    <row r="824" spans="4:5">
      <c r="D824" s="9" t="s">
        <v>4002</v>
      </c>
      <c r="E824" s="2">
        <v>1193</v>
      </c>
    </row>
    <row r="825" spans="4:5">
      <c r="D825" s="9" t="s">
        <v>3289</v>
      </c>
      <c r="E825" s="2">
        <v>1191</v>
      </c>
    </row>
    <row r="826" spans="4:5">
      <c r="D826" s="9" t="s">
        <v>4057</v>
      </c>
      <c r="E826" s="2">
        <v>1181</v>
      </c>
    </row>
    <row r="827" spans="4:5">
      <c r="D827" s="9" t="s">
        <v>4009</v>
      </c>
      <c r="E827" s="2">
        <v>1173</v>
      </c>
    </row>
    <row r="828" spans="4:5">
      <c r="D828" s="9" t="s">
        <v>3522</v>
      </c>
      <c r="E828" s="2">
        <v>1163</v>
      </c>
    </row>
    <row r="829" spans="4:5">
      <c r="D829" s="9" t="s">
        <v>3864</v>
      </c>
      <c r="E829" s="2">
        <v>1151</v>
      </c>
    </row>
    <row r="830" spans="4:5">
      <c r="D830" s="9" t="s">
        <v>3060</v>
      </c>
      <c r="E830" s="2">
        <v>1133</v>
      </c>
    </row>
    <row r="831" spans="4:5">
      <c r="D831" s="9" t="s">
        <v>3268</v>
      </c>
      <c r="E831" s="2">
        <v>1130</v>
      </c>
    </row>
    <row r="832" spans="4:5">
      <c r="D832" s="9" t="s">
        <v>3965</v>
      </c>
      <c r="E832" s="2">
        <v>1127</v>
      </c>
    </row>
    <row r="833" spans="4:5">
      <c r="D833" s="9" t="s">
        <v>3467</v>
      </c>
      <c r="E833" s="2">
        <v>1121</v>
      </c>
    </row>
    <row r="834" spans="4:5">
      <c r="D834" s="9" t="s">
        <v>3786</v>
      </c>
      <c r="E834" s="2">
        <v>1118</v>
      </c>
    </row>
    <row r="835" spans="4:5">
      <c r="D835" s="9" t="s">
        <v>4014</v>
      </c>
      <c r="E835" s="2">
        <v>1106</v>
      </c>
    </row>
    <row r="836" spans="4:5">
      <c r="D836" s="9" t="s">
        <v>3321</v>
      </c>
      <c r="E836" s="2">
        <v>1097</v>
      </c>
    </row>
    <row r="837" spans="4:5">
      <c r="D837" s="9" t="s">
        <v>3607</v>
      </c>
      <c r="E837" s="2">
        <v>1090</v>
      </c>
    </row>
    <row r="838" spans="4:5">
      <c r="D838" s="9" t="s">
        <v>3011</v>
      </c>
      <c r="E838" s="2">
        <v>1087</v>
      </c>
    </row>
    <row r="839" spans="4:5">
      <c r="D839" s="9" t="s">
        <v>3952</v>
      </c>
      <c r="E839" s="2">
        <v>1085</v>
      </c>
    </row>
    <row r="840" spans="4:5">
      <c r="D840" s="9" t="s">
        <v>2957</v>
      </c>
      <c r="E840" s="2">
        <v>1082</v>
      </c>
    </row>
    <row r="841" spans="4:5">
      <c r="D841" s="9" t="s">
        <v>3549</v>
      </c>
      <c r="E841" s="2">
        <v>1079</v>
      </c>
    </row>
    <row r="842" spans="4:5">
      <c r="D842" s="9" t="s">
        <v>3744</v>
      </c>
      <c r="E842" s="2">
        <v>1075</v>
      </c>
    </row>
    <row r="843" spans="4:5">
      <c r="D843" s="9" t="s">
        <v>3743</v>
      </c>
      <c r="E843" s="2">
        <v>1075</v>
      </c>
    </row>
    <row r="844" spans="4:5">
      <c r="D844" s="9" t="s">
        <v>3747</v>
      </c>
      <c r="E844" s="2">
        <v>1075</v>
      </c>
    </row>
    <row r="845" spans="4:5">
      <c r="D845" s="9" t="s">
        <v>3517</v>
      </c>
      <c r="E845" s="2">
        <v>1074</v>
      </c>
    </row>
    <row r="846" spans="4:5">
      <c r="D846" s="9" t="s">
        <v>2998</v>
      </c>
      <c r="E846" s="2">
        <v>1067</v>
      </c>
    </row>
    <row r="847" spans="4:5">
      <c r="D847" s="9" t="s">
        <v>3471</v>
      </c>
      <c r="E847" s="2">
        <v>1066</v>
      </c>
    </row>
    <row r="848" spans="4:5">
      <c r="D848" s="9" t="s">
        <v>3166</v>
      </c>
      <c r="E848" s="2">
        <v>1065</v>
      </c>
    </row>
    <row r="849" spans="4:5">
      <c r="D849" s="9" t="s">
        <v>3730</v>
      </c>
      <c r="E849" s="2">
        <v>1051</v>
      </c>
    </row>
    <row r="850" spans="4:5">
      <c r="D850" s="9" t="s">
        <v>3091</v>
      </c>
      <c r="E850" s="2">
        <v>1051</v>
      </c>
    </row>
    <row r="851" spans="4:5">
      <c r="D851" s="9" t="s">
        <v>3400</v>
      </c>
      <c r="E851" s="2">
        <v>1045</v>
      </c>
    </row>
    <row r="852" spans="4:5">
      <c r="D852" s="9" t="s">
        <v>3420</v>
      </c>
      <c r="E852" s="2">
        <v>1030</v>
      </c>
    </row>
    <row r="853" spans="4:5">
      <c r="D853" s="9" t="s">
        <v>3017</v>
      </c>
      <c r="E853" s="2">
        <v>1029</v>
      </c>
    </row>
    <row r="854" spans="4:5">
      <c r="D854" s="9" t="s">
        <v>3239</v>
      </c>
      <c r="E854" s="2">
        <v>1021</v>
      </c>
    </row>
    <row r="855" spans="4:5">
      <c r="D855" s="9" t="s">
        <v>2989</v>
      </c>
      <c r="E855" s="2">
        <v>1017</v>
      </c>
    </row>
    <row r="856" spans="4:5">
      <c r="D856" s="9" t="s">
        <v>3079</v>
      </c>
      <c r="E856" s="2">
        <v>1017</v>
      </c>
    </row>
    <row r="857" spans="4:5">
      <c r="D857" s="9" t="s">
        <v>3369</v>
      </c>
      <c r="E857" s="2">
        <v>1015</v>
      </c>
    </row>
    <row r="858" spans="4:5">
      <c r="D858" s="9" t="s">
        <v>3560</v>
      </c>
      <c r="E858" s="2">
        <v>1004</v>
      </c>
    </row>
    <row r="859" spans="4:5">
      <c r="D859" s="9" t="s">
        <v>3988</v>
      </c>
      <c r="E859" s="2">
        <v>1001</v>
      </c>
    </row>
    <row r="860" spans="4:5">
      <c r="D860" s="9" t="s">
        <v>3287</v>
      </c>
      <c r="E860" s="2">
        <v>992</v>
      </c>
    </row>
    <row r="861" spans="4:5">
      <c r="D861" s="9" t="s">
        <v>3293</v>
      </c>
      <c r="E861" s="2">
        <v>989</v>
      </c>
    </row>
    <row r="862" spans="4:5">
      <c r="D862" s="9" t="s">
        <v>3683</v>
      </c>
      <c r="E862" s="2">
        <v>976</v>
      </c>
    </row>
    <row r="863" spans="4:5">
      <c r="D863" s="9" t="s">
        <v>4064</v>
      </c>
      <c r="E863" s="2">
        <v>974</v>
      </c>
    </row>
    <row r="864" spans="4:5">
      <c r="D864" s="9" t="s">
        <v>3231</v>
      </c>
      <c r="E864" s="2">
        <v>966</v>
      </c>
    </row>
    <row r="865" spans="4:5">
      <c r="D865" s="9" t="s">
        <v>3364</v>
      </c>
      <c r="E865" s="2">
        <v>942</v>
      </c>
    </row>
    <row r="866" spans="4:5">
      <c r="D866" s="9" t="s">
        <v>3230</v>
      </c>
      <c r="E866" s="2">
        <v>928</v>
      </c>
    </row>
    <row r="867" spans="4:5">
      <c r="D867" s="9" t="s">
        <v>3394</v>
      </c>
      <c r="E867" s="2">
        <v>925</v>
      </c>
    </row>
    <row r="868" spans="4:5">
      <c r="D868" s="9" t="s">
        <v>3042</v>
      </c>
      <c r="E868" s="2">
        <v>919</v>
      </c>
    </row>
    <row r="869" spans="4:5">
      <c r="D869" s="9" t="s">
        <v>3801</v>
      </c>
      <c r="E869" s="2">
        <v>910</v>
      </c>
    </row>
    <row r="870" spans="4:5">
      <c r="D870" s="9" t="s">
        <v>3879</v>
      </c>
      <c r="E870" s="2">
        <v>903</v>
      </c>
    </row>
    <row r="871" spans="4:5">
      <c r="D871" s="9" t="s">
        <v>3854</v>
      </c>
      <c r="E871" s="2">
        <v>902</v>
      </c>
    </row>
    <row r="872" spans="4:5">
      <c r="D872" s="9" t="s">
        <v>2983</v>
      </c>
      <c r="E872" s="2">
        <v>900</v>
      </c>
    </row>
    <row r="873" spans="4:5">
      <c r="D873" s="9" t="s">
        <v>3215</v>
      </c>
      <c r="E873" s="2">
        <v>898</v>
      </c>
    </row>
    <row r="874" spans="4:5">
      <c r="D874" s="9" t="s">
        <v>3232</v>
      </c>
      <c r="E874" s="2">
        <v>897</v>
      </c>
    </row>
    <row r="875" spans="4:5">
      <c r="D875" s="9" t="s">
        <v>3816</v>
      </c>
      <c r="E875" s="2">
        <v>852</v>
      </c>
    </row>
    <row r="876" spans="4:5">
      <c r="D876" s="9" t="s">
        <v>3203</v>
      </c>
      <c r="E876" s="2">
        <v>839</v>
      </c>
    </row>
    <row r="877" spans="4:5">
      <c r="D877" s="9" t="s">
        <v>3904</v>
      </c>
      <c r="E877" s="2">
        <v>838</v>
      </c>
    </row>
    <row r="878" spans="4:5">
      <c r="D878" s="9" t="s">
        <v>3903</v>
      </c>
      <c r="E878" s="2">
        <v>838</v>
      </c>
    </row>
    <row r="879" spans="4:5">
      <c r="D879" s="9" t="s">
        <v>3445</v>
      </c>
      <c r="E879" s="2">
        <v>832</v>
      </c>
    </row>
    <row r="880" spans="4:5">
      <c r="D880" s="9" t="s">
        <v>3608</v>
      </c>
      <c r="E880" s="2">
        <v>828</v>
      </c>
    </row>
    <row r="881" spans="4:5">
      <c r="D881" s="9" t="s">
        <v>3335</v>
      </c>
      <c r="E881" s="2">
        <v>827</v>
      </c>
    </row>
    <row r="882" spans="4:5">
      <c r="D882" s="9" t="s">
        <v>3259</v>
      </c>
      <c r="E882" s="2">
        <v>815</v>
      </c>
    </row>
    <row r="883" spans="4:5">
      <c r="D883" s="9" t="s">
        <v>3926</v>
      </c>
      <c r="E883" s="2">
        <v>789</v>
      </c>
    </row>
    <row r="884" spans="4:5">
      <c r="D884" s="9" t="s">
        <v>3065</v>
      </c>
      <c r="E884" s="2">
        <v>787</v>
      </c>
    </row>
    <row r="885" spans="4:5">
      <c r="D885" s="9" t="s">
        <v>3029</v>
      </c>
      <c r="E885" s="2">
        <v>780</v>
      </c>
    </row>
    <row r="886" spans="4:5">
      <c r="D886" s="9" t="s">
        <v>3083</v>
      </c>
      <c r="E886" s="2">
        <v>777</v>
      </c>
    </row>
    <row r="887" spans="4:5">
      <c r="D887" s="9" t="s">
        <v>4017</v>
      </c>
      <c r="E887" s="2">
        <v>771</v>
      </c>
    </row>
    <row r="888" spans="4:5">
      <c r="D888" s="9" t="s">
        <v>3307</v>
      </c>
      <c r="E888" s="2">
        <v>768</v>
      </c>
    </row>
    <row r="889" spans="4:5">
      <c r="D889" s="9" t="s">
        <v>3226</v>
      </c>
      <c r="E889" s="2">
        <v>766</v>
      </c>
    </row>
    <row r="890" spans="4:5">
      <c r="D890" s="9" t="s">
        <v>3635</v>
      </c>
      <c r="E890" s="2">
        <v>758</v>
      </c>
    </row>
    <row r="891" spans="4:5">
      <c r="D891" s="9" t="s">
        <v>3285</v>
      </c>
      <c r="E891" s="2">
        <v>743</v>
      </c>
    </row>
    <row r="892" spans="4:5">
      <c r="D892" s="9" t="s">
        <v>3603</v>
      </c>
      <c r="E892" s="2">
        <v>727</v>
      </c>
    </row>
    <row r="893" spans="4:5">
      <c r="D893" s="9" t="s">
        <v>3398</v>
      </c>
      <c r="E893" s="2">
        <v>710</v>
      </c>
    </row>
    <row r="894" spans="4:5">
      <c r="D894" s="9" t="s">
        <v>3758</v>
      </c>
      <c r="E894" s="2">
        <v>693</v>
      </c>
    </row>
    <row r="895" spans="4:5">
      <c r="D895" s="9" t="s">
        <v>3852</v>
      </c>
      <c r="E895" s="2">
        <v>690</v>
      </c>
    </row>
    <row r="896" spans="4:5">
      <c r="D896" s="9" t="s">
        <v>3414</v>
      </c>
      <c r="E896" s="2">
        <v>687</v>
      </c>
    </row>
    <row r="897" spans="4:5">
      <c r="D897" s="9" t="s">
        <v>3930</v>
      </c>
      <c r="E897" s="2">
        <v>681</v>
      </c>
    </row>
    <row r="898" spans="4:5">
      <c r="D898" s="9" t="s">
        <v>3104</v>
      </c>
      <c r="E898" s="2">
        <v>676</v>
      </c>
    </row>
    <row r="899" spans="4:5">
      <c r="D899" s="9" t="s">
        <v>3793</v>
      </c>
      <c r="E899" s="2">
        <v>670</v>
      </c>
    </row>
    <row r="900" spans="4:5">
      <c r="D900" s="9" t="s">
        <v>4008</v>
      </c>
      <c r="E900" s="2">
        <v>656</v>
      </c>
    </row>
    <row r="901" spans="4:5">
      <c r="D901" s="9" t="s">
        <v>3351</v>
      </c>
      <c r="E901" s="2">
        <v>646</v>
      </c>
    </row>
    <row r="902" spans="4:5">
      <c r="D902" s="9" t="s">
        <v>3292</v>
      </c>
      <c r="E902" s="2">
        <v>644</v>
      </c>
    </row>
    <row r="903" spans="4:5">
      <c r="D903" s="9" t="s">
        <v>3923</v>
      </c>
      <c r="E903" s="2">
        <v>638</v>
      </c>
    </row>
    <row r="904" spans="4:5">
      <c r="D904" s="9" t="s">
        <v>3322</v>
      </c>
      <c r="E904" s="2">
        <v>629</v>
      </c>
    </row>
    <row r="905" spans="4:5">
      <c r="D905" s="9" t="s">
        <v>3436</v>
      </c>
      <c r="E905" s="2">
        <v>621</v>
      </c>
    </row>
    <row r="906" spans="4:5">
      <c r="D906" s="9" t="s">
        <v>3007</v>
      </c>
      <c r="E906" s="2">
        <v>618</v>
      </c>
    </row>
    <row r="907" spans="4:5">
      <c r="D907" s="9" t="s">
        <v>3605</v>
      </c>
      <c r="E907" s="2">
        <v>617</v>
      </c>
    </row>
    <row r="908" spans="4:5">
      <c r="D908" s="9" t="s">
        <v>3851</v>
      </c>
      <c r="E908" s="2">
        <v>612</v>
      </c>
    </row>
    <row r="909" spans="4:5">
      <c r="D909" s="9" t="s">
        <v>3338</v>
      </c>
      <c r="E909" s="2">
        <v>611</v>
      </c>
    </row>
    <row r="910" spans="4:5">
      <c r="D910" s="9" t="s">
        <v>3802</v>
      </c>
      <c r="E910" s="2">
        <v>610</v>
      </c>
    </row>
    <row r="911" spans="4:5">
      <c r="D911" s="9" t="s">
        <v>3157</v>
      </c>
      <c r="E911" s="2">
        <v>604</v>
      </c>
    </row>
    <row r="912" spans="4:5">
      <c r="D912" s="9" t="s">
        <v>3037</v>
      </c>
      <c r="E912" s="2">
        <v>602</v>
      </c>
    </row>
    <row r="913" spans="4:5">
      <c r="D913" s="9" t="s">
        <v>3487</v>
      </c>
      <c r="E913" s="2">
        <v>596</v>
      </c>
    </row>
    <row r="914" spans="4:5">
      <c r="D914" s="9" t="s">
        <v>3848</v>
      </c>
      <c r="E914" s="2">
        <v>594</v>
      </c>
    </row>
    <row r="915" spans="4:5">
      <c r="D915" s="9" t="s">
        <v>3805</v>
      </c>
      <c r="E915" s="2">
        <v>590</v>
      </c>
    </row>
    <row r="916" spans="4:5">
      <c r="D916" s="9" t="s">
        <v>3644</v>
      </c>
      <c r="E916" s="2">
        <v>588</v>
      </c>
    </row>
    <row r="917" spans="4:5">
      <c r="D917" s="9" t="s">
        <v>3981</v>
      </c>
      <c r="E917" s="2">
        <v>578</v>
      </c>
    </row>
    <row r="918" spans="4:5">
      <c r="D918" s="9" t="s">
        <v>2956</v>
      </c>
      <c r="E918" s="2">
        <v>576</v>
      </c>
    </row>
    <row r="919" spans="4:5">
      <c r="D919" s="9" t="s">
        <v>3837</v>
      </c>
      <c r="E919" s="2">
        <v>567</v>
      </c>
    </row>
    <row r="920" spans="4:5">
      <c r="D920" s="9" t="s">
        <v>3399</v>
      </c>
      <c r="E920" s="2">
        <v>562</v>
      </c>
    </row>
    <row r="921" spans="4:5">
      <c r="D921" s="9" t="s">
        <v>2979</v>
      </c>
      <c r="E921" s="2">
        <v>557</v>
      </c>
    </row>
    <row r="922" spans="4:5">
      <c r="D922" s="9" t="s">
        <v>3514</v>
      </c>
      <c r="E922" s="2">
        <v>550</v>
      </c>
    </row>
    <row r="923" spans="4:5">
      <c r="D923" s="9" t="s">
        <v>3446</v>
      </c>
      <c r="E923" s="2">
        <v>550</v>
      </c>
    </row>
    <row r="924" spans="4:5">
      <c r="D924" s="9" t="s">
        <v>3739</v>
      </c>
      <c r="E924" s="2">
        <v>538</v>
      </c>
    </row>
    <row r="925" spans="4:5">
      <c r="D925" s="9" t="s">
        <v>3897</v>
      </c>
      <c r="E925" s="2">
        <v>536</v>
      </c>
    </row>
    <row r="926" spans="4:5">
      <c r="D926" s="9" t="s">
        <v>3738</v>
      </c>
      <c r="E926" s="2">
        <v>535</v>
      </c>
    </row>
    <row r="927" spans="4:5">
      <c r="D927" s="9" t="s">
        <v>2988</v>
      </c>
      <c r="E927" s="2">
        <v>534</v>
      </c>
    </row>
    <row r="928" spans="4:5">
      <c r="D928" s="9" t="s">
        <v>3925</v>
      </c>
      <c r="E928" s="2">
        <v>532</v>
      </c>
    </row>
    <row r="929" spans="4:5">
      <c r="D929" s="9" t="s">
        <v>3509</v>
      </c>
      <c r="E929" s="2">
        <v>523</v>
      </c>
    </row>
    <row r="930" spans="4:5">
      <c r="D930" s="9" t="s">
        <v>3204</v>
      </c>
      <c r="E930" s="2">
        <v>505</v>
      </c>
    </row>
    <row r="931" spans="4:5">
      <c r="D931" s="9" t="s">
        <v>3881</v>
      </c>
      <c r="E931" s="2">
        <v>491</v>
      </c>
    </row>
    <row r="932" spans="4:5">
      <c r="D932" s="9" t="s">
        <v>3252</v>
      </c>
      <c r="E932" s="2">
        <v>491</v>
      </c>
    </row>
    <row r="933" spans="4:5">
      <c r="D933" s="9" t="s">
        <v>3463</v>
      </c>
      <c r="E933" s="2">
        <v>490</v>
      </c>
    </row>
    <row r="934" spans="4:5">
      <c r="D934" s="9" t="s">
        <v>3250</v>
      </c>
      <c r="E934" s="2">
        <v>485</v>
      </c>
    </row>
    <row r="935" spans="4:5">
      <c r="D935" s="9" t="s">
        <v>3859</v>
      </c>
      <c r="E935" s="2">
        <v>479</v>
      </c>
    </row>
    <row r="936" spans="4:5">
      <c r="D936" s="9" t="s">
        <v>3403</v>
      </c>
      <c r="E936" s="2">
        <v>478</v>
      </c>
    </row>
    <row r="937" spans="4:5">
      <c r="D937" s="9" t="s">
        <v>3075</v>
      </c>
      <c r="E937" s="2">
        <v>468</v>
      </c>
    </row>
    <row r="938" spans="4:5">
      <c r="D938" s="9" t="s">
        <v>3548</v>
      </c>
      <c r="E938" s="2">
        <v>466</v>
      </c>
    </row>
    <row r="939" spans="4:5">
      <c r="D939" s="9" t="s">
        <v>3737</v>
      </c>
      <c r="E939" s="2">
        <v>465</v>
      </c>
    </row>
    <row r="940" spans="4:5">
      <c r="D940" s="9" t="s">
        <v>3901</v>
      </c>
      <c r="E940" s="2">
        <v>463</v>
      </c>
    </row>
    <row r="941" spans="4:5">
      <c r="D941" s="9" t="s">
        <v>3918</v>
      </c>
      <c r="E941" s="2">
        <v>462</v>
      </c>
    </row>
    <row r="942" spans="4:5">
      <c r="D942" s="9" t="s">
        <v>3255</v>
      </c>
      <c r="E942" s="2">
        <v>462</v>
      </c>
    </row>
    <row r="943" spans="4:5">
      <c r="D943" s="9" t="s">
        <v>3136</v>
      </c>
      <c r="E943" s="2">
        <v>461</v>
      </c>
    </row>
    <row r="944" spans="4:5">
      <c r="D944" s="9" t="s">
        <v>3448</v>
      </c>
      <c r="E944" s="2">
        <v>460</v>
      </c>
    </row>
    <row r="945" spans="4:5">
      <c r="D945" s="9" t="s">
        <v>3405</v>
      </c>
      <c r="E945" s="2">
        <v>451</v>
      </c>
    </row>
    <row r="946" spans="4:5">
      <c r="D946" s="9" t="s">
        <v>3363</v>
      </c>
      <c r="E946" s="2">
        <v>444</v>
      </c>
    </row>
    <row r="947" spans="4:5">
      <c r="D947" s="9" t="s">
        <v>3464</v>
      </c>
      <c r="E947" s="2">
        <v>441</v>
      </c>
    </row>
    <row r="948" spans="4:5">
      <c r="D948" s="9" t="s">
        <v>3460</v>
      </c>
      <c r="E948" s="2">
        <v>441</v>
      </c>
    </row>
    <row r="949" spans="4:5">
      <c r="D949" s="9" t="s">
        <v>3894</v>
      </c>
      <c r="E949" s="2">
        <v>434</v>
      </c>
    </row>
    <row r="950" spans="4:5">
      <c r="D950" s="9" t="s">
        <v>2963</v>
      </c>
      <c r="E950" s="2">
        <v>431</v>
      </c>
    </row>
    <row r="951" spans="4:5">
      <c r="D951" s="9" t="s">
        <v>3372</v>
      </c>
      <c r="E951" s="2">
        <v>427</v>
      </c>
    </row>
    <row r="952" spans="4:5">
      <c r="D952" s="9" t="s">
        <v>3688</v>
      </c>
      <c r="E952" s="2">
        <v>422</v>
      </c>
    </row>
    <row r="953" spans="4:5">
      <c r="D953" s="9" t="s">
        <v>3197</v>
      </c>
      <c r="E953" s="2">
        <v>419</v>
      </c>
    </row>
    <row r="954" spans="4:5">
      <c r="D954" s="9" t="s">
        <v>4028</v>
      </c>
      <c r="E954" s="2">
        <v>418</v>
      </c>
    </row>
    <row r="955" spans="4:5">
      <c r="D955" s="9" t="s">
        <v>2951</v>
      </c>
      <c r="E955" s="2">
        <v>412</v>
      </c>
    </row>
    <row r="956" spans="4:5">
      <c r="D956" s="9" t="s">
        <v>3378</v>
      </c>
      <c r="E956" s="2">
        <v>408</v>
      </c>
    </row>
    <row r="957" spans="4:5">
      <c r="D957" s="9" t="s">
        <v>3167</v>
      </c>
      <c r="E957" s="2">
        <v>407</v>
      </c>
    </row>
    <row r="958" spans="4:5">
      <c r="D958" s="9" t="s">
        <v>3010</v>
      </c>
      <c r="E958" s="2">
        <v>401</v>
      </c>
    </row>
    <row r="959" spans="4:5">
      <c r="D959" s="9" t="s">
        <v>3346</v>
      </c>
      <c r="E959" s="2">
        <v>397</v>
      </c>
    </row>
    <row r="960" spans="4:5">
      <c r="D960" s="9" t="s">
        <v>3092</v>
      </c>
      <c r="E960" s="2">
        <v>390</v>
      </c>
    </row>
    <row r="961" spans="4:5">
      <c r="D961" s="9" t="s">
        <v>3515</v>
      </c>
      <c r="E961" s="2">
        <v>388</v>
      </c>
    </row>
    <row r="962" spans="4:5">
      <c r="D962" s="9" t="s">
        <v>3154</v>
      </c>
      <c r="E962" s="2">
        <v>388</v>
      </c>
    </row>
    <row r="963" spans="4:5">
      <c r="D963" s="9" t="s">
        <v>3256</v>
      </c>
      <c r="E963" s="2">
        <v>387</v>
      </c>
    </row>
    <row r="964" spans="4:5">
      <c r="D964" s="9" t="s">
        <v>3358</v>
      </c>
      <c r="E964" s="2">
        <v>386</v>
      </c>
    </row>
    <row r="965" spans="4:5">
      <c r="D965" s="9" t="s">
        <v>3494</v>
      </c>
      <c r="E965" s="2">
        <v>362</v>
      </c>
    </row>
    <row r="966" spans="4:5">
      <c r="D966" s="9" t="s">
        <v>3251</v>
      </c>
      <c r="E966" s="2">
        <v>357</v>
      </c>
    </row>
    <row r="967" spans="4:5">
      <c r="D967" s="9" t="s">
        <v>3592</v>
      </c>
      <c r="E967" s="2">
        <v>356</v>
      </c>
    </row>
    <row r="968" spans="4:5">
      <c r="D968" s="9" t="s">
        <v>3117</v>
      </c>
      <c r="E968" s="2">
        <v>356</v>
      </c>
    </row>
    <row r="969" spans="4:5">
      <c r="D969" s="9" t="s">
        <v>3825</v>
      </c>
      <c r="E969" s="2">
        <v>355</v>
      </c>
    </row>
    <row r="970" spans="4:5">
      <c r="D970" s="9" t="s">
        <v>3709</v>
      </c>
      <c r="E970" s="2">
        <v>352</v>
      </c>
    </row>
    <row r="971" spans="4:5">
      <c r="D971" s="9" t="s">
        <v>4016</v>
      </c>
      <c r="E971" s="2">
        <v>341</v>
      </c>
    </row>
    <row r="972" spans="4:5">
      <c r="D972" s="9" t="s">
        <v>3465</v>
      </c>
      <c r="E972" s="2">
        <v>340</v>
      </c>
    </row>
    <row r="973" spans="4:5">
      <c r="D973" s="9" t="s">
        <v>3485</v>
      </c>
      <c r="E973" s="2">
        <v>330</v>
      </c>
    </row>
    <row r="974" spans="4:5">
      <c r="D974" s="9" t="s">
        <v>3413</v>
      </c>
      <c r="E974" s="2">
        <v>326</v>
      </c>
    </row>
    <row r="975" spans="4:5">
      <c r="D975" s="9" t="s">
        <v>3508</v>
      </c>
      <c r="E975" s="2">
        <v>323</v>
      </c>
    </row>
    <row r="976" spans="4:5">
      <c r="D976" s="9" t="s">
        <v>3353</v>
      </c>
      <c r="E976" s="2">
        <v>322</v>
      </c>
    </row>
    <row r="977" spans="4:5">
      <c r="D977" s="9" t="s">
        <v>3045</v>
      </c>
      <c r="E977" s="2">
        <v>314</v>
      </c>
    </row>
    <row r="978" spans="4:5">
      <c r="D978" s="9" t="s">
        <v>3189</v>
      </c>
      <c r="E978" s="2">
        <v>314</v>
      </c>
    </row>
    <row r="979" spans="4:5">
      <c r="D979" s="9" t="s">
        <v>3861</v>
      </c>
      <c r="E979" s="2">
        <v>313</v>
      </c>
    </row>
    <row r="980" spans="4:5">
      <c r="D980" s="9" t="s">
        <v>3176</v>
      </c>
      <c r="E980" s="2">
        <v>313</v>
      </c>
    </row>
    <row r="981" spans="4:5">
      <c r="D981" s="9" t="s">
        <v>4015</v>
      </c>
      <c r="E981" s="2">
        <v>311</v>
      </c>
    </row>
    <row r="982" spans="4:5">
      <c r="D982" s="9" t="s">
        <v>3119</v>
      </c>
      <c r="E982" s="2">
        <v>308</v>
      </c>
    </row>
    <row r="983" spans="4:5">
      <c r="D983" s="9" t="s">
        <v>3490</v>
      </c>
      <c r="E983" s="2">
        <v>305</v>
      </c>
    </row>
    <row r="984" spans="4:5">
      <c r="D984" s="9" t="s">
        <v>3459</v>
      </c>
      <c r="E984" s="2">
        <v>305</v>
      </c>
    </row>
    <row r="985" spans="4:5">
      <c r="D985" s="9" t="s">
        <v>3355</v>
      </c>
      <c r="E985" s="2">
        <v>303</v>
      </c>
    </row>
    <row r="986" spans="4:5">
      <c r="D986" s="9" t="s">
        <v>3843</v>
      </c>
      <c r="E986" s="2">
        <v>297</v>
      </c>
    </row>
    <row r="987" spans="4:5">
      <c r="D987" s="9" t="s">
        <v>3931</v>
      </c>
      <c r="E987" s="2">
        <v>296</v>
      </c>
    </row>
    <row r="988" spans="4:5">
      <c r="D988" s="9" t="s">
        <v>3208</v>
      </c>
      <c r="E988" s="2">
        <v>295</v>
      </c>
    </row>
    <row r="989" spans="4:5">
      <c r="D989" s="9" t="s">
        <v>3518</v>
      </c>
      <c r="E989" s="2">
        <v>291</v>
      </c>
    </row>
    <row r="990" spans="4:5">
      <c r="D990" s="9" t="s">
        <v>3296</v>
      </c>
      <c r="E990" s="2">
        <v>290</v>
      </c>
    </row>
    <row r="991" spans="4:5">
      <c r="D991" s="9" t="s">
        <v>2986</v>
      </c>
      <c r="E991" s="2">
        <v>290</v>
      </c>
    </row>
    <row r="992" spans="4:5">
      <c r="D992" s="9" t="s">
        <v>3733</v>
      </c>
      <c r="E992" s="2">
        <v>287</v>
      </c>
    </row>
    <row r="993" spans="4:5">
      <c r="D993" s="9" t="s">
        <v>3055</v>
      </c>
      <c r="E993" s="2">
        <v>287</v>
      </c>
    </row>
    <row r="994" spans="4:5">
      <c r="D994" s="9" t="s">
        <v>3555</v>
      </c>
      <c r="E994" s="2">
        <v>285</v>
      </c>
    </row>
    <row r="995" spans="4:5">
      <c r="D995" s="9" t="s">
        <v>2958</v>
      </c>
      <c r="E995" s="2">
        <v>284</v>
      </c>
    </row>
    <row r="996" spans="4:5">
      <c r="D996" s="9" t="s">
        <v>4019</v>
      </c>
      <c r="E996" s="2">
        <v>282</v>
      </c>
    </row>
    <row r="997" spans="4:5">
      <c r="D997" s="9" t="s">
        <v>3483</v>
      </c>
      <c r="E997" s="2">
        <v>282</v>
      </c>
    </row>
    <row r="998" spans="4:5">
      <c r="D998" s="9" t="s">
        <v>3692</v>
      </c>
      <c r="E998" s="2">
        <v>276</v>
      </c>
    </row>
    <row r="999" spans="4:5">
      <c r="D999" s="9" t="s">
        <v>3318</v>
      </c>
      <c r="E999" s="2">
        <v>260</v>
      </c>
    </row>
    <row r="1000" spans="4:5">
      <c r="D1000" s="9" t="s">
        <v>3755</v>
      </c>
      <c r="E1000" s="2">
        <v>257</v>
      </c>
    </row>
    <row r="1001" spans="4:5">
      <c r="D1001" s="9" t="s">
        <v>3334</v>
      </c>
      <c r="E1001" s="2">
        <v>255</v>
      </c>
    </row>
    <row r="1002" spans="4:5">
      <c r="D1002" s="9" t="s">
        <v>3416</v>
      </c>
      <c r="E1002" s="2">
        <v>252</v>
      </c>
    </row>
    <row r="1003" spans="4:5">
      <c r="D1003" s="9" t="s">
        <v>3787</v>
      </c>
      <c r="E1003" s="2">
        <v>246</v>
      </c>
    </row>
    <row r="1004" spans="4:5">
      <c r="D1004" s="9" t="s">
        <v>4007</v>
      </c>
      <c r="E1004" s="2">
        <v>245</v>
      </c>
    </row>
    <row r="1005" spans="4:5">
      <c r="D1005" s="9" t="s">
        <v>3996</v>
      </c>
      <c r="E1005" s="2">
        <v>242</v>
      </c>
    </row>
    <row r="1006" spans="4:5">
      <c r="D1006" s="9" t="s">
        <v>3265</v>
      </c>
      <c r="E1006" s="2">
        <v>241</v>
      </c>
    </row>
    <row r="1007" spans="4:5">
      <c r="D1007" s="9" t="s">
        <v>3602</v>
      </c>
      <c r="E1007" s="2">
        <v>240</v>
      </c>
    </row>
    <row r="1008" spans="4:5">
      <c r="D1008" s="9" t="s">
        <v>3219</v>
      </c>
      <c r="E1008" s="2">
        <v>237</v>
      </c>
    </row>
    <row r="1009" spans="4:5">
      <c r="D1009" s="9" t="s">
        <v>3528</v>
      </c>
      <c r="E1009" s="2">
        <v>229</v>
      </c>
    </row>
    <row r="1010" spans="4:5">
      <c r="D1010" s="9" t="s">
        <v>4065</v>
      </c>
      <c r="E1010" s="2">
        <v>227</v>
      </c>
    </row>
    <row r="1011" spans="4:5">
      <c r="D1011" s="9" t="s">
        <v>2961</v>
      </c>
      <c r="E1011" s="2">
        <v>227</v>
      </c>
    </row>
    <row r="1012" spans="4:5">
      <c r="D1012" s="9" t="s">
        <v>3765</v>
      </c>
      <c r="E1012" s="2">
        <v>224</v>
      </c>
    </row>
    <row r="1013" spans="4:5">
      <c r="D1013" s="9" t="s">
        <v>3477</v>
      </c>
      <c r="E1013" s="2">
        <v>222</v>
      </c>
    </row>
    <row r="1014" spans="4:5">
      <c r="D1014" s="9" t="s">
        <v>2962</v>
      </c>
      <c r="E1014" s="2">
        <v>214</v>
      </c>
    </row>
    <row r="1015" spans="4:5">
      <c r="D1015" s="9" t="s">
        <v>3273</v>
      </c>
      <c r="E1015" s="2">
        <v>212</v>
      </c>
    </row>
    <row r="1016" spans="4:5">
      <c r="D1016" s="9" t="s">
        <v>3499</v>
      </c>
      <c r="E1016" s="2">
        <v>212</v>
      </c>
    </row>
    <row r="1017" spans="4:5">
      <c r="D1017" s="9" t="s">
        <v>3989</v>
      </c>
      <c r="E1017" s="2">
        <v>211</v>
      </c>
    </row>
    <row r="1018" spans="4:5">
      <c r="D1018" s="9" t="s">
        <v>3187</v>
      </c>
      <c r="E1018" s="2">
        <v>210</v>
      </c>
    </row>
    <row r="1019" spans="4:5">
      <c r="D1019" s="9" t="s">
        <v>3107</v>
      </c>
      <c r="E1019" s="2">
        <v>206</v>
      </c>
    </row>
    <row r="1020" spans="4:5">
      <c r="D1020" s="9" t="s">
        <v>3562</v>
      </c>
      <c r="E1020" s="2">
        <v>203</v>
      </c>
    </row>
    <row r="1021" spans="4:5">
      <c r="D1021" s="9" t="s">
        <v>3558</v>
      </c>
      <c r="E1021" s="2">
        <v>200</v>
      </c>
    </row>
    <row r="1022" spans="4:5">
      <c r="D1022" s="9" t="s">
        <v>2959</v>
      </c>
      <c r="E1022" s="2">
        <v>197</v>
      </c>
    </row>
    <row r="1023" spans="4:5">
      <c r="D1023" s="9" t="s">
        <v>3972</v>
      </c>
      <c r="E1023" s="2">
        <v>195</v>
      </c>
    </row>
    <row r="1024" spans="4:5">
      <c r="D1024" s="9" t="s">
        <v>3404</v>
      </c>
      <c r="E1024" s="2">
        <v>185</v>
      </c>
    </row>
    <row r="1025" spans="4:5">
      <c r="D1025" s="9" t="s">
        <v>2973</v>
      </c>
      <c r="E1025" s="2">
        <v>185</v>
      </c>
    </row>
    <row r="1026" spans="4:5">
      <c r="D1026" s="9" t="s">
        <v>2960</v>
      </c>
      <c r="E1026" s="2">
        <v>185</v>
      </c>
    </row>
    <row r="1027" spans="4:5">
      <c r="D1027" s="9" t="s">
        <v>3736</v>
      </c>
      <c r="E1027" s="2">
        <v>184</v>
      </c>
    </row>
    <row r="1028" spans="4:5">
      <c r="D1028" s="9" t="s">
        <v>3258</v>
      </c>
      <c r="E1028" s="2">
        <v>184</v>
      </c>
    </row>
    <row r="1029" spans="4:5">
      <c r="D1029" s="9" t="s">
        <v>3666</v>
      </c>
      <c r="E1029" s="2">
        <v>178</v>
      </c>
    </row>
    <row r="1030" spans="4:5">
      <c r="D1030" s="9" t="s">
        <v>2990</v>
      </c>
      <c r="E1030" s="2">
        <v>171</v>
      </c>
    </row>
    <row r="1031" spans="4:5">
      <c r="D1031" s="9" t="s">
        <v>3844</v>
      </c>
      <c r="E1031" s="2">
        <v>170</v>
      </c>
    </row>
    <row r="1032" spans="4:5">
      <c r="D1032" s="9" t="s">
        <v>2981</v>
      </c>
      <c r="E1032" s="2">
        <v>168</v>
      </c>
    </row>
    <row r="1033" spans="4:5">
      <c r="D1033" s="9" t="s">
        <v>3409</v>
      </c>
      <c r="E1033" s="2">
        <v>166</v>
      </c>
    </row>
    <row r="1034" spans="4:5">
      <c r="D1034" s="9" t="s">
        <v>3606</v>
      </c>
      <c r="E1034" s="2">
        <v>163</v>
      </c>
    </row>
    <row r="1035" spans="4:5">
      <c r="D1035" s="9" t="s">
        <v>3428</v>
      </c>
      <c r="E1035" s="2">
        <v>159</v>
      </c>
    </row>
    <row r="1036" spans="4:5">
      <c r="D1036" s="9" t="s">
        <v>3803</v>
      </c>
      <c r="E1036" s="2">
        <v>157</v>
      </c>
    </row>
    <row r="1037" spans="4:5">
      <c r="D1037" s="9" t="s">
        <v>3395</v>
      </c>
      <c r="E1037" s="2">
        <v>156</v>
      </c>
    </row>
    <row r="1038" spans="4:5">
      <c r="D1038" s="9" t="s">
        <v>3294</v>
      </c>
      <c r="E1038" s="2">
        <v>151</v>
      </c>
    </row>
    <row r="1039" spans="4:5">
      <c r="D1039" s="9" t="s">
        <v>3640</v>
      </c>
      <c r="E1039" s="2">
        <v>149</v>
      </c>
    </row>
    <row r="1040" spans="4:5">
      <c r="D1040" s="9" t="s">
        <v>3806</v>
      </c>
      <c r="E1040" s="2">
        <v>144</v>
      </c>
    </row>
    <row r="1041" spans="4:5">
      <c r="D1041" s="9" t="s">
        <v>3450</v>
      </c>
      <c r="E1041" s="2">
        <v>144</v>
      </c>
    </row>
    <row r="1042" spans="4:5">
      <c r="D1042" s="9" t="s">
        <v>3845</v>
      </c>
      <c r="E1042" s="2">
        <v>143</v>
      </c>
    </row>
    <row r="1043" spans="4:5">
      <c r="D1043" s="9" t="s">
        <v>3685</v>
      </c>
      <c r="E1043" s="2">
        <v>136</v>
      </c>
    </row>
    <row r="1044" spans="4:5">
      <c r="D1044" s="9" t="s">
        <v>2996</v>
      </c>
      <c r="E1044" s="2">
        <v>136</v>
      </c>
    </row>
    <row r="1045" spans="4:5">
      <c r="D1045" s="9" t="s">
        <v>2972</v>
      </c>
      <c r="E1045" s="2">
        <v>133</v>
      </c>
    </row>
    <row r="1046" spans="4:5">
      <c r="D1046" s="9" t="s">
        <v>3696</v>
      </c>
      <c r="E1046" s="2">
        <v>132</v>
      </c>
    </row>
    <row r="1047" spans="4:5">
      <c r="D1047" s="9" t="s">
        <v>3704</v>
      </c>
      <c r="E1047" s="2">
        <v>132</v>
      </c>
    </row>
    <row r="1048" spans="4:5">
      <c r="D1048" s="9" t="s">
        <v>3838</v>
      </c>
      <c r="E1048" s="2">
        <v>129</v>
      </c>
    </row>
    <row r="1049" spans="4:5">
      <c r="D1049" s="9" t="s">
        <v>3492</v>
      </c>
      <c r="E1049" s="2">
        <v>127</v>
      </c>
    </row>
    <row r="1050" spans="4:5">
      <c r="D1050" s="9" t="s">
        <v>3693</v>
      </c>
      <c r="E1050" s="2">
        <v>125</v>
      </c>
    </row>
    <row r="1051" spans="4:5">
      <c r="D1051" s="9" t="s">
        <v>3529</v>
      </c>
      <c r="E1051" s="2">
        <v>124</v>
      </c>
    </row>
    <row r="1052" spans="4:5">
      <c r="D1052" s="9" t="s">
        <v>3056</v>
      </c>
      <c r="E1052" s="2">
        <v>124</v>
      </c>
    </row>
    <row r="1053" spans="4:5">
      <c r="D1053" s="9" t="s">
        <v>4029</v>
      </c>
      <c r="E1053" s="2">
        <v>122</v>
      </c>
    </row>
    <row r="1054" spans="4:5">
      <c r="D1054" s="9" t="s">
        <v>3912</v>
      </c>
      <c r="E1054" s="2">
        <v>121</v>
      </c>
    </row>
    <row r="1055" spans="4:5">
      <c r="D1055" s="9" t="s">
        <v>3429</v>
      </c>
      <c r="E1055" s="2">
        <v>119</v>
      </c>
    </row>
    <row r="1056" spans="4:5">
      <c r="D1056" s="9" t="s">
        <v>3002</v>
      </c>
      <c r="E1056" s="2">
        <v>119</v>
      </c>
    </row>
    <row r="1057" spans="4:5">
      <c r="D1057" s="9" t="s">
        <v>2954</v>
      </c>
      <c r="E1057" s="2">
        <v>113</v>
      </c>
    </row>
    <row r="1058" spans="4:5">
      <c r="D1058" s="9" t="s">
        <v>3873</v>
      </c>
      <c r="E1058" s="2">
        <v>112</v>
      </c>
    </row>
    <row r="1059" spans="4:5">
      <c r="D1059" s="9" t="s">
        <v>3005</v>
      </c>
      <c r="E1059" s="2">
        <v>111</v>
      </c>
    </row>
    <row r="1060" spans="4:5">
      <c r="D1060" s="9" t="s">
        <v>3598</v>
      </c>
      <c r="E1060" s="2">
        <v>109</v>
      </c>
    </row>
    <row r="1061" spans="4:5">
      <c r="D1061" s="9" t="s">
        <v>4061</v>
      </c>
      <c r="E1061" s="2">
        <v>106</v>
      </c>
    </row>
    <row r="1062" spans="4:5">
      <c r="D1062" s="9" t="s">
        <v>4067</v>
      </c>
      <c r="E1062" s="2">
        <v>105</v>
      </c>
    </row>
    <row r="1063" spans="4:5">
      <c r="D1063" s="9" t="s">
        <v>3274</v>
      </c>
      <c r="E1063" s="2">
        <v>104</v>
      </c>
    </row>
    <row r="1064" spans="4:5">
      <c r="D1064" s="9" t="s">
        <v>2955</v>
      </c>
      <c r="E1064" s="2">
        <v>103</v>
      </c>
    </row>
    <row r="1065" spans="4:5">
      <c r="D1065" s="9" t="s">
        <v>4020</v>
      </c>
      <c r="E1065" s="2">
        <v>101</v>
      </c>
    </row>
    <row r="1066" spans="4:5">
      <c r="D1066" s="9" t="s">
        <v>3532</v>
      </c>
      <c r="E1066" s="2">
        <v>97</v>
      </c>
    </row>
    <row r="1067" spans="4:5">
      <c r="D1067" s="9" t="s">
        <v>3474</v>
      </c>
      <c r="E1067" s="2">
        <v>97</v>
      </c>
    </row>
    <row r="1068" spans="4:5">
      <c r="D1068" s="9" t="s">
        <v>3006</v>
      </c>
      <c r="E1068" s="2">
        <v>97</v>
      </c>
    </row>
    <row r="1069" spans="4:5">
      <c r="D1069" s="9" t="s">
        <v>3220</v>
      </c>
      <c r="E1069" s="2">
        <v>95</v>
      </c>
    </row>
    <row r="1070" spans="4:5">
      <c r="D1070" s="9" t="s">
        <v>3050</v>
      </c>
      <c r="E1070" s="2">
        <v>93</v>
      </c>
    </row>
    <row r="1071" spans="4:5">
      <c r="D1071" s="9" t="s">
        <v>3847</v>
      </c>
      <c r="E1071" s="2">
        <v>87</v>
      </c>
    </row>
    <row r="1072" spans="4:5">
      <c r="D1072" s="9" t="s">
        <v>3497</v>
      </c>
      <c r="E1072" s="2">
        <v>85</v>
      </c>
    </row>
    <row r="1073" spans="4:5">
      <c r="D1073" s="9" t="s">
        <v>3488</v>
      </c>
      <c r="E1073" s="2">
        <v>82</v>
      </c>
    </row>
    <row r="1074" spans="4:5">
      <c r="D1074" s="9" t="s">
        <v>3574</v>
      </c>
      <c r="E1074" s="2">
        <v>81</v>
      </c>
    </row>
    <row r="1075" spans="4:5">
      <c r="D1075" s="9" t="s">
        <v>3987</v>
      </c>
      <c r="E1075" s="2">
        <v>79</v>
      </c>
    </row>
    <row r="1076" spans="4:5">
      <c r="D1076" s="9" t="s">
        <v>3140</v>
      </c>
      <c r="E1076" s="2">
        <v>79</v>
      </c>
    </row>
    <row r="1077" spans="4:5">
      <c r="D1077" s="9" t="s">
        <v>3356</v>
      </c>
      <c r="E1077" s="2">
        <v>75</v>
      </c>
    </row>
    <row r="1078" spans="4:5">
      <c r="D1078" s="9" t="s">
        <v>3887</v>
      </c>
      <c r="E1078" s="2">
        <v>74</v>
      </c>
    </row>
    <row r="1079" spans="4:5">
      <c r="D1079" s="9" t="s">
        <v>3165</v>
      </c>
      <c r="E1079" s="2">
        <v>74</v>
      </c>
    </row>
    <row r="1080" spans="4:5">
      <c r="D1080" s="9" t="s">
        <v>3299</v>
      </c>
      <c r="E1080" s="2">
        <v>73</v>
      </c>
    </row>
    <row r="1081" spans="4:5">
      <c r="D1081" s="9" t="s">
        <v>3796</v>
      </c>
      <c r="E1081" s="2">
        <v>70</v>
      </c>
    </row>
    <row r="1082" spans="4:5">
      <c r="D1082" s="9" t="s">
        <v>3552</v>
      </c>
      <c r="E1082" s="2">
        <v>65</v>
      </c>
    </row>
    <row r="1083" spans="4:5">
      <c r="D1083" s="9" t="s">
        <v>3919</v>
      </c>
      <c r="E1083" s="2">
        <v>63</v>
      </c>
    </row>
    <row r="1084" spans="4:5">
      <c r="D1084" s="9" t="s">
        <v>3319</v>
      </c>
      <c r="E1084" s="2">
        <v>63</v>
      </c>
    </row>
    <row r="1085" spans="4:5">
      <c r="D1085" s="9" t="s">
        <v>3221</v>
      </c>
      <c r="E1085" s="2">
        <v>63</v>
      </c>
    </row>
    <row r="1086" spans="4:5">
      <c r="D1086" s="9" t="s">
        <v>3041</v>
      </c>
      <c r="E1086" s="2">
        <v>57</v>
      </c>
    </row>
    <row r="1087" spans="4:5">
      <c r="D1087" s="9" t="s">
        <v>3175</v>
      </c>
      <c r="E1087" s="2">
        <v>57</v>
      </c>
    </row>
    <row r="1088" spans="4:5">
      <c r="D1088" s="9" t="s">
        <v>2987</v>
      </c>
      <c r="E1088" s="2">
        <v>55</v>
      </c>
    </row>
    <row r="1089" spans="4:5">
      <c r="D1089" s="9" t="s">
        <v>4066</v>
      </c>
      <c r="E1089" s="2">
        <v>54</v>
      </c>
    </row>
    <row r="1090" spans="4:5">
      <c r="D1090" s="9" t="s">
        <v>3798</v>
      </c>
      <c r="E1090" s="2">
        <v>53</v>
      </c>
    </row>
    <row r="1091" spans="4:5">
      <c r="D1091" s="9" t="s">
        <v>3368</v>
      </c>
      <c r="E1091" s="2">
        <v>49</v>
      </c>
    </row>
    <row r="1092" spans="4:5">
      <c r="D1092" s="9" t="s">
        <v>3953</v>
      </c>
      <c r="E1092" s="2">
        <v>47</v>
      </c>
    </row>
    <row r="1093" spans="4:5">
      <c r="D1093" s="9" t="s">
        <v>4012</v>
      </c>
      <c r="E1093" s="2">
        <v>43</v>
      </c>
    </row>
    <row r="1094" spans="4:5">
      <c r="D1094" s="9" t="s">
        <v>3501</v>
      </c>
      <c r="E1094" s="2">
        <v>41</v>
      </c>
    </row>
    <row r="1095" spans="4:5">
      <c r="D1095" s="9" t="s">
        <v>3473</v>
      </c>
      <c r="E1095" s="2">
        <v>39</v>
      </c>
    </row>
    <row r="1096" spans="4:5">
      <c r="D1096" s="9" t="s">
        <v>3618</v>
      </c>
      <c r="E1096" s="2">
        <v>38</v>
      </c>
    </row>
    <row r="1097" spans="4:5">
      <c r="D1097" s="9" t="s">
        <v>3788</v>
      </c>
      <c r="E1097" s="2">
        <v>37</v>
      </c>
    </row>
    <row r="1098" spans="4:5">
      <c r="D1098" s="9" t="s">
        <v>3063</v>
      </c>
      <c r="E1098" s="2">
        <v>37</v>
      </c>
    </row>
    <row r="1099" spans="4:5">
      <c r="D1099" s="9" t="s">
        <v>3278</v>
      </c>
      <c r="E1099" s="2">
        <v>29</v>
      </c>
    </row>
    <row r="1100" spans="4:5">
      <c r="D1100" s="9" t="s">
        <v>3641</v>
      </c>
      <c r="E1100" s="2">
        <v>28</v>
      </c>
    </row>
    <row r="1101" spans="4:5">
      <c r="D1101" s="9" t="s">
        <v>4023</v>
      </c>
      <c r="E1101" s="2">
        <v>27</v>
      </c>
    </row>
    <row r="1102" spans="4:5">
      <c r="D1102" s="9" t="s">
        <v>3920</v>
      </c>
      <c r="E1102" s="2">
        <v>25</v>
      </c>
    </row>
    <row r="1103" spans="4:5">
      <c r="D1103" s="9" t="s">
        <v>3342</v>
      </c>
      <c r="E1103" s="2">
        <v>25</v>
      </c>
    </row>
    <row r="1104" spans="4:5">
      <c r="D1104" s="9" t="s">
        <v>4030</v>
      </c>
      <c r="E1104" s="2">
        <v>24</v>
      </c>
    </row>
    <row r="1105" spans="4:5">
      <c r="D1105" s="9" t="s">
        <v>3361</v>
      </c>
      <c r="E1105" s="2">
        <v>24</v>
      </c>
    </row>
    <row r="1106" spans="4:5">
      <c r="D1106" s="9" t="s">
        <v>3339</v>
      </c>
      <c r="E1106" s="2">
        <v>24</v>
      </c>
    </row>
    <row r="1107" spans="4:5">
      <c r="D1107" s="9" t="s">
        <v>3551</v>
      </c>
      <c r="E1107" s="2">
        <v>23</v>
      </c>
    </row>
    <row r="1108" spans="4:5">
      <c r="D1108" s="9" t="s">
        <v>3014</v>
      </c>
      <c r="E1108" s="2">
        <v>23</v>
      </c>
    </row>
    <row r="1109" spans="4:5">
      <c r="D1109" s="9" t="s">
        <v>3476</v>
      </c>
      <c r="E1109" s="2">
        <v>21</v>
      </c>
    </row>
    <row r="1110" spans="4:5">
      <c r="D1110" s="9" t="s">
        <v>3367</v>
      </c>
      <c r="E1110" s="2">
        <v>19</v>
      </c>
    </row>
    <row r="1111" spans="4:5">
      <c r="D1111" s="9" t="s">
        <v>3697</v>
      </c>
      <c r="E1111" s="2">
        <v>17</v>
      </c>
    </row>
    <row r="1112" spans="4:5">
      <c r="D1112" s="9" t="s">
        <v>2949</v>
      </c>
      <c r="E1112" s="2">
        <v>15</v>
      </c>
    </row>
    <row r="1113" spans="4:5">
      <c r="D1113" s="9" t="s">
        <v>3004</v>
      </c>
      <c r="E1113" s="2">
        <v>14</v>
      </c>
    </row>
    <row r="1114" spans="4:5">
      <c r="D1114" s="9" t="s">
        <v>3660</v>
      </c>
      <c r="E1114" s="2">
        <v>13</v>
      </c>
    </row>
    <row r="1115" spans="4:5">
      <c r="D1115" s="9" t="s">
        <v>4011</v>
      </c>
      <c r="E1115" s="2">
        <v>12</v>
      </c>
    </row>
    <row r="1116" spans="4:5">
      <c r="D1116" s="9" t="s">
        <v>2948</v>
      </c>
      <c r="E1116" s="2">
        <v>11</v>
      </c>
    </row>
    <row r="1117" spans="4:5">
      <c r="D1117" s="9" t="s">
        <v>3565</v>
      </c>
      <c r="E1117" s="2">
        <v>9</v>
      </c>
    </row>
    <row r="1118" spans="4:5">
      <c r="D1118" s="9" t="s">
        <v>3478</v>
      </c>
      <c r="E1118" s="2">
        <v>8</v>
      </c>
    </row>
    <row r="1119" spans="4:5">
      <c r="D1119" s="9" t="s">
        <v>3995</v>
      </c>
      <c r="E1119" s="2">
        <v>7</v>
      </c>
    </row>
    <row r="1120" spans="4:5">
      <c r="D1120" s="9" t="s">
        <v>3475</v>
      </c>
      <c r="E1120" s="2">
        <v>7</v>
      </c>
    </row>
    <row r="1121" spans="4:5">
      <c r="D1121" s="9" t="s">
        <v>3163</v>
      </c>
      <c r="E1121" s="2">
        <v>6</v>
      </c>
    </row>
    <row r="1122" spans="4:5">
      <c r="D1122" s="9" t="s">
        <v>3902</v>
      </c>
      <c r="E1122" s="2">
        <v>5</v>
      </c>
    </row>
    <row r="1123" spans="4:5">
      <c r="D1123" s="9" t="s">
        <v>3979</v>
      </c>
      <c r="E1123" s="2">
        <v>4</v>
      </c>
    </row>
    <row r="1124" spans="4:5">
      <c r="D1124" s="9" t="s">
        <v>3523</v>
      </c>
      <c r="E1124" s="2">
        <v>4</v>
      </c>
    </row>
    <row r="1125" spans="4:5">
      <c r="D1125" s="9" t="s">
        <v>3553</v>
      </c>
      <c r="E1125" s="2">
        <v>4</v>
      </c>
    </row>
    <row r="1126" spans="4:5">
      <c r="D1126" s="9" t="s">
        <v>3604</v>
      </c>
      <c r="E1126" s="2">
        <v>2</v>
      </c>
    </row>
    <row r="1127" spans="4:5">
      <c r="D1127" s="9" t="s">
        <v>3466</v>
      </c>
      <c r="E1127" s="2">
        <v>2</v>
      </c>
    </row>
    <row r="1128" spans="4:5">
      <c r="D1128" s="9" t="s">
        <v>3785</v>
      </c>
      <c r="E1128" s="10"/>
    </row>
    <row r="1129" spans="4:5">
      <c r="D1129" s="9" t="s">
        <v>2912</v>
      </c>
      <c r="E1129" s="10">
        <v>25626315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24D4-E607-4A62-937E-976E2D3D19F1}">
  <dimension ref="A1:G20"/>
  <sheetViews>
    <sheetView workbookViewId="0">
      <selection activeCell="F17" sqref="F17"/>
    </sheetView>
  </sheetViews>
  <sheetFormatPr defaultRowHeight="15"/>
  <cols>
    <col min="5" max="5" width="20.88671875" customWidth="1"/>
    <col min="6" max="6" width="22.5546875" customWidth="1"/>
    <col min="7" max="7" width="25.33203125" customWidth="1"/>
  </cols>
  <sheetData>
    <row r="1" spans="1:7" ht="15.75">
      <c r="A1" s="7"/>
    </row>
    <row r="9" spans="1:7" ht="15.75">
      <c r="E9" s="7" t="s">
        <v>2920</v>
      </c>
    </row>
    <row r="10" spans="1:7">
      <c r="E10" s="8" t="s">
        <v>2911</v>
      </c>
      <c r="F10" s="8" t="s">
        <v>2919</v>
      </c>
      <c r="G10" t="s">
        <v>2947</v>
      </c>
    </row>
    <row r="11" spans="1:7">
      <c r="E11" s="9" t="s">
        <v>2938</v>
      </c>
      <c r="F11" s="10">
        <v>10035.627952755905</v>
      </c>
      <c r="G11" s="10">
        <v>6079.4813359528489</v>
      </c>
    </row>
    <row r="12" spans="1:7">
      <c r="E12" s="9" t="s">
        <v>2942</v>
      </c>
      <c r="F12" s="10">
        <v>4162.0736607142853</v>
      </c>
      <c r="G12" s="10">
        <v>2330.6156473214287</v>
      </c>
    </row>
    <row r="13" spans="1:7">
      <c r="E13" s="9" t="s">
        <v>2939</v>
      </c>
      <c r="F13" s="10">
        <v>4000</v>
      </c>
      <c r="G13" s="10">
        <v>2339</v>
      </c>
    </row>
    <row r="14" spans="1:7">
      <c r="E14" s="9" t="s">
        <v>2941</v>
      </c>
      <c r="F14" s="10">
        <v>1900</v>
      </c>
      <c r="G14" s="10">
        <v>899</v>
      </c>
    </row>
    <row r="15" spans="1:7">
      <c r="E15" s="9" t="s">
        <v>2940</v>
      </c>
      <c r="F15" s="10">
        <v>1816.8541902313625</v>
      </c>
      <c r="G15" s="10">
        <v>921.26732647814913</v>
      </c>
    </row>
    <row r="16" spans="1:7">
      <c r="E16" s="9" t="s">
        <v>2944</v>
      </c>
      <c r="F16" s="10">
        <v>1347</v>
      </c>
      <c r="G16" s="10">
        <v>638</v>
      </c>
    </row>
    <row r="17" spans="5:7">
      <c r="E17" s="9" t="s">
        <v>2943</v>
      </c>
      <c r="F17" s="10">
        <v>799</v>
      </c>
      <c r="G17" s="10">
        <v>337</v>
      </c>
    </row>
    <row r="18" spans="5:7">
      <c r="E18" s="9" t="s">
        <v>2945</v>
      </c>
      <c r="F18" s="10">
        <v>397.19354838709677</v>
      </c>
      <c r="G18" s="10">
        <v>301.58064516129031</v>
      </c>
    </row>
    <row r="19" spans="5:7">
      <c r="E19" s="9" t="s">
        <v>2946</v>
      </c>
      <c r="F19" s="10">
        <v>150</v>
      </c>
      <c r="G19" s="10">
        <v>150</v>
      </c>
    </row>
    <row r="20" spans="5:7">
      <c r="E20" s="9" t="s">
        <v>2912</v>
      </c>
      <c r="F20" s="10">
        <v>5561.9083731019527</v>
      </c>
      <c r="G20" s="10">
        <v>3259.8495664739885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28BC0-3AF3-4EC3-A1A7-917839CA7A94}">
  <dimension ref="D4:E1133"/>
  <sheetViews>
    <sheetView workbookViewId="0">
      <selection activeCell="D16" sqref="D16"/>
    </sheetView>
  </sheetViews>
  <sheetFormatPr defaultRowHeight="15"/>
  <cols>
    <col min="4" max="4" width="33.44140625" customWidth="1"/>
    <col min="5" max="5" width="17.44140625" customWidth="1"/>
  </cols>
  <sheetData>
    <row r="4" spans="4:5" ht="15.75">
      <c r="D4" s="7" t="s">
        <v>4071</v>
      </c>
    </row>
    <row r="5" spans="4:5" ht="15.75">
      <c r="D5" s="7" t="s">
        <v>2911</v>
      </c>
      <c r="E5" s="7" t="s">
        <v>2917</v>
      </c>
    </row>
    <row r="6" spans="4:5">
      <c r="D6" s="9" t="s">
        <v>3902</v>
      </c>
      <c r="E6" s="10">
        <v>5</v>
      </c>
    </row>
    <row r="7" spans="4:5">
      <c r="D7" s="9" t="s">
        <v>3785</v>
      </c>
      <c r="E7" s="10">
        <v>5</v>
      </c>
    </row>
    <row r="8" spans="4:5">
      <c r="D8" s="9" t="s">
        <v>3014</v>
      </c>
      <c r="E8" s="10">
        <v>5</v>
      </c>
    </row>
    <row r="11" spans="4:5" ht="15.75">
      <c r="D11" s="7" t="s">
        <v>2918</v>
      </c>
    </row>
    <row r="12" spans="4:5">
      <c r="D12" s="8" t="s">
        <v>2911</v>
      </c>
      <c r="E12" t="s">
        <v>2917</v>
      </c>
    </row>
    <row r="13" spans="4:5">
      <c r="D13" s="9" t="s">
        <v>3902</v>
      </c>
      <c r="E13" s="10">
        <v>5</v>
      </c>
    </row>
    <row r="14" spans="4:5">
      <c r="D14" s="9" t="s">
        <v>3785</v>
      </c>
      <c r="E14" s="10">
        <v>5</v>
      </c>
    </row>
    <row r="15" spans="4:5">
      <c r="D15" s="9" t="s">
        <v>3014</v>
      </c>
      <c r="E15" s="10">
        <v>5</v>
      </c>
    </row>
    <row r="16" spans="4:5">
      <c r="D16" s="9" t="s">
        <v>3900</v>
      </c>
      <c r="E16" s="10">
        <v>4.8</v>
      </c>
    </row>
    <row r="17" spans="4:5">
      <c r="D17" s="9" t="s">
        <v>3641</v>
      </c>
      <c r="E17" s="10">
        <v>4.8</v>
      </c>
    </row>
    <row r="18" spans="4:5">
      <c r="D18" s="9" t="s">
        <v>3424</v>
      </c>
      <c r="E18" s="10">
        <v>4.8</v>
      </c>
    </row>
    <row r="19" spans="4:5">
      <c r="D19" s="9" t="s">
        <v>4066</v>
      </c>
      <c r="E19" s="10">
        <v>4.7</v>
      </c>
    </row>
    <row r="20" spans="4:5">
      <c r="D20" s="9" t="s">
        <v>3860</v>
      </c>
      <c r="E20" s="10">
        <v>4.7</v>
      </c>
    </row>
    <row r="21" spans="4:5">
      <c r="D21" s="9" t="s">
        <v>3599</v>
      </c>
      <c r="E21" s="10">
        <v>4.7</v>
      </c>
    </row>
    <row r="22" spans="4:5">
      <c r="D22" s="9" t="s">
        <v>3298</v>
      </c>
      <c r="E22" s="10">
        <v>4.7</v>
      </c>
    </row>
    <row r="23" spans="4:5">
      <c r="D23" s="9" t="s">
        <v>3173</v>
      </c>
      <c r="E23" s="10">
        <v>4.7</v>
      </c>
    </row>
    <row r="24" spans="4:5">
      <c r="D24" s="9" t="s">
        <v>3869</v>
      </c>
      <c r="E24" s="10">
        <v>4.6333333333333337</v>
      </c>
    </row>
    <row r="25" spans="4:5">
      <c r="D25" s="9" t="s">
        <v>4007</v>
      </c>
      <c r="E25" s="10">
        <v>4.5999999999999996</v>
      </c>
    </row>
    <row r="26" spans="4:5">
      <c r="D26" s="9" t="s">
        <v>3987</v>
      </c>
      <c r="E26" s="10">
        <v>4.5999999999999996</v>
      </c>
    </row>
    <row r="27" spans="4:5">
      <c r="D27" s="9" t="s">
        <v>3889</v>
      </c>
      <c r="E27" s="10">
        <v>4.5999999999999996</v>
      </c>
    </row>
    <row r="28" spans="4:5">
      <c r="D28" s="9" t="s">
        <v>4026</v>
      </c>
      <c r="E28" s="10">
        <v>4.5999999999999996</v>
      </c>
    </row>
    <row r="29" spans="4:5">
      <c r="D29" s="9" t="s">
        <v>3890</v>
      </c>
      <c r="E29" s="10">
        <v>4.5999999999999996</v>
      </c>
    </row>
    <row r="30" spans="4:5">
      <c r="D30" s="9" t="s">
        <v>3537</v>
      </c>
      <c r="E30" s="10">
        <v>4.5999999999999996</v>
      </c>
    </row>
    <row r="31" spans="4:5">
      <c r="D31" s="9" t="s">
        <v>3565</v>
      </c>
      <c r="E31" s="10">
        <v>4.5999999999999996</v>
      </c>
    </row>
    <row r="32" spans="4:5">
      <c r="D32" s="9" t="s">
        <v>3529</v>
      </c>
      <c r="E32" s="10">
        <v>4.5999999999999996</v>
      </c>
    </row>
    <row r="33" spans="4:5">
      <c r="D33" s="9" t="s">
        <v>3547</v>
      </c>
      <c r="E33" s="10">
        <v>4.5999999999999996</v>
      </c>
    </row>
    <row r="34" spans="4:5">
      <c r="D34" s="9" t="s">
        <v>3543</v>
      </c>
      <c r="E34" s="10">
        <v>4.5999999999999996</v>
      </c>
    </row>
    <row r="35" spans="4:5">
      <c r="D35" s="9" t="s">
        <v>3769</v>
      </c>
      <c r="E35" s="10">
        <v>4.5999999999999996</v>
      </c>
    </row>
    <row r="36" spans="4:5">
      <c r="D36" s="9" t="s">
        <v>3402</v>
      </c>
      <c r="E36" s="10">
        <v>4.5999999999999996</v>
      </c>
    </row>
    <row r="37" spans="4:5">
      <c r="D37" s="9" t="s">
        <v>2950</v>
      </c>
      <c r="E37" s="10">
        <v>4.5999999999999996</v>
      </c>
    </row>
    <row r="38" spans="4:5">
      <c r="D38" s="9" t="s">
        <v>3056</v>
      </c>
      <c r="E38" s="10">
        <v>4.5999999999999996</v>
      </c>
    </row>
    <row r="39" spans="4:5">
      <c r="D39" s="9" t="s">
        <v>3948</v>
      </c>
      <c r="E39" s="10">
        <v>4.5</v>
      </c>
    </row>
    <row r="40" spans="4:5">
      <c r="D40" s="9" t="s">
        <v>3839</v>
      </c>
      <c r="E40" s="10">
        <v>4.5</v>
      </c>
    </row>
    <row r="41" spans="4:5">
      <c r="D41" s="9" t="s">
        <v>3888</v>
      </c>
      <c r="E41" s="10">
        <v>4.5</v>
      </c>
    </row>
    <row r="42" spans="4:5">
      <c r="D42" s="9" t="s">
        <v>3891</v>
      </c>
      <c r="E42" s="10">
        <v>4.5</v>
      </c>
    </row>
    <row r="43" spans="4:5">
      <c r="D43" s="9" t="s">
        <v>3947</v>
      </c>
      <c r="E43" s="10">
        <v>4.5</v>
      </c>
    </row>
    <row r="44" spans="4:5">
      <c r="D44" s="9" t="s">
        <v>3893</v>
      </c>
      <c r="E44" s="10">
        <v>4.5</v>
      </c>
    </row>
    <row r="45" spans="4:5">
      <c r="D45" s="9" t="s">
        <v>3956</v>
      </c>
      <c r="E45" s="10">
        <v>4.5</v>
      </c>
    </row>
    <row r="46" spans="4:5">
      <c r="D46" s="9" t="s">
        <v>3841</v>
      </c>
      <c r="E46" s="10">
        <v>4.5</v>
      </c>
    </row>
    <row r="47" spans="4:5">
      <c r="D47" s="9" t="s">
        <v>3995</v>
      </c>
      <c r="E47" s="10">
        <v>4.5</v>
      </c>
    </row>
    <row r="48" spans="4:5">
      <c r="D48" s="9" t="s">
        <v>3828</v>
      </c>
      <c r="E48" s="10">
        <v>4.5</v>
      </c>
    </row>
    <row r="49" spans="4:5">
      <c r="D49" s="9" t="s">
        <v>3840</v>
      </c>
      <c r="E49" s="10">
        <v>4.5</v>
      </c>
    </row>
    <row r="50" spans="4:5">
      <c r="D50" s="9" t="s">
        <v>3829</v>
      </c>
      <c r="E50" s="10">
        <v>4.5</v>
      </c>
    </row>
    <row r="51" spans="4:5">
      <c r="D51" s="9" t="s">
        <v>3894</v>
      </c>
      <c r="E51" s="10">
        <v>4.5</v>
      </c>
    </row>
    <row r="52" spans="4:5">
      <c r="D52" s="9" t="s">
        <v>3765</v>
      </c>
      <c r="E52" s="10">
        <v>4.5</v>
      </c>
    </row>
    <row r="53" spans="4:5">
      <c r="D53" s="9" t="s">
        <v>3640</v>
      </c>
      <c r="E53" s="10">
        <v>4.5</v>
      </c>
    </row>
    <row r="54" spans="4:5">
      <c r="D54" s="9" t="s">
        <v>3618</v>
      </c>
      <c r="E54" s="10">
        <v>4.5</v>
      </c>
    </row>
    <row r="55" spans="4:5">
      <c r="D55" s="9" t="s">
        <v>3536</v>
      </c>
      <c r="E55" s="10">
        <v>4.5</v>
      </c>
    </row>
    <row r="56" spans="4:5">
      <c r="D56" s="9" t="s">
        <v>3664</v>
      </c>
      <c r="E56" s="10">
        <v>4.5</v>
      </c>
    </row>
    <row r="57" spans="4:5">
      <c r="D57" s="9" t="s">
        <v>3539</v>
      </c>
      <c r="E57" s="10">
        <v>4.5</v>
      </c>
    </row>
    <row r="58" spans="4:5">
      <c r="D58" s="9" t="s">
        <v>3542</v>
      </c>
      <c r="E58" s="10">
        <v>4.5</v>
      </c>
    </row>
    <row r="59" spans="4:5">
      <c r="D59" s="9" t="s">
        <v>3784</v>
      </c>
      <c r="E59" s="10">
        <v>4.5</v>
      </c>
    </row>
    <row r="60" spans="4:5">
      <c r="D60" s="9" t="s">
        <v>3324</v>
      </c>
      <c r="E60" s="10">
        <v>4.5</v>
      </c>
    </row>
    <row r="61" spans="4:5">
      <c r="D61" s="9" t="s">
        <v>3229</v>
      </c>
      <c r="E61" s="10">
        <v>4.5</v>
      </c>
    </row>
    <row r="62" spans="4:5">
      <c r="D62" s="9" t="s">
        <v>3236</v>
      </c>
      <c r="E62" s="10">
        <v>4.5</v>
      </c>
    </row>
    <row r="63" spans="4:5">
      <c r="D63" s="9" t="s">
        <v>3337</v>
      </c>
      <c r="E63" s="10">
        <v>4.5</v>
      </c>
    </row>
    <row r="64" spans="4:5">
      <c r="D64" s="9" t="s">
        <v>3259</v>
      </c>
      <c r="E64" s="10">
        <v>4.5</v>
      </c>
    </row>
    <row r="65" spans="4:5">
      <c r="D65" s="9" t="s">
        <v>3506</v>
      </c>
      <c r="E65" s="10">
        <v>4.5</v>
      </c>
    </row>
    <row r="66" spans="4:5">
      <c r="D66" s="9" t="s">
        <v>3269</v>
      </c>
      <c r="E66" s="10">
        <v>4.5</v>
      </c>
    </row>
    <row r="67" spans="4:5">
      <c r="D67" s="9" t="s">
        <v>3326</v>
      </c>
      <c r="E67" s="10">
        <v>4.5</v>
      </c>
    </row>
    <row r="68" spans="4:5">
      <c r="D68" s="9" t="s">
        <v>3270</v>
      </c>
      <c r="E68" s="10">
        <v>4.5</v>
      </c>
    </row>
    <row r="69" spans="4:5">
      <c r="D69" s="9" t="s">
        <v>3341</v>
      </c>
      <c r="E69" s="10">
        <v>4.5</v>
      </c>
    </row>
    <row r="70" spans="4:5">
      <c r="D70" s="9" t="s">
        <v>3283</v>
      </c>
      <c r="E70" s="10">
        <v>4.5</v>
      </c>
    </row>
    <row r="71" spans="4:5">
      <c r="D71" s="9" t="s">
        <v>3407</v>
      </c>
      <c r="E71" s="10">
        <v>4.5</v>
      </c>
    </row>
    <row r="72" spans="4:5">
      <c r="D72" s="9" t="s">
        <v>3469</v>
      </c>
      <c r="E72" s="10">
        <v>4.5</v>
      </c>
    </row>
    <row r="73" spans="4:5">
      <c r="D73" s="9" t="s">
        <v>3233</v>
      </c>
      <c r="E73" s="10">
        <v>4.5</v>
      </c>
    </row>
    <row r="74" spans="4:5">
      <c r="D74" s="9" t="s">
        <v>3487</v>
      </c>
      <c r="E74" s="10">
        <v>4.5</v>
      </c>
    </row>
    <row r="75" spans="4:5">
      <c r="D75" s="9" t="s">
        <v>3492</v>
      </c>
      <c r="E75" s="10">
        <v>4.5</v>
      </c>
    </row>
    <row r="76" spans="4:5">
      <c r="D76" s="9" t="s">
        <v>3317</v>
      </c>
      <c r="E76" s="10">
        <v>4.5</v>
      </c>
    </row>
    <row r="77" spans="4:5">
      <c r="D77" s="9" t="s">
        <v>3319</v>
      </c>
      <c r="E77" s="10">
        <v>4.5</v>
      </c>
    </row>
    <row r="78" spans="4:5">
      <c r="D78" s="9" t="s">
        <v>3367</v>
      </c>
      <c r="E78" s="10">
        <v>4.5</v>
      </c>
    </row>
    <row r="79" spans="4:5">
      <c r="D79" s="9" t="s">
        <v>3166</v>
      </c>
      <c r="E79" s="10">
        <v>4.5</v>
      </c>
    </row>
    <row r="80" spans="4:5">
      <c r="D80" s="9" t="s">
        <v>3184</v>
      </c>
      <c r="E80" s="10">
        <v>4.5</v>
      </c>
    </row>
    <row r="81" spans="4:5">
      <c r="D81" s="9" t="s">
        <v>3171</v>
      </c>
      <c r="E81" s="10">
        <v>4.5</v>
      </c>
    </row>
    <row r="82" spans="4:5">
      <c r="D82" s="9" t="s">
        <v>3033</v>
      </c>
      <c r="E82" s="10">
        <v>4.5</v>
      </c>
    </row>
    <row r="83" spans="4:5">
      <c r="D83" s="9" t="s">
        <v>3091</v>
      </c>
      <c r="E83" s="10">
        <v>4.5</v>
      </c>
    </row>
    <row r="84" spans="4:5">
      <c r="D84" s="9" t="s">
        <v>3055</v>
      </c>
      <c r="E84" s="10">
        <v>4.5</v>
      </c>
    </row>
    <row r="85" spans="4:5">
      <c r="D85" s="9" t="s">
        <v>3169</v>
      </c>
      <c r="E85" s="10">
        <v>4.5</v>
      </c>
    </row>
    <row r="86" spans="4:5">
      <c r="D86" s="9" t="s">
        <v>3186</v>
      </c>
      <c r="E86" s="10">
        <v>4.5</v>
      </c>
    </row>
    <row r="87" spans="4:5">
      <c r="D87" s="9" t="s">
        <v>2992</v>
      </c>
      <c r="E87" s="10">
        <v>4.5</v>
      </c>
    </row>
    <row r="88" spans="4:5">
      <c r="D88" s="9" t="s">
        <v>3192</v>
      </c>
      <c r="E88" s="10">
        <v>4.5</v>
      </c>
    </row>
    <row r="89" spans="4:5">
      <c r="D89" s="9" t="s">
        <v>3017</v>
      </c>
      <c r="E89" s="10">
        <v>4.5</v>
      </c>
    </row>
    <row r="90" spans="4:5">
      <c r="D90" s="9" t="s">
        <v>3200</v>
      </c>
      <c r="E90" s="10">
        <v>4.5</v>
      </c>
    </row>
    <row r="91" spans="4:5">
      <c r="D91" s="9" t="s">
        <v>3193</v>
      </c>
      <c r="E91" s="10">
        <v>4.5</v>
      </c>
    </row>
    <row r="92" spans="4:5">
      <c r="D92" s="9" t="s">
        <v>2948</v>
      </c>
      <c r="E92" s="10">
        <v>4.5</v>
      </c>
    </row>
    <row r="93" spans="4:5">
      <c r="D93" s="9" t="s">
        <v>3204</v>
      </c>
      <c r="E93" s="10">
        <v>4.5</v>
      </c>
    </row>
    <row r="94" spans="4:5">
      <c r="D94" s="9" t="s">
        <v>3227</v>
      </c>
      <c r="E94" s="10">
        <v>4.5</v>
      </c>
    </row>
    <row r="95" spans="4:5">
      <c r="D95" s="9" t="s">
        <v>3090</v>
      </c>
      <c r="E95" s="10">
        <v>4.5</v>
      </c>
    </row>
    <row r="96" spans="4:5">
      <c r="D96" s="9" t="s">
        <v>3257</v>
      </c>
      <c r="E96" s="10">
        <v>4.4666666666666668</v>
      </c>
    </row>
    <row r="97" spans="4:5">
      <c r="D97" s="9" t="s">
        <v>3892</v>
      </c>
      <c r="E97" s="10">
        <v>4.45</v>
      </c>
    </row>
    <row r="98" spans="4:5">
      <c r="D98" s="9" t="s">
        <v>3559</v>
      </c>
      <c r="E98" s="10">
        <v>4.45</v>
      </c>
    </row>
    <row r="99" spans="4:5">
      <c r="D99" s="9" t="s">
        <v>3961</v>
      </c>
      <c r="E99" s="10">
        <v>4.4000000000000004</v>
      </c>
    </row>
    <row r="100" spans="4:5">
      <c r="D100" s="9" t="s">
        <v>3835</v>
      </c>
      <c r="E100" s="10">
        <v>4.4000000000000004</v>
      </c>
    </row>
    <row r="101" spans="4:5">
      <c r="D101" s="9" t="s">
        <v>4027</v>
      </c>
      <c r="E101" s="10">
        <v>4.4000000000000004</v>
      </c>
    </row>
    <row r="102" spans="4:5">
      <c r="D102" s="9" t="s">
        <v>3836</v>
      </c>
      <c r="E102" s="10">
        <v>4.4000000000000004</v>
      </c>
    </row>
    <row r="103" spans="4:5">
      <c r="D103" s="9" t="s">
        <v>3937</v>
      </c>
      <c r="E103" s="10">
        <v>4.4000000000000004</v>
      </c>
    </row>
    <row r="104" spans="4:5">
      <c r="D104" s="9" t="s">
        <v>3855</v>
      </c>
      <c r="E104" s="10">
        <v>4.4000000000000004</v>
      </c>
    </row>
    <row r="105" spans="4:5">
      <c r="D105" s="9" t="s">
        <v>3994</v>
      </c>
      <c r="E105" s="10">
        <v>4.4000000000000004</v>
      </c>
    </row>
    <row r="106" spans="4:5">
      <c r="D106" s="9" t="s">
        <v>3811</v>
      </c>
      <c r="E106" s="10">
        <v>4.4000000000000004</v>
      </c>
    </row>
    <row r="107" spans="4:5">
      <c r="D107" s="9" t="s">
        <v>3929</v>
      </c>
      <c r="E107" s="10">
        <v>4.4000000000000004</v>
      </c>
    </row>
    <row r="108" spans="4:5">
      <c r="D108" s="9" t="s">
        <v>3934</v>
      </c>
      <c r="E108" s="10">
        <v>4.4000000000000004</v>
      </c>
    </row>
    <row r="109" spans="4:5">
      <c r="D109" s="9" t="s">
        <v>3935</v>
      </c>
      <c r="E109" s="10">
        <v>4.4000000000000004</v>
      </c>
    </row>
    <row r="110" spans="4:5">
      <c r="D110" s="9" t="s">
        <v>3936</v>
      </c>
      <c r="E110" s="10">
        <v>4.4000000000000004</v>
      </c>
    </row>
    <row r="111" spans="4:5">
      <c r="D111" s="9" t="s">
        <v>4052</v>
      </c>
      <c r="E111" s="10">
        <v>4.4000000000000004</v>
      </c>
    </row>
    <row r="112" spans="4:5">
      <c r="D112" s="9" t="s">
        <v>3940</v>
      </c>
      <c r="E112" s="10">
        <v>4.4000000000000004</v>
      </c>
    </row>
    <row r="113" spans="4:5">
      <c r="D113" s="9" t="s">
        <v>3823</v>
      </c>
      <c r="E113" s="10">
        <v>4.4000000000000004</v>
      </c>
    </row>
    <row r="114" spans="4:5">
      <c r="D114" s="9" t="s">
        <v>3983</v>
      </c>
      <c r="E114" s="10">
        <v>4.4000000000000004</v>
      </c>
    </row>
    <row r="115" spans="4:5">
      <c r="D115" s="9" t="s">
        <v>3834</v>
      </c>
      <c r="E115" s="10">
        <v>4.4000000000000004</v>
      </c>
    </row>
    <row r="116" spans="4:5">
      <c r="D116" s="9" t="s">
        <v>4010</v>
      </c>
      <c r="E116" s="10">
        <v>4.4000000000000004</v>
      </c>
    </row>
    <row r="117" spans="4:5">
      <c r="D117" s="9" t="s">
        <v>3826</v>
      </c>
      <c r="E117" s="10">
        <v>4.4000000000000004</v>
      </c>
    </row>
    <row r="118" spans="4:5">
      <c r="D118" s="9" t="s">
        <v>3923</v>
      </c>
      <c r="E118" s="10">
        <v>4.4000000000000004</v>
      </c>
    </row>
    <row r="119" spans="4:5">
      <c r="D119" s="9" t="s">
        <v>4065</v>
      </c>
      <c r="E119" s="10">
        <v>4.4000000000000004</v>
      </c>
    </row>
    <row r="120" spans="4:5">
      <c r="D120" s="9" t="s">
        <v>3541</v>
      </c>
      <c r="E120" s="10">
        <v>4.4000000000000004</v>
      </c>
    </row>
    <row r="121" spans="4:5">
      <c r="D121" s="9" t="s">
        <v>3679</v>
      </c>
      <c r="E121" s="10">
        <v>4.4000000000000004</v>
      </c>
    </row>
    <row r="122" spans="4:5">
      <c r="D122" s="9" t="s">
        <v>3674</v>
      </c>
      <c r="E122" s="10">
        <v>4.4000000000000004</v>
      </c>
    </row>
    <row r="123" spans="4:5">
      <c r="D123" s="9" t="s">
        <v>3534</v>
      </c>
      <c r="E123" s="10">
        <v>4.4000000000000004</v>
      </c>
    </row>
    <row r="124" spans="4:5">
      <c r="D124" s="9" t="s">
        <v>3697</v>
      </c>
      <c r="E124" s="10">
        <v>4.4000000000000004</v>
      </c>
    </row>
    <row r="125" spans="4:5">
      <c r="D125" s="9" t="s">
        <v>3753</v>
      </c>
      <c r="E125" s="10">
        <v>4.4000000000000004</v>
      </c>
    </row>
    <row r="126" spans="4:5">
      <c r="D126" s="9" t="s">
        <v>3665</v>
      </c>
      <c r="E126" s="10">
        <v>4.4000000000000004</v>
      </c>
    </row>
    <row r="127" spans="4:5">
      <c r="D127" s="9" t="s">
        <v>3669</v>
      </c>
      <c r="E127" s="10">
        <v>4.4000000000000004</v>
      </c>
    </row>
    <row r="128" spans="4:5">
      <c r="D128" s="9" t="s">
        <v>3515</v>
      </c>
      <c r="E128" s="10">
        <v>4.4000000000000004</v>
      </c>
    </row>
    <row r="129" spans="4:5">
      <c r="D129" s="9" t="s">
        <v>3675</v>
      </c>
      <c r="E129" s="10">
        <v>4.4000000000000004</v>
      </c>
    </row>
    <row r="130" spans="4:5">
      <c r="D130" s="9" t="s">
        <v>3579</v>
      </c>
      <c r="E130" s="10">
        <v>4.4000000000000004</v>
      </c>
    </row>
    <row r="131" spans="4:5">
      <c r="D131" s="9" t="s">
        <v>3682</v>
      </c>
      <c r="E131" s="10">
        <v>4.4000000000000004</v>
      </c>
    </row>
    <row r="132" spans="4:5">
      <c r="D132" s="9" t="s">
        <v>3650</v>
      </c>
      <c r="E132" s="10">
        <v>4.4000000000000004</v>
      </c>
    </row>
    <row r="133" spans="4:5">
      <c r="D133" s="9" t="s">
        <v>3738</v>
      </c>
      <c r="E133" s="10">
        <v>4.4000000000000004</v>
      </c>
    </row>
    <row r="134" spans="4:5">
      <c r="D134" s="9" t="s">
        <v>3651</v>
      </c>
      <c r="E134" s="10">
        <v>4.4000000000000004</v>
      </c>
    </row>
    <row r="135" spans="4:5">
      <c r="D135" s="9" t="s">
        <v>3662</v>
      </c>
      <c r="E135" s="10">
        <v>4.4000000000000004</v>
      </c>
    </row>
    <row r="136" spans="4:5">
      <c r="D136" s="9" t="s">
        <v>3540</v>
      </c>
      <c r="E136" s="10">
        <v>4.4000000000000004</v>
      </c>
    </row>
    <row r="137" spans="4:5">
      <c r="D137" s="9" t="s">
        <v>3408</v>
      </c>
      <c r="E137" s="10">
        <v>4.4000000000000004</v>
      </c>
    </row>
    <row r="138" spans="4:5">
      <c r="D138" s="9" t="s">
        <v>3251</v>
      </c>
      <c r="E138" s="10">
        <v>4.4000000000000004</v>
      </c>
    </row>
    <row r="139" spans="4:5">
      <c r="D139" s="9" t="s">
        <v>3480</v>
      </c>
      <c r="E139" s="10">
        <v>4.4000000000000004</v>
      </c>
    </row>
    <row r="140" spans="4:5">
      <c r="D140" s="9" t="s">
        <v>3504</v>
      </c>
      <c r="E140" s="10">
        <v>4.4000000000000004</v>
      </c>
    </row>
    <row r="141" spans="4:5">
      <c r="D141" s="9" t="s">
        <v>3507</v>
      </c>
      <c r="E141" s="10">
        <v>4.4000000000000004</v>
      </c>
    </row>
    <row r="142" spans="4:5">
      <c r="D142" s="9" t="s">
        <v>3379</v>
      </c>
      <c r="E142" s="10">
        <v>4.4000000000000004</v>
      </c>
    </row>
    <row r="143" spans="4:5">
      <c r="D143" s="9" t="s">
        <v>3258</v>
      </c>
      <c r="E143" s="10">
        <v>4.4000000000000004</v>
      </c>
    </row>
    <row r="144" spans="4:5">
      <c r="D144" s="9" t="s">
        <v>3420</v>
      </c>
      <c r="E144" s="10">
        <v>4.4000000000000004</v>
      </c>
    </row>
    <row r="145" spans="4:5">
      <c r="D145" s="9" t="s">
        <v>3260</v>
      </c>
      <c r="E145" s="10">
        <v>4.4000000000000004</v>
      </c>
    </row>
    <row r="146" spans="4:5">
      <c r="D146" s="9" t="s">
        <v>3248</v>
      </c>
      <c r="E146" s="10">
        <v>4.4000000000000004</v>
      </c>
    </row>
    <row r="147" spans="4:5">
      <c r="D147" s="9" t="s">
        <v>3266</v>
      </c>
      <c r="E147" s="10">
        <v>4.4000000000000004</v>
      </c>
    </row>
    <row r="148" spans="4:5">
      <c r="D148" s="9" t="s">
        <v>3249</v>
      </c>
      <c r="E148" s="10">
        <v>4.4000000000000004</v>
      </c>
    </row>
    <row r="149" spans="4:5">
      <c r="D149" s="9" t="s">
        <v>3279</v>
      </c>
      <c r="E149" s="10">
        <v>4.4000000000000004</v>
      </c>
    </row>
    <row r="150" spans="4:5">
      <c r="D150" s="9" t="s">
        <v>3351</v>
      </c>
      <c r="E150" s="10">
        <v>4.4000000000000004</v>
      </c>
    </row>
    <row r="151" spans="4:5">
      <c r="D151" s="9" t="s">
        <v>3284</v>
      </c>
      <c r="E151" s="10">
        <v>4.4000000000000004</v>
      </c>
    </row>
    <row r="152" spans="4:5">
      <c r="D152" s="9" t="s">
        <v>3391</v>
      </c>
      <c r="E152" s="10">
        <v>4.4000000000000004</v>
      </c>
    </row>
    <row r="153" spans="4:5">
      <c r="D153" s="9" t="s">
        <v>3292</v>
      </c>
      <c r="E153" s="10">
        <v>4.4000000000000004</v>
      </c>
    </row>
    <row r="154" spans="4:5">
      <c r="D154" s="9" t="s">
        <v>3411</v>
      </c>
      <c r="E154" s="10">
        <v>4.4000000000000004</v>
      </c>
    </row>
    <row r="155" spans="4:5">
      <c r="D155" s="9" t="s">
        <v>3296</v>
      </c>
      <c r="E155" s="10">
        <v>4.4000000000000004</v>
      </c>
    </row>
    <row r="156" spans="4:5">
      <c r="D156" s="9" t="s">
        <v>3431</v>
      </c>
      <c r="E156" s="10">
        <v>4.4000000000000004</v>
      </c>
    </row>
    <row r="157" spans="4:5">
      <c r="D157" s="9" t="s">
        <v>3297</v>
      </c>
      <c r="E157" s="10">
        <v>4.4000000000000004</v>
      </c>
    </row>
    <row r="158" spans="4:5">
      <c r="D158" s="9" t="s">
        <v>3490</v>
      </c>
      <c r="E158" s="10">
        <v>4.4000000000000004</v>
      </c>
    </row>
    <row r="159" spans="4:5">
      <c r="D159" s="9" t="s">
        <v>3299</v>
      </c>
      <c r="E159" s="10">
        <v>4.4000000000000004</v>
      </c>
    </row>
    <row r="160" spans="4:5">
      <c r="D160" s="9" t="s">
        <v>3502</v>
      </c>
      <c r="E160" s="10">
        <v>4.4000000000000004</v>
      </c>
    </row>
    <row r="161" spans="4:5">
      <c r="D161" s="9" t="s">
        <v>3307</v>
      </c>
      <c r="E161" s="10">
        <v>4.4000000000000004</v>
      </c>
    </row>
    <row r="162" spans="4:5">
      <c r="D162" s="9" t="s">
        <v>3505</v>
      </c>
      <c r="E162" s="10">
        <v>4.4000000000000004</v>
      </c>
    </row>
    <row r="163" spans="4:5">
      <c r="D163" s="9" t="s">
        <v>3238</v>
      </c>
      <c r="E163" s="10">
        <v>4.4000000000000004</v>
      </c>
    </row>
    <row r="164" spans="4:5">
      <c r="D164" s="9" t="s">
        <v>3240</v>
      </c>
      <c r="E164" s="10">
        <v>4.4000000000000004</v>
      </c>
    </row>
    <row r="165" spans="4:5">
      <c r="D165" s="9" t="s">
        <v>3350</v>
      </c>
      <c r="E165" s="10">
        <v>4.4000000000000004</v>
      </c>
    </row>
    <row r="166" spans="4:5">
      <c r="D166" s="9" t="s">
        <v>3170</v>
      </c>
      <c r="E166" s="10">
        <v>4.4000000000000004</v>
      </c>
    </row>
    <row r="167" spans="4:5">
      <c r="D167" s="9" t="s">
        <v>3032</v>
      </c>
      <c r="E167" s="10">
        <v>4.4000000000000004</v>
      </c>
    </row>
    <row r="168" spans="4:5">
      <c r="D168" s="9" t="s">
        <v>3026</v>
      </c>
      <c r="E168" s="10">
        <v>4.4000000000000004</v>
      </c>
    </row>
    <row r="169" spans="4:5">
      <c r="D169" s="9" t="s">
        <v>3071</v>
      </c>
      <c r="E169" s="10">
        <v>4.4000000000000004</v>
      </c>
    </row>
    <row r="170" spans="4:5">
      <c r="D170" s="9" t="s">
        <v>3034</v>
      </c>
      <c r="E170" s="10">
        <v>4.4000000000000004</v>
      </c>
    </row>
    <row r="171" spans="4:5">
      <c r="D171" s="9" t="s">
        <v>3008</v>
      </c>
      <c r="E171" s="10">
        <v>4.4000000000000004</v>
      </c>
    </row>
    <row r="172" spans="4:5">
      <c r="D172" s="9" t="s">
        <v>3021</v>
      </c>
      <c r="E172" s="10">
        <v>4.4000000000000004</v>
      </c>
    </row>
    <row r="173" spans="4:5">
      <c r="D173" s="9" t="s">
        <v>3089</v>
      </c>
      <c r="E173" s="10">
        <v>4.4000000000000004</v>
      </c>
    </row>
    <row r="174" spans="4:5">
      <c r="D174" s="9" t="s">
        <v>3028</v>
      </c>
      <c r="E174" s="10">
        <v>4.4000000000000004</v>
      </c>
    </row>
    <row r="175" spans="4:5">
      <c r="D175" s="9" t="s">
        <v>3009</v>
      </c>
      <c r="E175" s="10">
        <v>4.4000000000000004</v>
      </c>
    </row>
    <row r="176" spans="4:5">
      <c r="D176" s="9" t="s">
        <v>3194</v>
      </c>
      <c r="E176" s="10">
        <v>4.4000000000000004</v>
      </c>
    </row>
    <row r="177" spans="4:5">
      <c r="D177" s="9" t="s">
        <v>2982</v>
      </c>
      <c r="E177" s="10">
        <v>4.4000000000000004</v>
      </c>
    </row>
    <row r="178" spans="4:5">
      <c r="D178" s="9" t="s">
        <v>3205</v>
      </c>
      <c r="E178" s="10">
        <v>4.4000000000000004</v>
      </c>
    </row>
    <row r="179" spans="4:5">
      <c r="D179" s="9" t="s">
        <v>3092</v>
      </c>
      <c r="E179" s="10">
        <v>4.4000000000000004</v>
      </c>
    </row>
    <row r="180" spans="4:5">
      <c r="D180" s="9" t="s">
        <v>3020</v>
      </c>
      <c r="E180" s="10">
        <v>4.4000000000000004</v>
      </c>
    </row>
    <row r="181" spans="4:5">
      <c r="D181" s="9" t="s">
        <v>3097</v>
      </c>
      <c r="E181" s="10">
        <v>4.4000000000000004</v>
      </c>
    </row>
    <row r="182" spans="4:5">
      <c r="D182" s="9" t="s">
        <v>3183</v>
      </c>
      <c r="E182" s="10">
        <v>4.4000000000000004</v>
      </c>
    </row>
    <row r="183" spans="4:5">
      <c r="D183" s="9" t="s">
        <v>3098</v>
      </c>
      <c r="E183" s="10">
        <v>4.4000000000000004</v>
      </c>
    </row>
    <row r="184" spans="4:5">
      <c r="D184" s="9" t="s">
        <v>3185</v>
      </c>
      <c r="E184" s="10">
        <v>4.4000000000000004</v>
      </c>
    </row>
    <row r="185" spans="4:5">
      <c r="D185" s="9" t="s">
        <v>3135</v>
      </c>
      <c r="E185" s="10">
        <v>4.4000000000000004</v>
      </c>
    </row>
    <row r="186" spans="4:5">
      <c r="D186" s="9" t="s">
        <v>3191</v>
      </c>
      <c r="E186" s="10">
        <v>4.4000000000000004</v>
      </c>
    </row>
    <row r="187" spans="4:5">
      <c r="D187" s="9" t="s">
        <v>3136</v>
      </c>
      <c r="E187" s="10">
        <v>4.4000000000000004</v>
      </c>
    </row>
    <row r="188" spans="4:5">
      <c r="D188" s="9" t="s">
        <v>3001</v>
      </c>
      <c r="E188" s="10">
        <v>4.4000000000000004</v>
      </c>
    </row>
    <row r="189" spans="4:5">
      <c r="D189" s="9" t="s">
        <v>3141</v>
      </c>
      <c r="E189" s="10">
        <v>4.4000000000000004</v>
      </c>
    </row>
    <row r="190" spans="4:5">
      <c r="D190" s="9" t="s">
        <v>3195</v>
      </c>
      <c r="E190" s="10">
        <v>4.4000000000000004</v>
      </c>
    </row>
    <row r="191" spans="4:5">
      <c r="D191" s="9" t="s">
        <v>3152</v>
      </c>
      <c r="E191" s="10">
        <v>4.4000000000000004</v>
      </c>
    </row>
    <row r="192" spans="4:5">
      <c r="D192" s="9" t="s">
        <v>3003</v>
      </c>
      <c r="E192" s="10">
        <v>4.4000000000000004</v>
      </c>
    </row>
    <row r="193" spans="4:5">
      <c r="D193" s="9" t="s">
        <v>3016</v>
      </c>
      <c r="E193" s="10">
        <v>4.4000000000000004</v>
      </c>
    </row>
    <row r="194" spans="4:5">
      <c r="D194" s="9" t="s">
        <v>3004</v>
      </c>
      <c r="E194" s="10">
        <v>4.4000000000000004</v>
      </c>
    </row>
    <row r="195" spans="4:5">
      <c r="D195" s="9" t="s">
        <v>2952</v>
      </c>
      <c r="E195" s="10">
        <v>4.4000000000000004</v>
      </c>
    </row>
    <row r="196" spans="4:5">
      <c r="D196" s="9" t="s">
        <v>3087</v>
      </c>
      <c r="E196" s="10">
        <v>4.4000000000000004</v>
      </c>
    </row>
    <row r="197" spans="4:5">
      <c r="D197" s="9" t="s">
        <v>3254</v>
      </c>
      <c r="E197" s="10">
        <v>4.3499999999999996</v>
      </c>
    </row>
    <row r="198" spans="4:5">
      <c r="D198" s="9" t="s">
        <v>2991</v>
      </c>
      <c r="E198" s="10">
        <v>4.333333333333333</v>
      </c>
    </row>
    <row r="199" spans="4:5">
      <c r="D199" s="9" t="s">
        <v>3031</v>
      </c>
      <c r="E199" s="10">
        <v>4.333333333333333</v>
      </c>
    </row>
    <row r="200" spans="4:5">
      <c r="D200" s="9" t="s">
        <v>3975</v>
      </c>
      <c r="E200" s="10">
        <v>4.3</v>
      </c>
    </row>
    <row r="201" spans="4:5">
      <c r="D201" s="9" t="s">
        <v>3802</v>
      </c>
      <c r="E201" s="10">
        <v>4.3</v>
      </c>
    </row>
    <row r="202" spans="4:5">
      <c r="D202" s="9" t="s">
        <v>3999</v>
      </c>
      <c r="E202" s="10">
        <v>4.3</v>
      </c>
    </row>
    <row r="203" spans="4:5">
      <c r="D203" s="9" t="s">
        <v>4061</v>
      </c>
      <c r="E203" s="10">
        <v>4.3</v>
      </c>
    </row>
    <row r="204" spans="4:5">
      <c r="D204" s="9" t="s">
        <v>3949</v>
      </c>
      <c r="E204" s="10">
        <v>4.3</v>
      </c>
    </row>
    <row r="205" spans="4:5">
      <c r="D205" s="9" t="s">
        <v>3837</v>
      </c>
      <c r="E205" s="10">
        <v>4.3</v>
      </c>
    </row>
    <row r="206" spans="4:5">
      <c r="D206" s="9" t="s">
        <v>3990</v>
      </c>
      <c r="E206" s="10">
        <v>4.3</v>
      </c>
    </row>
    <row r="207" spans="4:5">
      <c r="D207" s="9" t="s">
        <v>3825</v>
      </c>
      <c r="E207" s="10">
        <v>4.3</v>
      </c>
    </row>
    <row r="208" spans="4:5">
      <c r="D208" s="9" t="s">
        <v>4018</v>
      </c>
      <c r="E208" s="10">
        <v>4.3</v>
      </c>
    </row>
    <row r="209" spans="4:5">
      <c r="D209" s="9" t="s">
        <v>3903</v>
      </c>
      <c r="E209" s="10">
        <v>4.3</v>
      </c>
    </row>
    <row r="210" spans="4:5">
      <c r="D210" s="9" t="s">
        <v>3827</v>
      </c>
      <c r="E210" s="10">
        <v>4.3</v>
      </c>
    </row>
    <row r="211" spans="4:5">
      <c r="D211" s="9" t="s">
        <v>3904</v>
      </c>
      <c r="E211" s="10">
        <v>4.3</v>
      </c>
    </row>
    <row r="212" spans="4:5">
      <c r="D212" s="9" t="s">
        <v>3796</v>
      </c>
      <c r="E212" s="10">
        <v>4.3</v>
      </c>
    </row>
    <row r="213" spans="4:5">
      <c r="D213" s="9" t="s">
        <v>3905</v>
      </c>
      <c r="E213" s="10">
        <v>4.3</v>
      </c>
    </row>
    <row r="214" spans="4:5">
      <c r="D214" s="9" t="s">
        <v>3984</v>
      </c>
      <c r="E214" s="10">
        <v>4.3</v>
      </c>
    </row>
    <row r="215" spans="4:5">
      <c r="D215" s="9" t="s">
        <v>3906</v>
      </c>
      <c r="E215" s="10">
        <v>4.3</v>
      </c>
    </row>
    <row r="216" spans="4:5">
      <c r="D216" s="9" t="s">
        <v>3814</v>
      </c>
      <c r="E216" s="10">
        <v>4.3</v>
      </c>
    </row>
    <row r="217" spans="4:5">
      <c r="D217" s="9" t="s">
        <v>3907</v>
      </c>
      <c r="E217" s="10">
        <v>4.3</v>
      </c>
    </row>
    <row r="218" spans="4:5">
      <c r="D218" s="9" t="s">
        <v>3832</v>
      </c>
      <c r="E218" s="10">
        <v>4.3</v>
      </c>
    </row>
    <row r="219" spans="4:5">
      <c r="D219" s="9" t="s">
        <v>4064</v>
      </c>
      <c r="E219" s="10">
        <v>4.3</v>
      </c>
    </row>
    <row r="220" spans="4:5">
      <c r="D220" s="9" t="s">
        <v>3822</v>
      </c>
      <c r="E220" s="10">
        <v>4.3</v>
      </c>
    </row>
    <row r="221" spans="4:5">
      <c r="D221" s="9" t="s">
        <v>3911</v>
      </c>
      <c r="E221" s="10">
        <v>4.3</v>
      </c>
    </row>
    <row r="222" spans="4:5">
      <c r="D222" s="9" t="s">
        <v>3942</v>
      </c>
      <c r="E222" s="10">
        <v>4.3</v>
      </c>
    </row>
    <row r="223" spans="4:5">
      <c r="D223" s="9" t="s">
        <v>3913</v>
      </c>
      <c r="E223" s="10">
        <v>4.3</v>
      </c>
    </row>
    <row r="224" spans="4:5">
      <c r="D224" s="9" t="s">
        <v>3789</v>
      </c>
      <c r="E224" s="10">
        <v>4.3</v>
      </c>
    </row>
    <row r="225" spans="4:5">
      <c r="D225" s="9" t="s">
        <v>3857</v>
      </c>
      <c r="E225" s="10">
        <v>4.3</v>
      </c>
    </row>
    <row r="226" spans="4:5">
      <c r="D226" s="9" t="s">
        <v>3794</v>
      </c>
      <c r="E226" s="10">
        <v>4.3</v>
      </c>
    </row>
    <row r="227" spans="4:5">
      <c r="D227" s="9" t="s">
        <v>3808</v>
      </c>
      <c r="E227" s="10">
        <v>4.3</v>
      </c>
    </row>
    <row r="228" spans="4:5">
      <c r="D228" s="9" t="s">
        <v>3970</v>
      </c>
      <c r="E228" s="10">
        <v>4.3</v>
      </c>
    </row>
    <row r="229" spans="4:5">
      <c r="D229" s="9" t="s">
        <v>3809</v>
      </c>
      <c r="E229" s="10">
        <v>4.3</v>
      </c>
    </row>
    <row r="230" spans="4:5">
      <c r="D230" s="9" t="s">
        <v>3812</v>
      </c>
      <c r="E230" s="10">
        <v>4.3</v>
      </c>
    </row>
    <row r="231" spans="4:5">
      <c r="D231" s="9" t="s">
        <v>3925</v>
      </c>
      <c r="E231" s="10">
        <v>4.3</v>
      </c>
    </row>
    <row r="232" spans="4:5">
      <c r="D232" s="9" t="s">
        <v>3830</v>
      </c>
      <c r="E232" s="10">
        <v>4.3</v>
      </c>
    </row>
    <row r="233" spans="4:5">
      <c r="D233" s="9" t="s">
        <v>3870</v>
      </c>
      <c r="E233" s="10">
        <v>4.3</v>
      </c>
    </row>
    <row r="234" spans="4:5">
      <c r="D234" s="9" t="s">
        <v>3991</v>
      </c>
      <c r="E234" s="10">
        <v>4.3</v>
      </c>
    </row>
    <row r="235" spans="4:5">
      <c r="D235" s="9" t="s">
        <v>3933</v>
      </c>
      <c r="E235" s="10">
        <v>4.3</v>
      </c>
    </row>
    <row r="236" spans="4:5">
      <c r="D236" s="9" t="s">
        <v>3831</v>
      </c>
      <c r="E236" s="10">
        <v>4.3</v>
      </c>
    </row>
    <row r="237" spans="4:5">
      <c r="D237" s="9" t="s">
        <v>3873</v>
      </c>
      <c r="E237" s="10">
        <v>4.3</v>
      </c>
    </row>
    <row r="238" spans="4:5">
      <c r="D238" s="9" t="s">
        <v>4002</v>
      </c>
      <c r="E238" s="10">
        <v>4.3</v>
      </c>
    </row>
    <row r="239" spans="4:5">
      <c r="D239" s="9" t="s">
        <v>3876</v>
      </c>
      <c r="E239" s="10">
        <v>4.3</v>
      </c>
    </row>
    <row r="240" spans="4:5">
      <c r="D240" s="9" t="s">
        <v>3800</v>
      </c>
      <c r="E240" s="10">
        <v>4.3</v>
      </c>
    </row>
    <row r="241" spans="4:5">
      <c r="D241" s="9" t="s">
        <v>3878</v>
      </c>
      <c r="E241" s="10">
        <v>4.3</v>
      </c>
    </row>
    <row r="242" spans="4:5">
      <c r="D242" s="9" t="s">
        <v>3833</v>
      </c>
      <c r="E242" s="10">
        <v>4.3</v>
      </c>
    </row>
    <row r="243" spans="4:5">
      <c r="D243" s="9" t="s">
        <v>3883</v>
      </c>
      <c r="E243" s="10">
        <v>4.3</v>
      </c>
    </row>
    <row r="244" spans="4:5">
      <c r="D244" s="9" t="s">
        <v>4051</v>
      </c>
      <c r="E244" s="10">
        <v>4.3</v>
      </c>
    </row>
    <row r="245" spans="4:5">
      <c r="D245" s="9" t="s">
        <v>3938</v>
      </c>
      <c r="E245" s="10">
        <v>4.3</v>
      </c>
    </row>
    <row r="246" spans="4:5">
      <c r="D246" s="9" t="s">
        <v>3810</v>
      </c>
      <c r="E246" s="10">
        <v>4.3</v>
      </c>
    </row>
    <row r="247" spans="4:5">
      <c r="D247" s="9" t="s">
        <v>3899</v>
      </c>
      <c r="E247" s="10">
        <v>4.3</v>
      </c>
    </row>
    <row r="248" spans="4:5">
      <c r="D248" s="9" t="s">
        <v>3910</v>
      </c>
      <c r="E248" s="10">
        <v>4.3</v>
      </c>
    </row>
    <row r="249" spans="4:5">
      <c r="D249" s="9" t="s">
        <v>3676</v>
      </c>
      <c r="E249" s="10">
        <v>4.3</v>
      </c>
    </row>
    <row r="250" spans="4:5">
      <c r="D250" s="9" t="s">
        <v>3581</v>
      </c>
      <c r="E250" s="10">
        <v>4.3</v>
      </c>
    </row>
    <row r="251" spans="4:5">
      <c r="D251" s="9" t="s">
        <v>3710</v>
      </c>
      <c r="E251" s="10">
        <v>4.3</v>
      </c>
    </row>
    <row r="252" spans="4:5">
      <c r="D252" s="9" t="s">
        <v>3583</v>
      </c>
      <c r="E252" s="10">
        <v>4.3</v>
      </c>
    </row>
    <row r="253" spans="4:5">
      <c r="D253" s="9" t="s">
        <v>3671</v>
      </c>
      <c r="E253" s="10">
        <v>4.3</v>
      </c>
    </row>
    <row r="254" spans="4:5">
      <c r="D254" s="9" t="s">
        <v>3585</v>
      </c>
      <c r="E254" s="10">
        <v>4.3</v>
      </c>
    </row>
    <row r="255" spans="4:5">
      <c r="D255" s="9" t="s">
        <v>3694</v>
      </c>
      <c r="E255" s="10">
        <v>4.3</v>
      </c>
    </row>
    <row r="256" spans="4:5">
      <c r="D256" s="9" t="s">
        <v>3588</v>
      </c>
      <c r="E256" s="10">
        <v>4.3</v>
      </c>
    </row>
    <row r="257" spans="4:5">
      <c r="D257" s="9" t="s">
        <v>3513</v>
      </c>
      <c r="E257" s="10">
        <v>4.3</v>
      </c>
    </row>
    <row r="258" spans="4:5">
      <c r="D258" s="9" t="s">
        <v>3592</v>
      </c>
      <c r="E258" s="10">
        <v>4.3</v>
      </c>
    </row>
    <row r="259" spans="4:5">
      <c r="D259" s="9" t="s">
        <v>3569</v>
      </c>
      <c r="E259" s="10">
        <v>4.3</v>
      </c>
    </row>
    <row r="260" spans="4:5">
      <c r="D260" s="9" t="s">
        <v>3516</v>
      </c>
      <c r="E260" s="10">
        <v>4.3</v>
      </c>
    </row>
    <row r="261" spans="4:5">
      <c r="D261" s="9" t="s">
        <v>3570</v>
      </c>
      <c r="E261" s="10">
        <v>4.3</v>
      </c>
    </row>
    <row r="262" spans="4:5">
      <c r="D262" s="9" t="s">
        <v>3768</v>
      </c>
      <c r="E262" s="10">
        <v>4.3</v>
      </c>
    </row>
    <row r="263" spans="4:5">
      <c r="D263" s="9" t="s">
        <v>3576</v>
      </c>
      <c r="E263" s="10">
        <v>4.3</v>
      </c>
    </row>
    <row r="264" spans="4:5">
      <c r="D264" s="9" t="s">
        <v>3535</v>
      </c>
      <c r="E264" s="10">
        <v>4.3</v>
      </c>
    </row>
    <row r="265" spans="4:5">
      <c r="D265" s="9" t="s">
        <v>3706</v>
      </c>
      <c r="E265" s="10">
        <v>4.3</v>
      </c>
    </row>
    <row r="266" spans="4:5">
      <c r="D266" s="9" t="s">
        <v>3629</v>
      </c>
      <c r="E266" s="10">
        <v>4.3</v>
      </c>
    </row>
    <row r="267" spans="4:5">
      <c r="D267" s="9" t="s">
        <v>3715</v>
      </c>
      <c r="E267" s="10">
        <v>4.3</v>
      </c>
    </row>
    <row r="268" spans="4:5">
      <c r="D268" s="9" t="s">
        <v>3634</v>
      </c>
      <c r="E268" s="10">
        <v>4.3</v>
      </c>
    </row>
    <row r="269" spans="4:5">
      <c r="D269" s="9" t="s">
        <v>3759</v>
      </c>
      <c r="E269" s="10">
        <v>4.3</v>
      </c>
    </row>
    <row r="270" spans="4:5">
      <c r="D270" s="9" t="s">
        <v>3531</v>
      </c>
      <c r="E270" s="10">
        <v>4.3</v>
      </c>
    </row>
    <row r="271" spans="4:5">
      <c r="D271" s="9" t="s">
        <v>3667</v>
      </c>
      <c r="E271" s="10">
        <v>4.3</v>
      </c>
    </row>
    <row r="272" spans="4:5">
      <c r="D272" s="9" t="s">
        <v>3528</v>
      </c>
      <c r="E272" s="10">
        <v>4.3</v>
      </c>
    </row>
    <row r="273" spans="4:5">
      <c r="D273" s="9" t="s">
        <v>3670</v>
      </c>
      <c r="E273" s="10">
        <v>4.3</v>
      </c>
    </row>
    <row r="274" spans="4:5">
      <c r="D274" s="9" t="s">
        <v>3532</v>
      </c>
      <c r="E274" s="10">
        <v>4.3</v>
      </c>
    </row>
    <row r="275" spans="4:5">
      <c r="D275" s="9" t="s">
        <v>3672</v>
      </c>
      <c r="E275" s="10">
        <v>4.3</v>
      </c>
    </row>
    <row r="276" spans="4:5">
      <c r="D276" s="9" t="s">
        <v>3510</v>
      </c>
      <c r="E276" s="10">
        <v>4.3</v>
      </c>
    </row>
    <row r="277" spans="4:5">
      <c r="D277" s="9" t="s">
        <v>3573</v>
      </c>
      <c r="E277" s="10">
        <v>4.3</v>
      </c>
    </row>
    <row r="278" spans="4:5">
      <c r="D278" s="9" t="s">
        <v>3766</v>
      </c>
      <c r="E278" s="10">
        <v>4.3</v>
      </c>
    </row>
    <row r="279" spans="4:5">
      <c r="D279" s="9" t="s">
        <v>3575</v>
      </c>
      <c r="E279" s="10">
        <v>4.3</v>
      </c>
    </row>
    <row r="280" spans="4:5">
      <c r="D280" s="9" t="s">
        <v>3512</v>
      </c>
      <c r="E280" s="10">
        <v>4.3</v>
      </c>
    </row>
    <row r="281" spans="4:5">
      <c r="D281" s="9" t="s">
        <v>3690</v>
      </c>
      <c r="E281" s="10">
        <v>4.3</v>
      </c>
    </row>
    <row r="282" spans="4:5">
      <c r="D282" s="9" t="s">
        <v>3545</v>
      </c>
      <c r="E282" s="10">
        <v>4.3</v>
      </c>
    </row>
    <row r="283" spans="4:5">
      <c r="D283" s="9" t="s">
        <v>3578</v>
      </c>
      <c r="E283" s="10">
        <v>4.3</v>
      </c>
    </row>
    <row r="284" spans="4:5">
      <c r="D284" s="9" t="s">
        <v>3653</v>
      </c>
      <c r="E284" s="10">
        <v>4.3</v>
      </c>
    </row>
    <row r="285" spans="4:5">
      <c r="D285" s="9" t="s">
        <v>3708</v>
      </c>
      <c r="E285" s="10">
        <v>4.3</v>
      </c>
    </row>
    <row r="286" spans="4:5">
      <c r="D286" s="9" t="s">
        <v>3655</v>
      </c>
      <c r="E286" s="10">
        <v>4.3</v>
      </c>
    </row>
    <row r="287" spans="4:5">
      <c r="D287" s="9" t="s">
        <v>3713</v>
      </c>
      <c r="E287" s="10">
        <v>4.3</v>
      </c>
    </row>
    <row r="288" spans="4:5">
      <c r="D288" s="9" t="s">
        <v>3656</v>
      </c>
      <c r="E288" s="10">
        <v>4.3</v>
      </c>
    </row>
    <row r="289" spans="4:5">
      <c r="D289" s="9" t="s">
        <v>3735</v>
      </c>
      <c r="E289" s="10">
        <v>4.3</v>
      </c>
    </row>
    <row r="290" spans="4:5">
      <c r="D290" s="9" t="s">
        <v>3566</v>
      </c>
      <c r="E290" s="10">
        <v>4.3</v>
      </c>
    </row>
    <row r="291" spans="4:5">
      <c r="D291" s="9" t="s">
        <v>3580</v>
      </c>
      <c r="E291" s="10">
        <v>4.3</v>
      </c>
    </row>
    <row r="292" spans="4:5">
      <c r="D292" s="9" t="s">
        <v>3663</v>
      </c>
      <c r="E292" s="10">
        <v>4.3</v>
      </c>
    </row>
    <row r="293" spans="4:5">
      <c r="D293" s="9" t="s">
        <v>3533</v>
      </c>
      <c r="E293" s="10">
        <v>4.3</v>
      </c>
    </row>
    <row r="294" spans="4:5">
      <c r="D294" s="9" t="s">
        <v>3511</v>
      </c>
      <c r="E294" s="10">
        <v>4.3</v>
      </c>
    </row>
    <row r="295" spans="4:5">
      <c r="D295" s="9" t="s">
        <v>3568</v>
      </c>
      <c r="E295" s="10">
        <v>4.3</v>
      </c>
    </row>
    <row r="296" spans="4:5">
      <c r="D296" s="9" t="s">
        <v>3642</v>
      </c>
      <c r="E296" s="10">
        <v>4.3</v>
      </c>
    </row>
    <row r="297" spans="4:5">
      <c r="D297" s="9" t="s">
        <v>3602</v>
      </c>
      <c r="E297" s="10">
        <v>4.3</v>
      </c>
    </row>
    <row r="298" spans="4:5">
      <c r="D298" s="9" t="s">
        <v>3636</v>
      </c>
      <c r="E298" s="10">
        <v>4.3</v>
      </c>
    </row>
    <row r="299" spans="4:5">
      <c r="D299" s="9" t="s">
        <v>3430</v>
      </c>
      <c r="E299" s="10">
        <v>4.3</v>
      </c>
    </row>
    <row r="300" spans="4:5">
      <c r="D300" s="9" t="s">
        <v>3482</v>
      </c>
      <c r="E300" s="10">
        <v>4.3</v>
      </c>
    </row>
    <row r="301" spans="4:5">
      <c r="D301" s="9" t="s">
        <v>3443</v>
      </c>
      <c r="E301" s="10">
        <v>4.3</v>
      </c>
    </row>
    <row r="302" spans="4:5">
      <c r="D302" s="9" t="s">
        <v>3295</v>
      </c>
      <c r="E302" s="10">
        <v>4.3</v>
      </c>
    </row>
    <row r="303" spans="4:5">
      <c r="D303" s="9" t="s">
        <v>3293</v>
      </c>
      <c r="E303" s="10">
        <v>4.3</v>
      </c>
    </row>
    <row r="304" spans="4:5">
      <c r="D304" s="9" t="s">
        <v>3334</v>
      </c>
      <c r="E304" s="10">
        <v>4.3</v>
      </c>
    </row>
    <row r="305" spans="4:5">
      <c r="D305" s="9" t="s">
        <v>3357</v>
      </c>
      <c r="E305" s="10">
        <v>4.3</v>
      </c>
    </row>
    <row r="306" spans="4:5">
      <c r="D306" s="9" t="s">
        <v>3435</v>
      </c>
      <c r="E306" s="10">
        <v>4.3</v>
      </c>
    </row>
    <row r="307" spans="4:5">
      <c r="D307" s="9" t="s">
        <v>3359</v>
      </c>
      <c r="E307" s="10">
        <v>4.3</v>
      </c>
    </row>
    <row r="308" spans="4:5">
      <c r="D308" s="9" t="s">
        <v>3475</v>
      </c>
      <c r="E308" s="10">
        <v>4.3</v>
      </c>
    </row>
    <row r="309" spans="4:5">
      <c r="D309" s="9" t="s">
        <v>3228</v>
      </c>
      <c r="E309" s="10">
        <v>4.3</v>
      </c>
    </row>
    <row r="310" spans="4:5">
      <c r="D310" s="9" t="s">
        <v>3325</v>
      </c>
      <c r="E310" s="10">
        <v>4.3</v>
      </c>
    </row>
    <row r="311" spans="4:5">
      <c r="D311" s="9" t="s">
        <v>3373</v>
      </c>
      <c r="E311" s="10">
        <v>4.3</v>
      </c>
    </row>
    <row r="312" spans="4:5">
      <c r="D312" s="9" t="s">
        <v>3344</v>
      </c>
      <c r="E312" s="10">
        <v>4.3</v>
      </c>
    </row>
    <row r="313" spans="4:5">
      <c r="D313" s="9" t="s">
        <v>3250</v>
      </c>
      <c r="E313" s="10">
        <v>4.3</v>
      </c>
    </row>
    <row r="314" spans="4:5">
      <c r="D314" s="9" t="s">
        <v>3422</v>
      </c>
      <c r="E314" s="10">
        <v>4.3</v>
      </c>
    </row>
    <row r="315" spans="4:5">
      <c r="D315" s="9" t="s">
        <v>3253</v>
      </c>
      <c r="E315" s="10">
        <v>4.3</v>
      </c>
    </row>
    <row r="316" spans="4:5">
      <c r="D316" s="9" t="s">
        <v>3308</v>
      </c>
      <c r="E316" s="10">
        <v>4.3</v>
      </c>
    </row>
    <row r="317" spans="4:5">
      <c r="D317" s="9" t="s">
        <v>3380</v>
      </c>
      <c r="E317" s="10">
        <v>4.3</v>
      </c>
    </row>
    <row r="318" spans="4:5">
      <c r="D318" s="9" t="s">
        <v>3438</v>
      </c>
      <c r="E318" s="10">
        <v>4.3</v>
      </c>
    </row>
    <row r="319" spans="4:5">
      <c r="D319" s="9" t="s">
        <v>3381</v>
      </c>
      <c r="E319" s="10">
        <v>4.3</v>
      </c>
    </row>
    <row r="320" spans="4:5">
      <c r="D320" s="9" t="s">
        <v>3468</v>
      </c>
      <c r="E320" s="10">
        <v>4.3</v>
      </c>
    </row>
    <row r="321" spans="4:5">
      <c r="D321" s="9" t="s">
        <v>3388</v>
      </c>
      <c r="E321" s="10">
        <v>4.3</v>
      </c>
    </row>
    <row r="322" spans="4:5">
      <c r="D322" s="9" t="s">
        <v>3288</v>
      </c>
      <c r="E322" s="10">
        <v>4.3</v>
      </c>
    </row>
    <row r="323" spans="4:5">
      <c r="D323" s="9" t="s">
        <v>3282</v>
      </c>
      <c r="E323" s="10">
        <v>4.3</v>
      </c>
    </row>
    <row r="324" spans="4:5">
      <c r="D324" s="9" t="s">
        <v>3322</v>
      </c>
      <c r="E324" s="10">
        <v>4.3</v>
      </c>
    </row>
    <row r="325" spans="4:5">
      <c r="D325" s="9" t="s">
        <v>3399</v>
      </c>
      <c r="E325" s="10">
        <v>4.3</v>
      </c>
    </row>
    <row r="326" spans="4:5">
      <c r="D326" s="9" t="s">
        <v>3272</v>
      </c>
      <c r="E326" s="10">
        <v>4.3</v>
      </c>
    </row>
    <row r="327" spans="4:5">
      <c r="D327" s="9" t="s">
        <v>3235</v>
      </c>
      <c r="E327" s="10">
        <v>4.3</v>
      </c>
    </row>
    <row r="328" spans="4:5">
      <c r="D328" s="9" t="s">
        <v>3241</v>
      </c>
      <c r="E328" s="10">
        <v>4.3</v>
      </c>
    </row>
    <row r="329" spans="4:5">
      <c r="D329" s="9" t="s">
        <v>3304</v>
      </c>
      <c r="E329" s="10">
        <v>4.3</v>
      </c>
    </row>
    <row r="330" spans="4:5">
      <c r="D330" s="9" t="s">
        <v>3345</v>
      </c>
      <c r="E330" s="10">
        <v>4.3</v>
      </c>
    </row>
    <row r="331" spans="4:5">
      <c r="D331" s="9" t="s">
        <v>3419</v>
      </c>
      <c r="E331" s="10">
        <v>4.3</v>
      </c>
    </row>
    <row r="332" spans="4:5">
      <c r="D332" s="9" t="s">
        <v>3378</v>
      </c>
      <c r="E332" s="10">
        <v>4.3</v>
      </c>
    </row>
    <row r="333" spans="4:5">
      <c r="D333" s="9" t="s">
        <v>3151</v>
      </c>
      <c r="E333" s="10">
        <v>4.3</v>
      </c>
    </row>
    <row r="334" spans="4:5">
      <c r="D334" s="9" t="s">
        <v>3115</v>
      </c>
      <c r="E334" s="10">
        <v>4.3</v>
      </c>
    </row>
    <row r="335" spans="4:5">
      <c r="D335" s="9" t="s">
        <v>3012</v>
      </c>
      <c r="E335" s="10">
        <v>4.3</v>
      </c>
    </row>
    <row r="336" spans="4:5">
      <c r="D336" s="9" t="s">
        <v>3025</v>
      </c>
      <c r="E336" s="10">
        <v>4.3</v>
      </c>
    </row>
    <row r="337" spans="4:5">
      <c r="D337" s="9" t="s">
        <v>2978</v>
      </c>
      <c r="E337" s="10">
        <v>4.3</v>
      </c>
    </row>
    <row r="338" spans="4:5">
      <c r="D338" s="9" t="s">
        <v>3154</v>
      </c>
      <c r="E338" s="10">
        <v>4.3</v>
      </c>
    </row>
    <row r="339" spans="4:5">
      <c r="D339" s="9" t="s">
        <v>3019</v>
      </c>
      <c r="E339" s="10">
        <v>4.3</v>
      </c>
    </row>
    <row r="340" spans="4:5">
      <c r="D340" s="9" t="s">
        <v>3167</v>
      </c>
      <c r="E340" s="10">
        <v>4.3</v>
      </c>
    </row>
    <row r="341" spans="4:5">
      <c r="D341" s="9" t="s">
        <v>2988</v>
      </c>
      <c r="E341" s="10">
        <v>4.3</v>
      </c>
    </row>
    <row r="342" spans="4:5">
      <c r="D342" s="9" t="s">
        <v>2965</v>
      </c>
      <c r="E342" s="10">
        <v>4.3</v>
      </c>
    </row>
    <row r="343" spans="4:5">
      <c r="D343" s="9" t="s">
        <v>3099</v>
      </c>
      <c r="E343" s="10">
        <v>4.3</v>
      </c>
    </row>
    <row r="344" spans="4:5">
      <c r="D344" s="9" t="s">
        <v>2966</v>
      </c>
      <c r="E344" s="10">
        <v>4.3</v>
      </c>
    </row>
    <row r="345" spans="4:5">
      <c r="D345" s="9" t="s">
        <v>3131</v>
      </c>
      <c r="E345" s="10">
        <v>4.3</v>
      </c>
    </row>
    <row r="346" spans="4:5">
      <c r="D346" s="9" t="s">
        <v>2967</v>
      </c>
      <c r="E346" s="10">
        <v>4.3</v>
      </c>
    </row>
    <row r="347" spans="4:5">
      <c r="D347" s="9" t="s">
        <v>3137</v>
      </c>
      <c r="E347" s="10">
        <v>4.3</v>
      </c>
    </row>
    <row r="348" spans="4:5">
      <c r="D348" s="9" t="s">
        <v>3054</v>
      </c>
      <c r="E348" s="10">
        <v>4.3</v>
      </c>
    </row>
    <row r="349" spans="4:5">
      <c r="D349" s="9" t="s">
        <v>2981</v>
      </c>
      <c r="E349" s="10">
        <v>4.3</v>
      </c>
    </row>
    <row r="350" spans="4:5">
      <c r="D350" s="9" t="s">
        <v>2968</v>
      </c>
      <c r="E350" s="10">
        <v>4.3</v>
      </c>
    </row>
    <row r="351" spans="4:5">
      <c r="D351" s="9" t="s">
        <v>3165</v>
      </c>
      <c r="E351" s="10">
        <v>4.3</v>
      </c>
    </row>
    <row r="352" spans="4:5">
      <c r="D352" s="9" t="s">
        <v>2969</v>
      </c>
      <c r="E352" s="10">
        <v>4.3</v>
      </c>
    </row>
    <row r="353" spans="4:5">
      <c r="D353" s="9" t="s">
        <v>2987</v>
      </c>
      <c r="E353" s="10">
        <v>4.3</v>
      </c>
    </row>
    <row r="354" spans="4:5">
      <c r="D354" s="9" t="s">
        <v>3062</v>
      </c>
      <c r="E354" s="10">
        <v>4.3</v>
      </c>
    </row>
    <row r="355" spans="4:5">
      <c r="D355" s="9" t="s">
        <v>2989</v>
      </c>
      <c r="E355" s="10">
        <v>4.3</v>
      </c>
    </row>
    <row r="356" spans="4:5">
      <c r="D356" s="9" t="s">
        <v>3064</v>
      </c>
      <c r="E356" s="10">
        <v>4.3</v>
      </c>
    </row>
    <row r="357" spans="4:5">
      <c r="D357" s="9" t="s">
        <v>3226</v>
      </c>
      <c r="E357" s="10">
        <v>4.3</v>
      </c>
    </row>
    <row r="358" spans="4:5">
      <c r="D358" s="9" t="s">
        <v>2977</v>
      </c>
      <c r="E358" s="10">
        <v>4.3</v>
      </c>
    </row>
    <row r="359" spans="4:5">
      <c r="D359" s="9" t="s">
        <v>3113</v>
      </c>
      <c r="E359" s="10">
        <v>4.3</v>
      </c>
    </row>
    <row r="360" spans="4:5">
      <c r="D360" s="9" t="s">
        <v>4001</v>
      </c>
      <c r="E360" s="10">
        <v>4.28</v>
      </c>
    </row>
    <row r="361" spans="4:5">
      <c r="D361" s="9" t="s">
        <v>3571</v>
      </c>
      <c r="E361" s="10">
        <v>4.2666666666666666</v>
      </c>
    </row>
    <row r="362" spans="4:5">
      <c r="D362" s="9" t="s">
        <v>3799</v>
      </c>
      <c r="E362" s="10">
        <v>4.25</v>
      </c>
    </row>
    <row r="363" spans="4:5">
      <c r="D363" s="9" t="s">
        <v>3680</v>
      </c>
      <c r="E363" s="10">
        <v>4.25</v>
      </c>
    </row>
    <row r="364" spans="4:5">
      <c r="D364" s="9" t="s">
        <v>3340</v>
      </c>
      <c r="E364" s="10">
        <v>4.25</v>
      </c>
    </row>
    <row r="365" spans="4:5">
      <c r="D365" s="9" t="s">
        <v>3234</v>
      </c>
      <c r="E365" s="10">
        <v>4.25</v>
      </c>
    </row>
    <row r="366" spans="4:5">
      <c r="D366" s="9" t="s">
        <v>3352</v>
      </c>
      <c r="E366" s="10">
        <v>4.25</v>
      </c>
    </row>
    <row r="367" spans="4:5">
      <c r="D367" s="9" t="s">
        <v>3049</v>
      </c>
      <c r="E367" s="10">
        <v>4.25</v>
      </c>
    </row>
    <row r="368" spans="4:5">
      <c r="D368" s="9" t="s">
        <v>2994</v>
      </c>
      <c r="E368" s="10">
        <v>4.25</v>
      </c>
    </row>
    <row r="369" spans="4:5">
      <c r="D369" s="9" t="s">
        <v>3196</v>
      </c>
      <c r="E369" s="10">
        <v>4.25</v>
      </c>
    </row>
    <row r="370" spans="4:5">
      <c r="D370" s="9" t="s">
        <v>3577</v>
      </c>
      <c r="E370" s="10">
        <v>4.2333333333333334</v>
      </c>
    </row>
    <row r="371" spans="4:5">
      <c r="D371" s="9" t="s">
        <v>3013</v>
      </c>
      <c r="E371" s="10">
        <v>4.2333333333333334</v>
      </c>
    </row>
    <row r="372" spans="4:5">
      <c r="D372" s="9" t="s">
        <v>3998</v>
      </c>
      <c r="E372" s="10">
        <v>4.22</v>
      </c>
    </row>
    <row r="373" spans="4:5">
      <c r="D373" s="9" t="s">
        <v>4005</v>
      </c>
      <c r="E373" s="10">
        <v>4.2</v>
      </c>
    </row>
    <row r="374" spans="4:5">
      <c r="D374" s="9" t="s">
        <v>3992</v>
      </c>
      <c r="E374" s="10">
        <v>4.2</v>
      </c>
    </row>
    <row r="375" spans="4:5">
      <c r="D375" s="9" t="s">
        <v>3844</v>
      </c>
      <c r="E375" s="10">
        <v>4.2</v>
      </c>
    </row>
    <row r="376" spans="4:5">
      <c r="D376" s="9" t="s">
        <v>3881</v>
      </c>
      <c r="E376" s="10">
        <v>4.2</v>
      </c>
    </row>
    <row r="377" spans="4:5">
      <c r="D377" s="9" t="s">
        <v>3813</v>
      </c>
      <c r="E377" s="10">
        <v>4.2</v>
      </c>
    </row>
    <row r="378" spans="4:5">
      <c r="D378" s="9" t="s">
        <v>3821</v>
      </c>
      <c r="E378" s="10">
        <v>4.2</v>
      </c>
    </row>
    <row r="379" spans="4:5">
      <c r="D379" s="9" t="s">
        <v>3917</v>
      </c>
      <c r="E379" s="10">
        <v>4.2</v>
      </c>
    </row>
    <row r="380" spans="4:5">
      <c r="D380" s="9" t="s">
        <v>3939</v>
      </c>
      <c r="E380" s="10">
        <v>4.2</v>
      </c>
    </row>
    <row r="381" spans="4:5">
      <c r="D381" s="9" t="s">
        <v>3985</v>
      </c>
      <c r="E381" s="10">
        <v>4.2</v>
      </c>
    </row>
    <row r="382" spans="4:5">
      <c r="D382" s="9" t="s">
        <v>3941</v>
      </c>
      <c r="E382" s="10">
        <v>4.2</v>
      </c>
    </row>
    <row r="383" spans="4:5">
      <c r="D383" s="9" t="s">
        <v>3801</v>
      </c>
      <c r="E383" s="10">
        <v>4.2</v>
      </c>
    </row>
    <row r="384" spans="4:5">
      <c r="D384" s="9" t="s">
        <v>3943</v>
      </c>
      <c r="E384" s="10">
        <v>4.2</v>
      </c>
    </row>
    <row r="385" spans="4:5">
      <c r="D385" s="9" t="s">
        <v>3928</v>
      </c>
      <c r="E385" s="10">
        <v>4.2</v>
      </c>
    </row>
    <row r="386" spans="4:5">
      <c r="D386" s="9" t="s">
        <v>3944</v>
      </c>
      <c r="E386" s="10">
        <v>4.2</v>
      </c>
    </row>
    <row r="387" spans="4:5">
      <c r="D387" s="9" t="s">
        <v>3816</v>
      </c>
      <c r="E387" s="10">
        <v>4.2</v>
      </c>
    </row>
    <row r="388" spans="4:5">
      <c r="D388" s="9" t="s">
        <v>3945</v>
      </c>
      <c r="E388" s="10">
        <v>4.2</v>
      </c>
    </row>
    <row r="389" spans="4:5">
      <c r="D389" s="9" t="s">
        <v>3920</v>
      </c>
      <c r="E389" s="10">
        <v>4.2</v>
      </c>
    </row>
    <row r="390" spans="4:5">
      <c r="D390" s="9" t="s">
        <v>3946</v>
      </c>
      <c r="E390" s="10">
        <v>4.2</v>
      </c>
    </row>
    <row r="391" spans="4:5">
      <c r="D391" s="9" t="s">
        <v>3845</v>
      </c>
      <c r="E391" s="10">
        <v>4.2</v>
      </c>
    </row>
    <row r="392" spans="4:5">
      <c r="D392" s="9" t="s">
        <v>3805</v>
      </c>
      <c r="E392" s="10">
        <v>4.2</v>
      </c>
    </row>
    <row r="393" spans="4:5">
      <c r="D393" s="9" t="s">
        <v>3986</v>
      </c>
      <c r="E393" s="10">
        <v>4.2</v>
      </c>
    </row>
    <row r="394" spans="4:5">
      <c r="D394" s="9" t="s">
        <v>3824</v>
      </c>
      <c r="E394" s="10">
        <v>4.2</v>
      </c>
    </row>
    <row r="395" spans="4:5">
      <c r="D395" s="9" t="s">
        <v>3856</v>
      </c>
      <c r="E395" s="10">
        <v>4.2</v>
      </c>
    </row>
    <row r="396" spans="4:5">
      <c r="D396" s="9" t="s">
        <v>3950</v>
      </c>
      <c r="E396" s="10">
        <v>4.2</v>
      </c>
    </row>
    <row r="397" spans="4:5">
      <c r="D397" s="9" t="s">
        <v>3879</v>
      </c>
      <c r="E397" s="10">
        <v>4.2</v>
      </c>
    </row>
    <row r="398" spans="4:5">
      <c r="D398" s="9" t="s">
        <v>3997</v>
      </c>
      <c r="E398" s="10">
        <v>4.2</v>
      </c>
    </row>
    <row r="399" spans="4:5">
      <c r="D399" s="9" t="s">
        <v>3951</v>
      </c>
      <c r="E399" s="10">
        <v>4.2</v>
      </c>
    </row>
    <row r="400" spans="4:5">
      <c r="D400" s="9" t="s">
        <v>4000</v>
      </c>
      <c r="E400" s="10">
        <v>4.2</v>
      </c>
    </row>
    <row r="401" spans="4:5">
      <c r="D401" s="9" t="s">
        <v>3953</v>
      </c>
      <c r="E401" s="10">
        <v>4.2</v>
      </c>
    </row>
    <row r="402" spans="4:5">
      <c r="D402" s="9" t="s">
        <v>3909</v>
      </c>
      <c r="E402" s="10">
        <v>4.2</v>
      </c>
    </row>
    <row r="403" spans="4:5">
      <c r="D403" s="9" t="s">
        <v>3957</v>
      </c>
      <c r="E403" s="10">
        <v>4.2</v>
      </c>
    </row>
    <row r="404" spans="4:5">
      <c r="D404" s="9" t="s">
        <v>4008</v>
      </c>
      <c r="E404" s="10">
        <v>4.2</v>
      </c>
    </row>
    <row r="405" spans="4:5">
      <c r="D405" s="9" t="s">
        <v>3915</v>
      </c>
      <c r="E405" s="10">
        <v>4.2</v>
      </c>
    </row>
    <row r="406" spans="4:5">
      <c r="D406" s="9" t="s">
        <v>3877</v>
      </c>
      <c r="E406" s="10">
        <v>4.2</v>
      </c>
    </row>
    <row r="407" spans="4:5">
      <c r="D407" s="9" t="s">
        <v>3916</v>
      </c>
      <c r="E407" s="10">
        <v>4.2</v>
      </c>
    </row>
    <row r="408" spans="4:5">
      <c r="D408" s="9" t="s">
        <v>4046</v>
      </c>
      <c r="E408" s="10">
        <v>4.2</v>
      </c>
    </row>
    <row r="409" spans="4:5">
      <c r="D409" s="9" t="s">
        <v>3968</v>
      </c>
      <c r="E409" s="10">
        <v>4.2</v>
      </c>
    </row>
    <row r="410" spans="4:5">
      <c r="D410" s="9" t="s">
        <v>4058</v>
      </c>
      <c r="E410" s="10">
        <v>4.2</v>
      </c>
    </row>
    <row r="411" spans="4:5">
      <c r="D411" s="9" t="s">
        <v>3971</v>
      </c>
      <c r="E411" s="10">
        <v>4.2</v>
      </c>
    </row>
    <row r="412" spans="4:5">
      <c r="D412" s="9" t="s">
        <v>3872</v>
      </c>
      <c r="E412" s="10">
        <v>4.2</v>
      </c>
    </row>
    <row r="413" spans="4:5">
      <c r="D413" s="9" t="s">
        <v>3980</v>
      </c>
      <c r="E413" s="10">
        <v>4.2</v>
      </c>
    </row>
    <row r="414" spans="4:5">
      <c r="D414" s="9" t="s">
        <v>3729</v>
      </c>
      <c r="E414" s="10">
        <v>4.2</v>
      </c>
    </row>
    <row r="415" spans="4:5">
      <c r="D415" s="9" t="s">
        <v>3770</v>
      </c>
      <c r="E415" s="10">
        <v>4.2</v>
      </c>
    </row>
    <row r="416" spans="4:5">
      <c r="D416" s="9" t="s">
        <v>3763</v>
      </c>
      <c r="E416" s="10">
        <v>4.2</v>
      </c>
    </row>
    <row r="417" spans="4:5">
      <c r="D417" s="9" t="s">
        <v>3677</v>
      </c>
      <c r="E417" s="10">
        <v>4.2</v>
      </c>
    </row>
    <row r="418" spans="4:5">
      <c r="D418" s="9" t="s">
        <v>3600</v>
      </c>
      <c r="E418" s="10">
        <v>4.2</v>
      </c>
    </row>
    <row r="419" spans="4:5">
      <c r="D419" s="9" t="s">
        <v>3630</v>
      </c>
      <c r="E419" s="10">
        <v>4.2</v>
      </c>
    </row>
    <row r="420" spans="4:5">
      <c r="D420" s="9" t="s">
        <v>3646</v>
      </c>
      <c r="E420" s="10">
        <v>4.2</v>
      </c>
    </row>
    <row r="421" spans="4:5">
      <c r="D421" s="9" t="s">
        <v>3567</v>
      </c>
      <c r="E421" s="10">
        <v>4.2</v>
      </c>
    </row>
    <row r="422" spans="4:5">
      <c r="D422" s="9" t="s">
        <v>3757</v>
      </c>
      <c r="E422" s="10">
        <v>4.2</v>
      </c>
    </row>
    <row r="423" spans="4:5">
      <c r="D423" s="9" t="s">
        <v>3685</v>
      </c>
      <c r="E423" s="10">
        <v>4.2</v>
      </c>
    </row>
    <row r="424" spans="4:5">
      <c r="D424" s="9" t="s">
        <v>3638</v>
      </c>
      <c r="E424" s="10">
        <v>4.2</v>
      </c>
    </row>
    <row r="425" spans="4:5">
      <c r="D425" s="9" t="s">
        <v>3606</v>
      </c>
      <c r="E425" s="10">
        <v>4.2</v>
      </c>
    </row>
    <row r="426" spans="4:5">
      <c r="D426" s="9" t="s">
        <v>3776</v>
      </c>
      <c r="E426" s="10">
        <v>4.2</v>
      </c>
    </row>
    <row r="427" spans="4:5">
      <c r="D427" s="9" t="s">
        <v>3652</v>
      </c>
      <c r="E427" s="10">
        <v>4.2</v>
      </c>
    </row>
    <row r="428" spans="4:5">
      <c r="D428" s="9" t="s">
        <v>3727</v>
      </c>
      <c r="E428" s="10">
        <v>4.2</v>
      </c>
    </row>
    <row r="429" spans="4:5">
      <c r="D429" s="9" t="s">
        <v>3584</v>
      </c>
      <c r="E429" s="10">
        <v>4.2</v>
      </c>
    </row>
    <row r="430" spans="4:5">
      <c r="D430" s="9" t="s">
        <v>3731</v>
      </c>
      <c r="E430" s="10">
        <v>4.2</v>
      </c>
    </row>
    <row r="431" spans="4:5">
      <c r="D431" s="9" t="s">
        <v>3699</v>
      </c>
      <c r="E431" s="10">
        <v>4.2</v>
      </c>
    </row>
    <row r="432" spans="4:5">
      <c r="D432" s="9" t="s">
        <v>3633</v>
      </c>
      <c r="E432" s="10">
        <v>4.2</v>
      </c>
    </row>
    <row r="433" spans="4:5">
      <c r="D433" s="9" t="s">
        <v>3702</v>
      </c>
      <c r="E433" s="10">
        <v>4.2</v>
      </c>
    </row>
    <row r="434" spans="4:5">
      <c r="D434" s="9" t="s">
        <v>3756</v>
      </c>
      <c r="E434" s="10">
        <v>4.2</v>
      </c>
    </row>
    <row r="435" spans="4:5">
      <c r="D435" s="9" t="s">
        <v>3654</v>
      </c>
      <c r="E435" s="10">
        <v>4.2</v>
      </c>
    </row>
    <row r="436" spans="4:5">
      <c r="D436" s="9" t="s">
        <v>3590</v>
      </c>
      <c r="E436" s="10">
        <v>4.2</v>
      </c>
    </row>
    <row r="437" spans="4:5">
      <c r="D437" s="9" t="s">
        <v>3707</v>
      </c>
      <c r="E437" s="10">
        <v>4.2</v>
      </c>
    </row>
    <row r="438" spans="4:5">
      <c r="D438" s="9" t="s">
        <v>3546</v>
      </c>
      <c r="E438" s="10">
        <v>4.2</v>
      </c>
    </row>
    <row r="439" spans="4:5">
      <c r="D439" s="9" t="s">
        <v>3625</v>
      </c>
      <c r="E439" s="10">
        <v>4.2</v>
      </c>
    </row>
    <row r="440" spans="4:5">
      <c r="D440" s="9" t="s">
        <v>3645</v>
      </c>
      <c r="E440" s="10">
        <v>4.2</v>
      </c>
    </row>
    <row r="441" spans="4:5">
      <c r="D441" s="9" t="s">
        <v>3594</v>
      </c>
      <c r="E441" s="10">
        <v>4.2</v>
      </c>
    </row>
    <row r="442" spans="4:5">
      <c r="D442" s="9" t="s">
        <v>3627</v>
      </c>
      <c r="E442" s="10">
        <v>4.2</v>
      </c>
    </row>
    <row r="443" spans="4:5">
      <c r="D443" s="9" t="s">
        <v>3771</v>
      </c>
      <c r="E443" s="10">
        <v>4.2</v>
      </c>
    </row>
    <row r="444" spans="4:5">
      <c r="D444" s="9" t="s">
        <v>3628</v>
      </c>
      <c r="E444" s="10">
        <v>4.2</v>
      </c>
    </row>
    <row r="445" spans="4:5">
      <c r="D445" s="9" t="s">
        <v>3777</v>
      </c>
      <c r="E445" s="10">
        <v>4.2</v>
      </c>
    </row>
    <row r="446" spans="4:5">
      <c r="D446" s="9" t="s">
        <v>3572</v>
      </c>
      <c r="E446" s="10">
        <v>4.2</v>
      </c>
    </row>
    <row r="447" spans="4:5">
      <c r="D447" s="9" t="s">
        <v>3722</v>
      </c>
      <c r="E447" s="10">
        <v>4.2</v>
      </c>
    </row>
    <row r="448" spans="4:5">
      <c r="D448" s="9" t="s">
        <v>3637</v>
      </c>
      <c r="E448" s="10">
        <v>4.2</v>
      </c>
    </row>
    <row r="449" spans="4:5">
      <c r="D449" s="9" t="s">
        <v>3647</v>
      </c>
      <c r="E449" s="10">
        <v>4.2</v>
      </c>
    </row>
    <row r="450" spans="4:5">
      <c r="D450" s="9" t="s">
        <v>3495</v>
      </c>
      <c r="E450" s="10">
        <v>4.2</v>
      </c>
    </row>
    <row r="451" spans="4:5">
      <c r="D451" s="9" t="s">
        <v>3449</v>
      </c>
      <c r="E451" s="10">
        <v>4.2</v>
      </c>
    </row>
    <row r="452" spans="4:5">
      <c r="D452" s="9" t="s">
        <v>3330</v>
      </c>
      <c r="E452" s="10">
        <v>4.2</v>
      </c>
    </row>
    <row r="453" spans="4:5">
      <c r="D453" s="9" t="s">
        <v>3338</v>
      </c>
      <c r="E453" s="10">
        <v>4.2</v>
      </c>
    </row>
    <row r="454" spans="4:5">
      <c r="D454" s="9" t="s">
        <v>3305</v>
      </c>
      <c r="E454" s="10">
        <v>4.2</v>
      </c>
    </row>
    <row r="455" spans="4:5">
      <c r="D455" s="9" t="s">
        <v>3237</v>
      </c>
      <c r="E455" s="10">
        <v>4.2</v>
      </c>
    </row>
    <row r="456" spans="4:5">
      <c r="D456" s="9" t="s">
        <v>3497</v>
      </c>
      <c r="E456" s="10">
        <v>4.2</v>
      </c>
    </row>
    <row r="457" spans="4:5">
      <c r="D457" s="9" t="s">
        <v>3347</v>
      </c>
      <c r="E457" s="10">
        <v>4.2</v>
      </c>
    </row>
    <row r="458" spans="4:5">
      <c r="D458" s="9" t="s">
        <v>3302</v>
      </c>
      <c r="E458" s="10">
        <v>4.2</v>
      </c>
    </row>
    <row r="459" spans="4:5">
      <c r="D459" s="9" t="s">
        <v>3348</v>
      </c>
      <c r="E459" s="10">
        <v>4.2</v>
      </c>
    </row>
    <row r="460" spans="4:5">
      <c r="D460" s="9" t="s">
        <v>3323</v>
      </c>
      <c r="E460" s="10">
        <v>4.2</v>
      </c>
    </row>
    <row r="461" spans="4:5">
      <c r="D461" s="9" t="s">
        <v>3349</v>
      </c>
      <c r="E461" s="10">
        <v>4.2</v>
      </c>
    </row>
    <row r="462" spans="4:5">
      <c r="D462" s="9" t="s">
        <v>3255</v>
      </c>
      <c r="E462" s="10">
        <v>4.2</v>
      </c>
    </row>
    <row r="463" spans="4:5">
      <c r="D463" s="9" t="s">
        <v>3256</v>
      </c>
      <c r="E463" s="10">
        <v>4.2</v>
      </c>
    </row>
    <row r="464" spans="4:5">
      <c r="D464" s="9" t="s">
        <v>3390</v>
      </c>
      <c r="E464" s="10">
        <v>4.2</v>
      </c>
    </row>
    <row r="465" spans="4:5">
      <c r="D465" s="9" t="s">
        <v>3401</v>
      </c>
      <c r="E465" s="10">
        <v>4.2</v>
      </c>
    </row>
    <row r="466" spans="4:5">
      <c r="D466" s="9" t="s">
        <v>3265</v>
      </c>
      <c r="E466" s="10">
        <v>4.2</v>
      </c>
    </row>
    <row r="467" spans="4:5">
      <c r="D467" s="9" t="s">
        <v>3244</v>
      </c>
      <c r="E467" s="10">
        <v>4.2</v>
      </c>
    </row>
    <row r="468" spans="4:5">
      <c r="D468" s="9" t="s">
        <v>3418</v>
      </c>
      <c r="E468" s="10">
        <v>4.2</v>
      </c>
    </row>
    <row r="469" spans="4:5">
      <c r="D469" s="9" t="s">
        <v>3412</v>
      </c>
      <c r="E469" s="10">
        <v>4.2</v>
      </c>
    </row>
    <row r="470" spans="4:5">
      <c r="D470" s="9" t="s">
        <v>3261</v>
      </c>
      <c r="E470" s="10">
        <v>4.2</v>
      </c>
    </row>
    <row r="471" spans="4:5">
      <c r="D471" s="9" t="s">
        <v>3301</v>
      </c>
      <c r="E471" s="10">
        <v>4.2</v>
      </c>
    </row>
    <row r="472" spans="4:5">
      <c r="D472" s="9" t="s">
        <v>3358</v>
      </c>
      <c r="E472" s="10">
        <v>4.2</v>
      </c>
    </row>
    <row r="473" spans="4:5">
      <c r="D473" s="9" t="s">
        <v>3303</v>
      </c>
      <c r="E473" s="10">
        <v>4.2</v>
      </c>
    </row>
    <row r="474" spans="4:5">
      <c r="D474" s="9" t="s">
        <v>3262</v>
      </c>
      <c r="E474" s="10">
        <v>4.2</v>
      </c>
    </row>
    <row r="475" spans="4:5">
      <c r="D475" s="9" t="s">
        <v>3455</v>
      </c>
      <c r="E475" s="10">
        <v>4.2</v>
      </c>
    </row>
    <row r="476" spans="4:5">
      <c r="D476" s="9" t="s">
        <v>3374</v>
      </c>
      <c r="E476" s="10">
        <v>4.2</v>
      </c>
    </row>
    <row r="477" spans="4:5">
      <c r="D477" s="9" t="s">
        <v>3473</v>
      </c>
      <c r="E477" s="10">
        <v>4.2</v>
      </c>
    </row>
    <row r="478" spans="4:5">
      <c r="D478" s="9" t="s">
        <v>3289</v>
      </c>
      <c r="E478" s="10">
        <v>4.2</v>
      </c>
    </row>
    <row r="479" spans="4:5">
      <c r="D479" s="9" t="s">
        <v>3479</v>
      </c>
      <c r="E479" s="10">
        <v>4.2</v>
      </c>
    </row>
    <row r="480" spans="4:5">
      <c r="D480" s="9" t="s">
        <v>3383</v>
      </c>
      <c r="E480" s="10">
        <v>4.2</v>
      </c>
    </row>
    <row r="481" spans="4:5">
      <c r="D481" s="9" t="s">
        <v>3494</v>
      </c>
      <c r="E481" s="10">
        <v>4.2</v>
      </c>
    </row>
    <row r="482" spans="4:5">
      <c r="D482" s="9" t="s">
        <v>3384</v>
      </c>
      <c r="E482" s="10">
        <v>4.2</v>
      </c>
    </row>
    <row r="483" spans="4:5">
      <c r="D483" s="9" t="s">
        <v>3389</v>
      </c>
      <c r="E483" s="10">
        <v>4.2</v>
      </c>
    </row>
    <row r="484" spans="4:5">
      <c r="D484" s="9" t="s">
        <v>3395</v>
      </c>
      <c r="E484" s="10">
        <v>4.2</v>
      </c>
    </row>
    <row r="485" spans="4:5">
      <c r="D485" s="9" t="s">
        <v>3207</v>
      </c>
      <c r="E485" s="10">
        <v>4.2</v>
      </c>
    </row>
    <row r="486" spans="4:5">
      <c r="D486" s="9" t="s">
        <v>2980</v>
      </c>
      <c r="E486" s="10">
        <v>4.2</v>
      </c>
    </row>
    <row r="487" spans="4:5">
      <c r="D487" s="9" t="s">
        <v>3029</v>
      </c>
      <c r="E487" s="10">
        <v>4.2</v>
      </c>
    </row>
    <row r="488" spans="4:5">
      <c r="D488" s="9" t="s">
        <v>3051</v>
      </c>
      <c r="E488" s="10">
        <v>4.2</v>
      </c>
    </row>
    <row r="489" spans="4:5">
      <c r="D489" s="9" t="s">
        <v>3181</v>
      </c>
      <c r="E489" s="10">
        <v>4.2</v>
      </c>
    </row>
    <row r="490" spans="4:5">
      <c r="D490" s="9" t="s">
        <v>3052</v>
      </c>
      <c r="E490" s="10">
        <v>4.2</v>
      </c>
    </row>
    <row r="491" spans="4:5">
      <c r="D491" s="9" t="s">
        <v>3000</v>
      </c>
      <c r="E491" s="10">
        <v>4.2</v>
      </c>
    </row>
    <row r="492" spans="4:5">
      <c r="D492" s="9" t="s">
        <v>3066</v>
      </c>
      <c r="E492" s="10">
        <v>4.2</v>
      </c>
    </row>
    <row r="493" spans="4:5">
      <c r="D493" s="9" t="s">
        <v>3139</v>
      </c>
      <c r="E493" s="10">
        <v>4.2</v>
      </c>
    </row>
    <row r="494" spans="4:5">
      <c r="D494" s="9" t="s">
        <v>3068</v>
      </c>
      <c r="E494" s="10">
        <v>4.2</v>
      </c>
    </row>
    <row r="495" spans="4:5">
      <c r="D495" s="9" t="s">
        <v>3030</v>
      </c>
      <c r="E495" s="10">
        <v>4.2</v>
      </c>
    </row>
    <row r="496" spans="4:5">
      <c r="D496" s="9" t="s">
        <v>3069</v>
      </c>
      <c r="E496" s="10">
        <v>4.2</v>
      </c>
    </row>
    <row r="497" spans="4:5">
      <c r="D497" s="9" t="s">
        <v>3190</v>
      </c>
      <c r="E497" s="10">
        <v>4.2</v>
      </c>
    </row>
    <row r="498" spans="4:5">
      <c r="D498" s="9" t="s">
        <v>2970</v>
      </c>
      <c r="E498" s="10">
        <v>4.2</v>
      </c>
    </row>
    <row r="499" spans="4:5">
      <c r="D499" s="9" t="s">
        <v>3112</v>
      </c>
      <c r="E499" s="10">
        <v>4.2</v>
      </c>
    </row>
    <row r="500" spans="4:5">
      <c r="D500" s="9" t="s">
        <v>3074</v>
      </c>
      <c r="E500" s="10">
        <v>4.2</v>
      </c>
    </row>
    <row r="501" spans="4:5">
      <c r="D501" s="9" t="s">
        <v>3126</v>
      </c>
      <c r="E501" s="10">
        <v>4.2</v>
      </c>
    </row>
    <row r="502" spans="4:5">
      <c r="D502" s="9" t="s">
        <v>3081</v>
      </c>
      <c r="E502" s="10">
        <v>4.2</v>
      </c>
    </row>
    <row r="503" spans="4:5">
      <c r="D503" s="9" t="s">
        <v>3129</v>
      </c>
      <c r="E503" s="10">
        <v>4.2</v>
      </c>
    </row>
    <row r="504" spans="4:5">
      <c r="D504" s="9" t="s">
        <v>3094</v>
      </c>
      <c r="E504" s="10">
        <v>4.2</v>
      </c>
    </row>
    <row r="505" spans="4:5">
      <c r="D505" s="9" t="s">
        <v>3140</v>
      </c>
      <c r="E505" s="10">
        <v>4.2</v>
      </c>
    </row>
    <row r="506" spans="4:5">
      <c r="D506" s="9" t="s">
        <v>3096</v>
      </c>
      <c r="E506" s="10">
        <v>4.2</v>
      </c>
    </row>
    <row r="507" spans="4:5">
      <c r="D507" s="9" t="s">
        <v>3158</v>
      </c>
      <c r="E507" s="10">
        <v>4.2</v>
      </c>
    </row>
    <row r="508" spans="4:5">
      <c r="D508" s="9" t="s">
        <v>3164</v>
      </c>
      <c r="E508" s="10">
        <v>4.2</v>
      </c>
    </row>
    <row r="509" spans="4:5">
      <c r="D509" s="9" t="s">
        <v>3023</v>
      </c>
      <c r="E509" s="10">
        <v>4.2</v>
      </c>
    </row>
    <row r="510" spans="4:5">
      <c r="D510" s="9" t="s">
        <v>2983</v>
      </c>
      <c r="E510" s="10">
        <v>4.2</v>
      </c>
    </row>
    <row r="511" spans="4:5">
      <c r="D511" s="9" t="s">
        <v>2958</v>
      </c>
      <c r="E511" s="10">
        <v>4.2</v>
      </c>
    </row>
    <row r="512" spans="4:5">
      <c r="D512" s="9" t="s">
        <v>3188</v>
      </c>
      <c r="E512" s="10">
        <v>4.2</v>
      </c>
    </row>
    <row r="513" spans="4:5">
      <c r="D513" s="9" t="s">
        <v>3042</v>
      </c>
      <c r="E513" s="10">
        <v>4.2</v>
      </c>
    </row>
    <row r="514" spans="4:5">
      <c r="D514" s="9" t="s">
        <v>3047</v>
      </c>
      <c r="E514" s="10">
        <v>4.2</v>
      </c>
    </row>
    <row r="515" spans="4:5">
      <c r="D515" s="9" t="s">
        <v>3197</v>
      </c>
      <c r="E515" s="10">
        <v>4.2</v>
      </c>
    </row>
    <row r="516" spans="4:5">
      <c r="D516" s="9" t="s">
        <v>3106</v>
      </c>
      <c r="E516" s="10">
        <v>4.2</v>
      </c>
    </row>
    <row r="517" spans="4:5">
      <c r="D517" s="9" t="s">
        <v>3198</v>
      </c>
      <c r="E517" s="10">
        <v>4.2</v>
      </c>
    </row>
    <row r="518" spans="4:5">
      <c r="D518" s="9" t="s">
        <v>3107</v>
      </c>
      <c r="E518" s="10">
        <v>4.2</v>
      </c>
    </row>
    <row r="519" spans="4:5">
      <c r="D519" s="9" t="s">
        <v>3111</v>
      </c>
      <c r="E519" s="10">
        <v>4.2</v>
      </c>
    </row>
    <row r="520" spans="4:5">
      <c r="D520" s="9" t="s">
        <v>3128</v>
      </c>
      <c r="E520" s="10">
        <v>4.2</v>
      </c>
    </row>
    <row r="521" spans="4:5">
      <c r="D521" s="9" t="s">
        <v>4063</v>
      </c>
      <c r="E521" s="10">
        <v>4.1999999999999993</v>
      </c>
    </row>
    <row r="522" spans="4:5">
      <c r="D522" s="9" t="s">
        <v>3300</v>
      </c>
      <c r="E522" s="10">
        <v>4.1750000000000007</v>
      </c>
    </row>
    <row r="523" spans="4:5">
      <c r="D523" s="9" t="s">
        <v>3703</v>
      </c>
      <c r="E523" s="10">
        <v>4.1714285714285717</v>
      </c>
    </row>
    <row r="524" spans="4:5">
      <c r="D524" s="9" t="s">
        <v>3993</v>
      </c>
      <c r="E524" s="10">
        <v>4.166666666666667</v>
      </c>
    </row>
    <row r="525" spans="4:5">
      <c r="D525" s="9" t="s">
        <v>3392</v>
      </c>
      <c r="E525" s="10">
        <v>4.166666666666667</v>
      </c>
    </row>
    <row r="526" spans="4:5">
      <c r="D526" s="9" t="s">
        <v>3035</v>
      </c>
      <c r="E526" s="10">
        <v>4.166666666666667</v>
      </c>
    </row>
    <row r="527" spans="4:5">
      <c r="D527" s="9" t="s">
        <v>3918</v>
      </c>
      <c r="E527" s="10">
        <v>4.1500000000000004</v>
      </c>
    </row>
    <row r="528" spans="4:5">
      <c r="D528" s="9" t="s">
        <v>3410</v>
      </c>
      <c r="E528" s="10">
        <v>4.1500000000000004</v>
      </c>
    </row>
    <row r="529" spans="4:5">
      <c r="D529" s="9" t="s">
        <v>3067</v>
      </c>
      <c r="E529" s="10">
        <v>4.1500000000000004</v>
      </c>
    </row>
    <row r="530" spans="4:5">
      <c r="D530" s="9" t="s">
        <v>3134</v>
      </c>
      <c r="E530" s="10">
        <v>4.1500000000000004</v>
      </c>
    </row>
    <row r="531" spans="4:5">
      <c r="D531" s="9" t="s">
        <v>3817</v>
      </c>
      <c r="E531" s="10">
        <v>4.1000000000000005</v>
      </c>
    </row>
    <row r="532" spans="4:5">
      <c r="D532" s="9" t="s">
        <v>3843</v>
      </c>
      <c r="E532" s="10">
        <v>4.0999999999999996</v>
      </c>
    </row>
    <row r="533" spans="4:5">
      <c r="D533" s="9" t="s">
        <v>3795</v>
      </c>
      <c r="E533" s="10">
        <v>4.0999999999999996</v>
      </c>
    </row>
    <row r="534" spans="4:5">
      <c r="D534" s="9" t="s">
        <v>3882</v>
      </c>
      <c r="E534" s="10">
        <v>4.0999999999999996</v>
      </c>
    </row>
    <row r="535" spans="4:5">
      <c r="D535" s="9" t="s">
        <v>3989</v>
      </c>
      <c r="E535" s="10">
        <v>4.0999999999999996</v>
      </c>
    </row>
    <row r="536" spans="4:5">
      <c r="D536" s="9" t="s">
        <v>3885</v>
      </c>
      <c r="E536" s="10">
        <v>4.0999999999999996</v>
      </c>
    </row>
    <row r="537" spans="4:5">
      <c r="D537" s="9" t="s">
        <v>3875</v>
      </c>
      <c r="E537" s="10">
        <v>4.0999999999999996</v>
      </c>
    </row>
    <row r="538" spans="4:5">
      <c r="D538" s="9" t="s">
        <v>4025</v>
      </c>
      <c r="E538" s="10">
        <v>4.0999999999999996</v>
      </c>
    </row>
    <row r="539" spans="4:5">
      <c r="D539" s="9" t="s">
        <v>3792</v>
      </c>
      <c r="E539" s="10">
        <v>4.0999999999999996</v>
      </c>
    </row>
    <row r="540" spans="4:5">
      <c r="D540" s="9" t="s">
        <v>4045</v>
      </c>
      <c r="E540" s="10">
        <v>4.0999999999999996</v>
      </c>
    </row>
    <row r="541" spans="4:5">
      <c r="D541" s="9" t="s">
        <v>3886</v>
      </c>
      <c r="E541" s="10">
        <v>4.0999999999999996</v>
      </c>
    </row>
    <row r="542" spans="4:5">
      <c r="D542" s="9" t="s">
        <v>4055</v>
      </c>
      <c r="E542" s="10">
        <v>4.0999999999999996</v>
      </c>
    </row>
    <row r="543" spans="4:5">
      <c r="D543" s="9" t="s">
        <v>3819</v>
      </c>
      <c r="E543" s="10">
        <v>4.0999999999999996</v>
      </c>
    </row>
    <row r="544" spans="4:5">
      <c r="D544" s="9" t="s">
        <v>4014</v>
      </c>
      <c r="E544" s="10">
        <v>4.0999999999999996</v>
      </c>
    </row>
    <row r="545" spans="4:5">
      <c r="D545" s="9" t="s">
        <v>3965</v>
      </c>
      <c r="E545" s="10">
        <v>4.0999999999999996</v>
      </c>
    </row>
    <row r="546" spans="4:5">
      <c r="D546" s="9" t="s">
        <v>4019</v>
      </c>
      <c r="E546" s="10">
        <v>4.0999999999999996</v>
      </c>
    </row>
    <row r="547" spans="4:5">
      <c r="D547" s="9" t="s">
        <v>3924</v>
      </c>
      <c r="E547" s="10">
        <v>4.0999999999999996</v>
      </c>
    </row>
    <row r="548" spans="4:5">
      <c r="D548" s="9" t="s">
        <v>3850</v>
      </c>
      <c r="E548" s="10">
        <v>4.0999999999999996</v>
      </c>
    </row>
    <row r="549" spans="4:5">
      <c r="D549" s="9" t="s">
        <v>3969</v>
      </c>
      <c r="E549" s="10">
        <v>4.0999999999999996</v>
      </c>
    </row>
    <row r="550" spans="4:5">
      <c r="D550" s="9" t="s">
        <v>4030</v>
      </c>
      <c r="E550" s="10">
        <v>4.0999999999999996</v>
      </c>
    </row>
    <row r="551" spans="4:5">
      <c r="D551" s="9" t="s">
        <v>3842</v>
      </c>
      <c r="E551" s="10">
        <v>4.0999999999999996</v>
      </c>
    </row>
    <row r="552" spans="4:5">
      <c r="D552" s="9" t="s">
        <v>3926</v>
      </c>
      <c r="E552" s="10">
        <v>4.0999999999999996</v>
      </c>
    </row>
    <row r="553" spans="4:5">
      <c r="D553" s="9" t="s">
        <v>3818</v>
      </c>
      <c r="E553" s="10">
        <v>4.0999999999999996</v>
      </c>
    </row>
    <row r="554" spans="4:5">
      <c r="D554" s="9" t="s">
        <v>3793</v>
      </c>
      <c r="E554" s="10">
        <v>4.0999999999999996</v>
      </c>
    </row>
    <row r="555" spans="4:5">
      <c r="D555" s="9" t="s">
        <v>4059</v>
      </c>
      <c r="E555" s="10">
        <v>4.0999999999999996</v>
      </c>
    </row>
    <row r="556" spans="4:5">
      <c r="D556" s="9" t="s">
        <v>3884</v>
      </c>
      <c r="E556" s="10">
        <v>4.0999999999999996</v>
      </c>
    </row>
    <row r="557" spans="4:5">
      <c r="D557" s="9" t="s">
        <v>4062</v>
      </c>
      <c r="E557" s="10">
        <v>4.0999999999999996</v>
      </c>
    </row>
    <row r="558" spans="4:5">
      <c r="D558" s="9" t="s">
        <v>3790</v>
      </c>
      <c r="E558" s="10">
        <v>4.0999999999999996</v>
      </c>
    </row>
    <row r="559" spans="4:5">
      <c r="D559" s="9" t="s">
        <v>3863</v>
      </c>
      <c r="E559" s="10">
        <v>4.0999999999999996</v>
      </c>
    </row>
    <row r="560" spans="4:5">
      <c r="D560" s="9" t="s">
        <v>3846</v>
      </c>
      <c r="E560" s="10">
        <v>4.0999999999999996</v>
      </c>
    </row>
    <row r="561" spans="4:5">
      <c r="D561" s="9" t="s">
        <v>3974</v>
      </c>
      <c r="E561" s="10">
        <v>4.0999999999999996</v>
      </c>
    </row>
    <row r="562" spans="4:5">
      <c r="D562" s="9" t="s">
        <v>3982</v>
      </c>
      <c r="E562" s="10">
        <v>4.0999999999999996</v>
      </c>
    </row>
    <row r="563" spans="4:5">
      <c r="D563" s="9" t="s">
        <v>3921</v>
      </c>
      <c r="E563" s="10">
        <v>4.0999999999999996</v>
      </c>
    </row>
    <row r="564" spans="4:5">
      <c r="D564" s="9" t="s">
        <v>3754</v>
      </c>
      <c r="E564" s="10">
        <v>4.0999999999999996</v>
      </c>
    </row>
    <row r="565" spans="4:5">
      <c r="D565" s="9" t="s">
        <v>3712</v>
      </c>
      <c r="E565" s="10">
        <v>4.0999999999999996</v>
      </c>
    </row>
    <row r="566" spans="4:5">
      <c r="D566" s="9" t="s">
        <v>3779</v>
      </c>
      <c r="E566" s="10">
        <v>4.0999999999999996</v>
      </c>
    </row>
    <row r="567" spans="4:5">
      <c r="D567" s="9" t="s">
        <v>3648</v>
      </c>
      <c r="E567" s="10">
        <v>4.0999999999999996</v>
      </c>
    </row>
    <row r="568" spans="4:5">
      <c r="D568" s="9" t="s">
        <v>3730</v>
      </c>
      <c r="E568" s="10">
        <v>4.0999999999999996</v>
      </c>
    </row>
    <row r="569" spans="4:5">
      <c r="D569" s="9" t="s">
        <v>3649</v>
      </c>
      <c r="E569" s="10">
        <v>4.0999999999999996</v>
      </c>
    </row>
    <row r="570" spans="4:5">
      <c r="D570" s="9" t="s">
        <v>3623</v>
      </c>
      <c r="E570" s="10">
        <v>4.0999999999999996</v>
      </c>
    </row>
    <row r="571" spans="4:5">
      <c r="D571" s="9" t="s">
        <v>3544</v>
      </c>
      <c r="E571" s="10">
        <v>4.0999999999999996</v>
      </c>
    </row>
    <row r="572" spans="4:5">
      <c r="D572" s="9" t="s">
        <v>3632</v>
      </c>
      <c r="E572" s="10">
        <v>4.0999999999999996</v>
      </c>
    </row>
    <row r="573" spans="4:5">
      <c r="D573" s="9" t="s">
        <v>3530</v>
      </c>
      <c r="E573" s="10">
        <v>4.0999999999999996</v>
      </c>
    </row>
    <row r="574" spans="4:5">
      <c r="D574" s="9" t="s">
        <v>3718</v>
      </c>
      <c r="E574" s="10">
        <v>4.0999999999999996</v>
      </c>
    </row>
    <row r="575" spans="4:5">
      <c r="D575" s="9" t="s">
        <v>3582</v>
      </c>
      <c r="E575" s="10">
        <v>4.0999999999999996</v>
      </c>
    </row>
    <row r="576" spans="4:5">
      <c r="D576" s="9" t="s">
        <v>3615</v>
      </c>
      <c r="E576" s="10">
        <v>4.0999999999999996</v>
      </c>
    </row>
    <row r="577" spans="4:5">
      <c r="D577" s="9" t="s">
        <v>3658</v>
      </c>
      <c r="E577" s="10">
        <v>4.0999999999999996</v>
      </c>
    </row>
    <row r="578" spans="4:5">
      <c r="D578" s="9" t="s">
        <v>3758</v>
      </c>
      <c r="E578" s="10">
        <v>4.0999999999999996</v>
      </c>
    </row>
    <row r="579" spans="4:5">
      <c r="D579" s="9" t="s">
        <v>3659</v>
      </c>
      <c r="E579" s="10">
        <v>4.0999999999999996</v>
      </c>
    </row>
    <row r="580" spans="4:5">
      <c r="D580" s="9" t="s">
        <v>3562</v>
      </c>
      <c r="E580" s="10">
        <v>4.0999999999999996</v>
      </c>
    </row>
    <row r="581" spans="4:5">
      <c r="D581" s="9" t="s">
        <v>3661</v>
      </c>
      <c r="E581" s="10">
        <v>4.0999999999999996</v>
      </c>
    </row>
    <row r="582" spans="4:5">
      <c r="D582" s="9" t="s">
        <v>3643</v>
      </c>
      <c r="E582" s="10">
        <v>4.0999999999999996</v>
      </c>
    </row>
    <row r="583" spans="4:5">
      <c r="D583" s="9" t="s">
        <v>3589</v>
      </c>
      <c r="E583" s="10">
        <v>4.0999999999999996</v>
      </c>
    </row>
    <row r="584" spans="4:5">
      <c r="D584" s="9" t="s">
        <v>3711</v>
      </c>
      <c r="E584" s="10">
        <v>4.0999999999999996</v>
      </c>
    </row>
    <row r="585" spans="4:5">
      <c r="D585" s="9" t="s">
        <v>3591</v>
      </c>
      <c r="E585" s="10">
        <v>4.0999999999999996</v>
      </c>
    </row>
    <row r="586" spans="4:5">
      <c r="D586" s="9" t="s">
        <v>3714</v>
      </c>
      <c r="E586" s="10">
        <v>4.0999999999999996</v>
      </c>
    </row>
    <row r="587" spans="4:5">
      <c r="D587" s="9" t="s">
        <v>3593</v>
      </c>
      <c r="E587" s="10">
        <v>4.0999999999999996</v>
      </c>
    </row>
    <row r="588" spans="4:5">
      <c r="D588" s="9" t="s">
        <v>3724</v>
      </c>
      <c r="E588" s="10">
        <v>4.0999999999999996</v>
      </c>
    </row>
    <row r="589" spans="4:5">
      <c r="D589" s="9" t="s">
        <v>3678</v>
      </c>
      <c r="E589" s="10">
        <v>4.0999999999999996</v>
      </c>
    </row>
    <row r="590" spans="4:5">
      <c r="D590" s="9" t="s">
        <v>3614</v>
      </c>
      <c r="E590" s="10">
        <v>4.0999999999999996</v>
      </c>
    </row>
    <row r="591" spans="4:5">
      <c r="D591" s="9" t="s">
        <v>3681</v>
      </c>
      <c r="E591" s="10">
        <v>4.0999999999999996</v>
      </c>
    </row>
    <row r="592" spans="4:5">
      <c r="D592" s="9" t="s">
        <v>3617</v>
      </c>
      <c r="E592" s="10">
        <v>4.0999999999999996</v>
      </c>
    </row>
    <row r="593" spans="4:5">
      <c r="D593" s="9" t="s">
        <v>3687</v>
      </c>
      <c r="E593" s="10">
        <v>4.0999999999999996</v>
      </c>
    </row>
    <row r="594" spans="4:5">
      <c r="D594" s="9" t="s">
        <v>3755</v>
      </c>
      <c r="E594" s="10">
        <v>4.0999999999999996</v>
      </c>
    </row>
    <row r="595" spans="4:5">
      <c r="D595" s="9" t="s">
        <v>3689</v>
      </c>
      <c r="E595" s="10">
        <v>4.0999999999999996</v>
      </c>
    </row>
    <row r="596" spans="4:5">
      <c r="D596" s="9" t="s">
        <v>3762</v>
      </c>
      <c r="E596" s="10">
        <v>4.0999999999999996</v>
      </c>
    </row>
    <row r="597" spans="4:5">
      <c r="D597" s="9" t="s">
        <v>3557</v>
      </c>
      <c r="E597" s="10">
        <v>4.0999999999999996</v>
      </c>
    </row>
    <row r="598" spans="4:5">
      <c r="D598" s="9" t="s">
        <v>3624</v>
      </c>
      <c r="E598" s="10">
        <v>4.0999999999999996</v>
      </c>
    </row>
    <row r="599" spans="4:5">
      <c r="D599" s="9" t="s">
        <v>3698</v>
      </c>
      <c r="E599" s="10">
        <v>4.0999999999999996</v>
      </c>
    </row>
    <row r="600" spans="4:5">
      <c r="D600" s="9" t="s">
        <v>3778</v>
      </c>
      <c r="E600" s="10">
        <v>4.0999999999999996</v>
      </c>
    </row>
    <row r="601" spans="4:5">
      <c r="D601" s="9" t="s">
        <v>3701</v>
      </c>
      <c r="E601" s="10">
        <v>4.0999999999999996</v>
      </c>
    </row>
    <row r="602" spans="4:5">
      <c r="D602" s="9" t="s">
        <v>3783</v>
      </c>
      <c r="E602" s="10">
        <v>4.0999999999999996</v>
      </c>
    </row>
    <row r="603" spans="4:5">
      <c r="D603" s="9" t="s">
        <v>3631</v>
      </c>
      <c r="E603" s="10">
        <v>4.0999999999999996</v>
      </c>
    </row>
    <row r="604" spans="4:5">
      <c r="D604" s="9" t="s">
        <v>3705</v>
      </c>
      <c r="E604" s="10">
        <v>4.0999999999999996</v>
      </c>
    </row>
    <row r="605" spans="4:5">
      <c r="D605" s="9" t="s">
        <v>3709</v>
      </c>
      <c r="E605" s="10">
        <v>4.0999999999999996</v>
      </c>
    </row>
    <row r="606" spans="4:5">
      <c r="D606" s="9" t="s">
        <v>3353</v>
      </c>
      <c r="E606" s="10">
        <v>4.0999999999999996</v>
      </c>
    </row>
    <row r="607" spans="4:5">
      <c r="D607" s="9" t="s">
        <v>3454</v>
      </c>
      <c r="E607" s="10">
        <v>4.0999999999999996</v>
      </c>
    </row>
    <row r="608" spans="4:5">
      <c r="D608" s="9" t="s">
        <v>3365</v>
      </c>
      <c r="E608" s="10">
        <v>4.0999999999999996</v>
      </c>
    </row>
    <row r="609" spans="4:5">
      <c r="D609" s="9" t="s">
        <v>3354</v>
      </c>
      <c r="E609" s="10">
        <v>4.0999999999999996</v>
      </c>
    </row>
    <row r="610" spans="4:5">
      <c r="D610" s="9" t="s">
        <v>3463</v>
      </c>
      <c r="E610" s="10">
        <v>4.0999999999999996</v>
      </c>
    </row>
    <row r="611" spans="4:5">
      <c r="D611" s="9" t="s">
        <v>3400</v>
      </c>
      <c r="E611" s="10">
        <v>4.0999999999999996</v>
      </c>
    </row>
    <row r="612" spans="4:5">
      <c r="D612" s="9" t="s">
        <v>3386</v>
      </c>
      <c r="E612" s="10">
        <v>4.0999999999999996</v>
      </c>
    </row>
    <row r="613" spans="4:5">
      <c r="D613" s="9" t="s">
        <v>3355</v>
      </c>
      <c r="E613" s="10">
        <v>4.0999999999999996</v>
      </c>
    </row>
    <row r="614" spans="4:5">
      <c r="D614" s="9" t="s">
        <v>3366</v>
      </c>
      <c r="E614" s="10">
        <v>4.0999999999999996</v>
      </c>
    </row>
    <row r="615" spans="4:5">
      <c r="D615" s="9" t="s">
        <v>3406</v>
      </c>
      <c r="E615" s="10">
        <v>4.0999999999999996</v>
      </c>
    </row>
    <row r="616" spans="4:5">
      <c r="D616" s="9" t="s">
        <v>3458</v>
      </c>
      <c r="E616" s="10">
        <v>4.0999999999999996</v>
      </c>
    </row>
    <row r="617" spans="4:5">
      <c r="D617" s="9" t="s">
        <v>3316</v>
      </c>
      <c r="E617" s="10">
        <v>4.0999999999999996</v>
      </c>
    </row>
    <row r="618" spans="4:5">
      <c r="D618" s="9" t="s">
        <v>3246</v>
      </c>
      <c r="E618" s="10">
        <v>4.0999999999999996</v>
      </c>
    </row>
    <row r="619" spans="4:5">
      <c r="D619" s="9" t="s">
        <v>3472</v>
      </c>
      <c r="E619" s="10">
        <v>4.0999999999999996</v>
      </c>
    </row>
    <row r="620" spans="4:5">
      <c r="D620" s="9" t="s">
        <v>3329</v>
      </c>
      <c r="E620" s="10">
        <v>4.0999999999999996</v>
      </c>
    </row>
    <row r="621" spans="4:5">
      <c r="D621" s="9" t="s">
        <v>3477</v>
      </c>
      <c r="E621" s="10">
        <v>4.0999999999999996</v>
      </c>
    </row>
    <row r="622" spans="4:5">
      <c r="D622" s="9" t="s">
        <v>3239</v>
      </c>
      <c r="E622" s="10">
        <v>4.0999999999999996</v>
      </c>
    </row>
    <row r="623" spans="4:5">
      <c r="D623" s="9" t="s">
        <v>3496</v>
      </c>
      <c r="E623" s="10">
        <v>4.0999999999999996</v>
      </c>
    </row>
    <row r="624" spans="4:5">
      <c r="D624" s="9" t="s">
        <v>3417</v>
      </c>
      <c r="E624" s="10">
        <v>4.0999999999999996</v>
      </c>
    </row>
    <row r="625" spans="4:5">
      <c r="D625" s="9" t="s">
        <v>3446</v>
      </c>
      <c r="E625" s="10">
        <v>4.0999999999999996</v>
      </c>
    </row>
    <row r="626" spans="4:5">
      <c r="D626" s="9" t="s">
        <v>3242</v>
      </c>
      <c r="E626" s="10">
        <v>4.0999999999999996</v>
      </c>
    </row>
    <row r="627" spans="4:5">
      <c r="D627" s="9" t="s">
        <v>3452</v>
      </c>
      <c r="E627" s="10">
        <v>4.0999999999999996</v>
      </c>
    </row>
    <row r="628" spans="4:5">
      <c r="D628" s="9" t="s">
        <v>3421</v>
      </c>
      <c r="E628" s="10">
        <v>4.0999999999999996</v>
      </c>
    </row>
    <row r="629" spans="4:5">
      <c r="D629" s="9" t="s">
        <v>3342</v>
      </c>
      <c r="E629" s="10">
        <v>4.0999999999999996</v>
      </c>
    </row>
    <row r="630" spans="4:5">
      <c r="D630" s="9" t="s">
        <v>3423</v>
      </c>
      <c r="E630" s="10">
        <v>4.0999999999999996</v>
      </c>
    </row>
    <row r="631" spans="4:5">
      <c r="D631" s="9" t="s">
        <v>3462</v>
      </c>
      <c r="E631" s="10">
        <v>4.0999999999999996</v>
      </c>
    </row>
    <row r="632" spans="4:5">
      <c r="D632" s="9" t="s">
        <v>3245</v>
      </c>
      <c r="E632" s="10">
        <v>4.0999999999999996</v>
      </c>
    </row>
    <row r="633" spans="4:5">
      <c r="D633" s="9" t="s">
        <v>3263</v>
      </c>
      <c r="E633" s="10">
        <v>4.0999999999999996</v>
      </c>
    </row>
    <row r="634" spans="4:5">
      <c r="D634" s="9" t="s">
        <v>3394</v>
      </c>
      <c r="E634" s="10">
        <v>4.0999999999999996</v>
      </c>
    </row>
    <row r="635" spans="4:5">
      <c r="D635" s="9" t="s">
        <v>3470</v>
      </c>
      <c r="E635" s="10">
        <v>4.0999999999999996</v>
      </c>
    </row>
    <row r="636" spans="4:5">
      <c r="D636" s="9" t="s">
        <v>3433</v>
      </c>
      <c r="E636" s="10">
        <v>4.0999999999999996</v>
      </c>
    </row>
    <row r="637" spans="4:5">
      <c r="D637" s="9" t="s">
        <v>3327</v>
      </c>
      <c r="E637" s="10">
        <v>4.0999999999999996</v>
      </c>
    </row>
    <row r="638" spans="4:5">
      <c r="D638" s="9" t="s">
        <v>3434</v>
      </c>
      <c r="E638" s="10">
        <v>4.0999999999999996</v>
      </c>
    </row>
    <row r="639" spans="4:5">
      <c r="D639" s="9" t="s">
        <v>3476</v>
      </c>
      <c r="E639" s="10">
        <v>4.0999999999999996</v>
      </c>
    </row>
    <row r="640" spans="4:5">
      <c r="D640" s="9" t="s">
        <v>3360</v>
      </c>
      <c r="E640" s="10">
        <v>4.0999999999999996</v>
      </c>
    </row>
    <row r="641" spans="4:5">
      <c r="D641" s="9" t="s">
        <v>3273</v>
      </c>
      <c r="E641" s="10">
        <v>4.0999999999999996</v>
      </c>
    </row>
    <row r="642" spans="4:5">
      <c r="D642" s="9" t="s">
        <v>3363</v>
      </c>
      <c r="E642" s="10">
        <v>4.0999999999999996</v>
      </c>
    </row>
    <row r="643" spans="4:5">
      <c r="D643" s="9" t="s">
        <v>3331</v>
      </c>
      <c r="E643" s="10">
        <v>4.0999999999999996</v>
      </c>
    </row>
    <row r="644" spans="4:5">
      <c r="D644" s="9" t="s">
        <v>3335</v>
      </c>
      <c r="E644" s="10">
        <v>4.0999999999999996</v>
      </c>
    </row>
    <row r="645" spans="4:5">
      <c r="D645" s="9" t="s">
        <v>3440</v>
      </c>
      <c r="E645" s="10">
        <v>4.0999999999999996</v>
      </c>
    </row>
    <row r="646" spans="4:5">
      <c r="D646" s="9" t="s">
        <v>3439</v>
      </c>
      <c r="E646" s="10">
        <v>4.0999999999999996</v>
      </c>
    </row>
    <row r="647" spans="4:5">
      <c r="D647" s="9" t="s">
        <v>3503</v>
      </c>
      <c r="E647" s="10">
        <v>4.0999999999999996</v>
      </c>
    </row>
    <row r="648" spans="4:5">
      <c r="D648" s="9" t="s">
        <v>3396</v>
      </c>
      <c r="E648" s="10">
        <v>4.0999999999999996</v>
      </c>
    </row>
    <row r="649" spans="4:5">
      <c r="D649" s="9" t="s">
        <v>3252</v>
      </c>
      <c r="E649" s="10">
        <v>4.0999999999999996</v>
      </c>
    </row>
    <row r="650" spans="4:5">
      <c r="D650" s="9" t="s">
        <v>2984</v>
      </c>
      <c r="E650" s="10">
        <v>4.0999999999999996</v>
      </c>
    </row>
    <row r="651" spans="4:5">
      <c r="D651" s="9" t="s">
        <v>3221</v>
      </c>
      <c r="E651" s="10">
        <v>4.0999999999999996</v>
      </c>
    </row>
    <row r="652" spans="4:5">
      <c r="D652" s="9" t="s">
        <v>3201</v>
      </c>
      <c r="E652" s="10">
        <v>4.0999999999999996</v>
      </c>
    </row>
    <row r="653" spans="4:5">
      <c r="D653" s="9" t="s">
        <v>3076</v>
      </c>
      <c r="E653" s="10">
        <v>4.0999999999999996</v>
      </c>
    </row>
    <row r="654" spans="4:5">
      <c r="D654" s="9" t="s">
        <v>3038</v>
      </c>
      <c r="E654" s="10">
        <v>4.0999999999999996</v>
      </c>
    </row>
    <row r="655" spans="4:5">
      <c r="D655" s="9" t="s">
        <v>3078</v>
      </c>
      <c r="E655" s="10">
        <v>4.0999999999999996</v>
      </c>
    </row>
    <row r="656" spans="4:5">
      <c r="D656" s="9" t="s">
        <v>3187</v>
      </c>
      <c r="E656" s="10">
        <v>4.0999999999999996</v>
      </c>
    </row>
    <row r="657" spans="4:5">
      <c r="D657" s="9" t="s">
        <v>3079</v>
      </c>
      <c r="E657" s="10">
        <v>4.0999999999999996</v>
      </c>
    </row>
    <row r="658" spans="4:5">
      <c r="D658" s="9" t="s">
        <v>3211</v>
      </c>
      <c r="E658" s="10">
        <v>4.0999999999999996</v>
      </c>
    </row>
    <row r="659" spans="4:5">
      <c r="D659" s="9" t="s">
        <v>3080</v>
      </c>
      <c r="E659" s="10">
        <v>4.0999999999999996</v>
      </c>
    </row>
    <row r="660" spans="4:5">
      <c r="D660" s="9" t="s">
        <v>3039</v>
      </c>
      <c r="E660" s="10">
        <v>4.0999999999999996</v>
      </c>
    </row>
    <row r="661" spans="4:5">
      <c r="D661" s="9" t="s">
        <v>3085</v>
      </c>
      <c r="E661" s="10">
        <v>4.0999999999999996</v>
      </c>
    </row>
    <row r="662" spans="4:5">
      <c r="D662" s="9" t="s">
        <v>3022</v>
      </c>
      <c r="E662" s="10">
        <v>4.0999999999999996</v>
      </c>
    </row>
    <row r="663" spans="4:5">
      <c r="D663" s="9" t="s">
        <v>3086</v>
      </c>
      <c r="E663" s="10">
        <v>4.0999999999999996</v>
      </c>
    </row>
    <row r="664" spans="4:5">
      <c r="D664" s="9" t="s">
        <v>2986</v>
      </c>
      <c r="E664" s="10">
        <v>4.0999999999999996</v>
      </c>
    </row>
    <row r="665" spans="4:5">
      <c r="D665" s="9" t="s">
        <v>2973</v>
      </c>
      <c r="E665" s="10">
        <v>4.0999999999999996</v>
      </c>
    </row>
    <row r="666" spans="4:5">
      <c r="D666" s="9" t="s">
        <v>3070</v>
      </c>
      <c r="E666" s="10">
        <v>4.0999999999999996</v>
      </c>
    </row>
    <row r="667" spans="4:5">
      <c r="D667" s="9" t="s">
        <v>3043</v>
      </c>
      <c r="E667" s="10">
        <v>4.0999999999999996</v>
      </c>
    </row>
    <row r="668" spans="4:5">
      <c r="D668" s="9" t="s">
        <v>3037</v>
      </c>
      <c r="E668" s="10">
        <v>4.0999999999999996</v>
      </c>
    </row>
    <row r="669" spans="4:5">
      <c r="D669" s="9" t="s">
        <v>2976</v>
      </c>
      <c r="E669" s="10">
        <v>4.0999999999999996</v>
      </c>
    </row>
    <row r="670" spans="4:5">
      <c r="D670" s="9" t="s">
        <v>3217</v>
      </c>
      <c r="E670" s="10">
        <v>4.0999999999999996</v>
      </c>
    </row>
    <row r="671" spans="4:5">
      <c r="D671" s="9" t="s">
        <v>3045</v>
      </c>
      <c r="E671" s="10">
        <v>4.0999999999999996</v>
      </c>
    </row>
    <row r="672" spans="4:5">
      <c r="D672" s="9" t="s">
        <v>3223</v>
      </c>
      <c r="E672" s="10">
        <v>4.0999999999999996</v>
      </c>
    </row>
    <row r="673" spans="4:5">
      <c r="D673" s="9" t="s">
        <v>3130</v>
      </c>
      <c r="E673" s="10">
        <v>4.0999999999999996</v>
      </c>
    </row>
    <row r="674" spans="4:5">
      <c r="D674" s="9" t="s">
        <v>3072</v>
      </c>
      <c r="E674" s="10">
        <v>4.0999999999999996</v>
      </c>
    </row>
    <row r="675" spans="4:5">
      <c r="D675" s="9" t="s">
        <v>2979</v>
      </c>
      <c r="E675" s="10">
        <v>4.0999999999999996</v>
      </c>
    </row>
    <row r="676" spans="4:5">
      <c r="D676" s="9" t="s">
        <v>3105</v>
      </c>
      <c r="E676" s="10">
        <v>4.0999999999999996</v>
      </c>
    </row>
    <row r="677" spans="4:5">
      <c r="D677" s="9" t="s">
        <v>2964</v>
      </c>
      <c r="E677" s="10">
        <v>4.0999999999999996</v>
      </c>
    </row>
    <row r="678" spans="4:5">
      <c r="D678" s="9" t="s">
        <v>3108</v>
      </c>
      <c r="E678" s="10">
        <v>4.0999999999999996</v>
      </c>
    </row>
    <row r="679" spans="4:5">
      <c r="D679" s="9" t="s">
        <v>3156</v>
      </c>
      <c r="E679" s="10">
        <v>4.0999999999999996</v>
      </c>
    </row>
    <row r="680" spans="4:5">
      <c r="D680" s="9" t="s">
        <v>3109</v>
      </c>
      <c r="E680" s="10">
        <v>4.0999999999999996</v>
      </c>
    </row>
    <row r="681" spans="4:5">
      <c r="D681" s="9" t="s">
        <v>2951</v>
      </c>
      <c r="E681" s="10">
        <v>4.0999999999999996</v>
      </c>
    </row>
    <row r="682" spans="4:5">
      <c r="D682" s="9" t="s">
        <v>3110</v>
      </c>
      <c r="E682" s="10">
        <v>4.0999999999999996</v>
      </c>
    </row>
    <row r="683" spans="4:5">
      <c r="D683" s="9" t="s">
        <v>3172</v>
      </c>
      <c r="E683" s="10">
        <v>4.0999999999999996</v>
      </c>
    </row>
    <row r="684" spans="4:5">
      <c r="D684" s="9" t="s">
        <v>3116</v>
      </c>
      <c r="E684" s="10">
        <v>4.0999999999999996</v>
      </c>
    </row>
    <row r="685" spans="4:5">
      <c r="D685" s="9" t="s">
        <v>3182</v>
      </c>
      <c r="E685" s="10">
        <v>4.0999999999999996</v>
      </c>
    </row>
    <row r="686" spans="4:5">
      <c r="D686" s="9" t="s">
        <v>3118</v>
      </c>
      <c r="E686" s="10">
        <v>4.0999999999999996</v>
      </c>
    </row>
    <row r="687" spans="4:5">
      <c r="D687" s="9" t="s">
        <v>3027</v>
      </c>
      <c r="E687" s="10">
        <v>4.0999999999999996</v>
      </c>
    </row>
    <row r="688" spans="4:5">
      <c r="D688" s="9" t="s">
        <v>3119</v>
      </c>
      <c r="E688" s="10">
        <v>4.0999999999999996</v>
      </c>
    </row>
    <row r="689" spans="4:5">
      <c r="D689" s="9" t="s">
        <v>3199</v>
      </c>
      <c r="E689" s="10">
        <v>4.0999999999999996</v>
      </c>
    </row>
    <row r="690" spans="4:5">
      <c r="D690" s="9" t="s">
        <v>3120</v>
      </c>
      <c r="E690" s="10">
        <v>4.0999999999999996</v>
      </c>
    </row>
    <row r="691" spans="4:5">
      <c r="D691" s="9" t="s">
        <v>3202</v>
      </c>
      <c r="E691" s="10">
        <v>4.0999999999999996</v>
      </c>
    </row>
    <row r="692" spans="4:5">
      <c r="D692" s="9" t="s">
        <v>3121</v>
      </c>
      <c r="E692" s="10">
        <v>4.0999999999999996</v>
      </c>
    </row>
    <row r="693" spans="4:5">
      <c r="D693" s="9" t="s">
        <v>3210</v>
      </c>
      <c r="E693" s="10">
        <v>4.0999999999999996</v>
      </c>
    </row>
    <row r="694" spans="4:5">
      <c r="D694" s="9" t="s">
        <v>3123</v>
      </c>
      <c r="E694" s="10">
        <v>4.0999999999999996</v>
      </c>
    </row>
    <row r="695" spans="4:5">
      <c r="D695" s="9" t="s">
        <v>3212</v>
      </c>
      <c r="E695" s="10">
        <v>4.0999999999999996</v>
      </c>
    </row>
    <row r="696" spans="4:5">
      <c r="D696" s="9" t="s">
        <v>3124</v>
      </c>
      <c r="E696" s="10">
        <v>4.0999999999999996</v>
      </c>
    </row>
    <row r="697" spans="4:5">
      <c r="D697" s="9" t="s">
        <v>3218</v>
      </c>
      <c r="E697" s="10">
        <v>4.0999999999999996</v>
      </c>
    </row>
    <row r="698" spans="4:5">
      <c r="D698" s="9" t="s">
        <v>3125</v>
      </c>
      <c r="E698" s="10">
        <v>4.0999999999999996</v>
      </c>
    </row>
    <row r="699" spans="4:5">
      <c r="D699" s="9" t="s">
        <v>3222</v>
      </c>
      <c r="E699" s="10">
        <v>4.0999999999999996</v>
      </c>
    </row>
    <row r="700" spans="4:5">
      <c r="D700" s="9" t="s">
        <v>3007</v>
      </c>
      <c r="E700" s="10">
        <v>4.0999999999999996</v>
      </c>
    </row>
    <row r="701" spans="4:5">
      <c r="D701" s="9" t="s">
        <v>3127</v>
      </c>
      <c r="E701" s="10">
        <v>4.0999999999999996</v>
      </c>
    </row>
    <row r="702" spans="4:5">
      <c r="D702" s="9" t="s">
        <v>3010</v>
      </c>
      <c r="E702" s="10">
        <v>4.0999999999999996</v>
      </c>
    </row>
    <row r="703" spans="4:5">
      <c r="D703" s="9" t="s">
        <v>3481</v>
      </c>
      <c r="E703" s="10">
        <v>4.0666666666666664</v>
      </c>
    </row>
    <row r="704" spans="4:5">
      <c r="D704" s="9" t="s">
        <v>3180</v>
      </c>
      <c r="E704" s="10">
        <v>4.05</v>
      </c>
    </row>
    <row r="705" spans="4:5">
      <c r="D705" s="9" t="s">
        <v>3486</v>
      </c>
      <c r="E705" s="10">
        <v>4.0333333333333332</v>
      </c>
    </row>
    <row r="706" spans="4:5">
      <c r="D706" s="9" t="s">
        <v>3782</v>
      </c>
      <c r="E706" s="10">
        <v>4.0142857142857142</v>
      </c>
    </row>
    <row r="707" spans="4:5">
      <c r="D707" s="9" t="s">
        <v>3895</v>
      </c>
      <c r="E707" s="10">
        <v>4</v>
      </c>
    </row>
    <row r="708" spans="4:5">
      <c r="D708" s="9" t="s">
        <v>3807</v>
      </c>
      <c r="E708" s="10">
        <v>4</v>
      </c>
    </row>
    <row r="709" spans="4:5">
      <c r="D709" s="9" t="s">
        <v>4023</v>
      </c>
      <c r="E709" s="10">
        <v>4</v>
      </c>
    </row>
    <row r="710" spans="4:5">
      <c r="D710" s="9" t="s">
        <v>3804</v>
      </c>
      <c r="E710" s="10">
        <v>4</v>
      </c>
    </row>
    <row r="711" spans="4:5">
      <c r="D711" s="9" t="s">
        <v>4056</v>
      </c>
      <c r="E711" s="10">
        <v>4</v>
      </c>
    </row>
    <row r="712" spans="4:5">
      <c r="D712" s="9" t="s">
        <v>3880</v>
      </c>
      <c r="E712" s="10">
        <v>4</v>
      </c>
    </row>
    <row r="713" spans="4:5">
      <c r="D713" s="9" t="s">
        <v>4012</v>
      </c>
      <c r="E713" s="10">
        <v>4</v>
      </c>
    </row>
    <row r="714" spans="4:5">
      <c r="D714" s="9" t="s">
        <v>3908</v>
      </c>
      <c r="E714" s="10">
        <v>4</v>
      </c>
    </row>
    <row r="715" spans="4:5">
      <c r="D715" s="9" t="s">
        <v>3963</v>
      </c>
      <c r="E715" s="10">
        <v>4</v>
      </c>
    </row>
    <row r="716" spans="4:5">
      <c r="D716" s="9" t="s">
        <v>3859</v>
      </c>
      <c r="E716" s="10">
        <v>4</v>
      </c>
    </row>
    <row r="717" spans="4:5">
      <c r="D717" s="9" t="s">
        <v>3967</v>
      </c>
      <c r="E717" s="10">
        <v>4</v>
      </c>
    </row>
    <row r="718" spans="4:5">
      <c r="D718" s="9" t="s">
        <v>3815</v>
      </c>
      <c r="E718" s="10">
        <v>4</v>
      </c>
    </row>
    <row r="719" spans="4:5">
      <c r="D719" s="9" t="s">
        <v>3977</v>
      </c>
      <c r="E719" s="10">
        <v>4</v>
      </c>
    </row>
    <row r="720" spans="4:5">
      <c r="D720" s="9" t="s">
        <v>3988</v>
      </c>
      <c r="E720" s="10">
        <v>4</v>
      </c>
    </row>
    <row r="721" spans="4:5">
      <c r="D721" s="9" t="s">
        <v>3958</v>
      </c>
      <c r="E721" s="10">
        <v>4</v>
      </c>
    </row>
    <row r="722" spans="4:5">
      <c r="D722" s="9" t="s">
        <v>3791</v>
      </c>
      <c r="E722" s="10">
        <v>4</v>
      </c>
    </row>
    <row r="723" spans="4:5">
      <c r="D723" s="9" t="s">
        <v>3962</v>
      </c>
      <c r="E723" s="10">
        <v>4</v>
      </c>
    </row>
    <row r="724" spans="4:5">
      <c r="D724" s="9" t="s">
        <v>3864</v>
      </c>
      <c r="E724" s="10">
        <v>4</v>
      </c>
    </row>
    <row r="725" spans="4:5">
      <c r="D725" s="9" t="s">
        <v>4024</v>
      </c>
      <c r="E725" s="10">
        <v>4</v>
      </c>
    </row>
    <row r="726" spans="4:5">
      <c r="D726" s="9" t="s">
        <v>3867</v>
      </c>
      <c r="E726" s="10">
        <v>4</v>
      </c>
    </row>
    <row r="727" spans="4:5">
      <c r="D727" s="9" t="s">
        <v>3964</v>
      </c>
      <c r="E727" s="10">
        <v>4</v>
      </c>
    </row>
    <row r="728" spans="4:5">
      <c r="D728" s="9" t="s">
        <v>3868</v>
      </c>
      <c r="E728" s="10">
        <v>4</v>
      </c>
    </row>
    <row r="729" spans="4:5">
      <c r="D729" s="9" t="s">
        <v>4033</v>
      </c>
      <c r="E729" s="10">
        <v>4</v>
      </c>
    </row>
    <row r="730" spans="4:5">
      <c r="D730" s="9" t="s">
        <v>3996</v>
      </c>
      <c r="E730" s="10">
        <v>4</v>
      </c>
    </row>
    <row r="731" spans="4:5">
      <c r="D731" s="9" t="s">
        <v>4048</v>
      </c>
      <c r="E731" s="10">
        <v>4</v>
      </c>
    </row>
    <row r="732" spans="4:5">
      <c r="D732" s="9" t="s">
        <v>3955</v>
      </c>
      <c r="E732" s="10">
        <v>4</v>
      </c>
    </row>
    <row r="733" spans="4:5">
      <c r="D733" s="9" t="s">
        <v>3853</v>
      </c>
      <c r="E733" s="10">
        <v>4</v>
      </c>
    </row>
    <row r="734" spans="4:5">
      <c r="D734" s="9" t="s">
        <v>4004</v>
      </c>
      <c r="E734" s="10">
        <v>4</v>
      </c>
    </row>
    <row r="735" spans="4:5">
      <c r="D735" s="9" t="s">
        <v>3849</v>
      </c>
      <c r="E735" s="10">
        <v>4</v>
      </c>
    </row>
    <row r="736" spans="4:5">
      <c r="D736" s="9" t="s">
        <v>3960</v>
      </c>
      <c r="E736" s="10">
        <v>4</v>
      </c>
    </row>
    <row r="737" spans="4:5">
      <c r="D737" s="9" t="s">
        <v>3619</v>
      </c>
      <c r="E737" s="10">
        <v>4</v>
      </c>
    </row>
    <row r="738" spans="4:5">
      <c r="D738" s="9" t="s">
        <v>3626</v>
      </c>
      <c r="E738" s="10">
        <v>4</v>
      </c>
    </row>
    <row r="739" spans="4:5">
      <c r="D739" s="9" t="s">
        <v>3761</v>
      </c>
      <c r="E739" s="10">
        <v>4</v>
      </c>
    </row>
    <row r="740" spans="4:5">
      <c r="D740" s="9" t="s">
        <v>3597</v>
      </c>
      <c r="E740" s="10">
        <v>4</v>
      </c>
    </row>
    <row r="741" spans="4:5">
      <c r="D741" s="9" t="s">
        <v>3780</v>
      </c>
      <c r="E741" s="10">
        <v>4</v>
      </c>
    </row>
    <row r="742" spans="4:5">
      <c r="D742" s="9" t="s">
        <v>3508</v>
      </c>
      <c r="E742" s="10">
        <v>4</v>
      </c>
    </row>
    <row r="743" spans="4:5">
      <c r="D743" s="9" t="s">
        <v>3620</v>
      </c>
      <c r="E743" s="10">
        <v>4</v>
      </c>
    </row>
    <row r="744" spans="4:5">
      <c r="D744" s="9" t="s">
        <v>3691</v>
      </c>
      <c r="E744" s="10">
        <v>4</v>
      </c>
    </row>
    <row r="745" spans="4:5">
      <c r="D745" s="9" t="s">
        <v>3668</v>
      </c>
      <c r="E745" s="10">
        <v>4</v>
      </c>
    </row>
    <row r="746" spans="4:5">
      <c r="D746" s="9" t="s">
        <v>3603</v>
      </c>
      <c r="E746" s="10">
        <v>4</v>
      </c>
    </row>
    <row r="747" spans="4:5">
      <c r="D747" s="9" t="s">
        <v>3773</v>
      </c>
      <c r="E747" s="10">
        <v>4</v>
      </c>
    </row>
    <row r="748" spans="4:5">
      <c r="D748" s="9" t="s">
        <v>3700</v>
      </c>
      <c r="E748" s="10">
        <v>4</v>
      </c>
    </row>
    <row r="749" spans="4:5">
      <c r="D749" s="9" t="s">
        <v>3751</v>
      </c>
      <c r="E749" s="10">
        <v>4</v>
      </c>
    </row>
    <row r="750" spans="4:5">
      <c r="D750" s="9" t="s">
        <v>3607</v>
      </c>
      <c r="E750" s="10">
        <v>4</v>
      </c>
    </row>
    <row r="751" spans="4:5">
      <c r="D751" s="9" t="s">
        <v>3666</v>
      </c>
      <c r="E751" s="10">
        <v>4</v>
      </c>
    </row>
    <row r="752" spans="4:5">
      <c r="D752" s="9" t="s">
        <v>3538</v>
      </c>
      <c r="E752" s="10">
        <v>4</v>
      </c>
    </row>
    <row r="753" spans="4:5">
      <c r="D753" s="9" t="s">
        <v>3760</v>
      </c>
      <c r="E753" s="10">
        <v>4</v>
      </c>
    </row>
    <row r="754" spans="4:5">
      <c r="D754" s="9" t="s">
        <v>3657</v>
      </c>
      <c r="E754" s="10">
        <v>4</v>
      </c>
    </row>
    <row r="755" spans="4:5">
      <c r="D755" s="9" t="s">
        <v>3764</v>
      </c>
      <c r="E755" s="10">
        <v>4</v>
      </c>
    </row>
    <row r="756" spans="4:5">
      <c r="D756" s="9" t="s">
        <v>3639</v>
      </c>
      <c r="E756" s="10">
        <v>4</v>
      </c>
    </row>
    <row r="757" spans="4:5">
      <c r="D757" s="9" t="s">
        <v>3767</v>
      </c>
      <c r="E757" s="10">
        <v>4</v>
      </c>
    </row>
    <row r="758" spans="4:5">
      <c r="D758" s="9" t="s">
        <v>3723</v>
      </c>
      <c r="E758" s="10">
        <v>4</v>
      </c>
    </row>
    <row r="759" spans="4:5">
      <c r="D759" s="9" t="s">
        <v>3772</v>
      </c>
      <c r="E759" s="10">
        <v>4</v>
      </c>
    </row>
    <row r="760" spans="4:5">
      <c r="D760" s="9" t="s">
        <v>3613</v>
      </c>
      <c r="E760" s="10">
        <v>4</v>
      </c>
    </row>
    <row r="761" spans="4:5">
      <c r="D761" s="9" t="s">
        <v>3774</v>
      </c>
      <c r="E761" s="10">
        <v>4</v>
      </c>
    </row>
    <row r="762" spans="4:5">
      <c r="D762" s="9" t="s">
        <v>3736</v>
      </c>
      <c r="E762" s="10">
        <v>4</v>
      </c>
    </row>
    <row r="763" spans="4:5">
      <c r="D763" s="9" t="s">
        <v>3596</v>
      </c>
      <c r="E763" s="10">
        <v>4</v>
      </c>
    </row>
    <row r="764" spans="4:5">
      <c r="D764" s="9" t="s">
        <v>3781</v>
      </c>
      <c r="E764" s="10">
        <v>4</v>
      </c>
    </row>
    <row r="765" spans="4:5">
      <c r="D765" s="9" t="s">
        <v>3741</v>
      </c>
      <c r="E765" s="10">
        <v>4</v>
      </c>
    </row>
    <row r="766" spans="4:5">
      <c r="D766" s="9" t="s">
        <v>3525</v>
      </c>
      <c r="E766" s="10">
        <v>4</v>
      </c>
    </row>
    <row r="767" spans="4:5">
      <c r="D767" s="9" t="s">
        <v>3382</v>
      </c>
      <c r="E767" s="10">
        <v>4</v>
      </c>
    </row>
    <row r="768" spans="4:5">
      <c r="D768" s="9" t="s">
        <v>3491</v>
      </c>
      <c r="E768" s="10">
        <v>4</v>
      </c>
    </row>
    <row r="769" spans="4:5">
      <c r="D769" s="9" t="s">
        <v>3306</v>
      </c>
      <c r="E769" s="10">
        <v>4</v>
      </c>
    </row>
    <row r="770" spans="4:5">
      <c r="D770" s="9" t="s">
        <v>3232</v>
      </c>
      <c r="E770" s="10">
        <v>4</v>
      </c>
    </row>
    <row r="771" spans="4:5">
      <c r="D771" s="9" t="s">
        <v>3498</v>
      </c>
      <c r="E771" s="10">
        <v>4</v>
      </c>
    </row>
    <row r="772" spans="4:5">
      <c r="D772" s="9" t="s">
        <v>3285</v>
      </c>
      <c r="E772" s="10">
        <v>4</v>
      </c>
    </row>
    <row r="773" spans="4:5">
      <c r="D773" s="9" t="s">
        <v>3474</v>
      </c>
      <c r="E773" s="10">
        <v>4</v>
      </c>
    </row>
    <row r="774" spans="4:5">
      <c r="D774" s="9" t="s">
        <v>3427</v>
      </c>
      <c r="E774" s="10">
        <v>4</v>
      </c>
    </row>
    <row r="775" spans="4:5">
      <c r="D775" s="9" t="s">
        <v>3362</v>
      </c>
      <c r="E775" s="10">
        <v>4</v>
      </c>
    </row>
    <row r="776" spans="4:5">
      <c r="D776" s="9" t="s">
        <v>3432</v>
      </c>
      <c r="E776" s="10">
        <v>4</v>
      </c>
    </row>
    <row r="777" spans="4:5">
      <c r="D777" s="9" t="s">
        <v>3356</v>
      </c>
      <c r="E777" s="10">
        <v>4</v>
      </c>
    </row>
    <row r="778" spans="4:5">
      <c r="D778" s="9" t="s">
        <v>3370</v>
      </c>
      <c r="E778" s="10">
        <v>4</v>
      </c>
    </row>
    <row r="779" spans="4:5">
      <c r="D779" s="9" t="s">
        <v>3311</v>
      </c>
      <c r="E779" s="10">
        <v>4</v>
      </c>
    </row>
    <row r="780" spans="4:5">
      <c r="D780" s="9" t="s">
        <v>3371</v>
      </c>
      <c r="E780" s="10">
        <v>4</v>
      </c>
    </row>
    <row r="781" spans="4:5">
      <c r="D781" s="9" t="s">
        <v>3281</v>
      </c>
      <c r="E781" s="10">
        <v>4</v>
      </c>
    </row>
    <row r="782" spans="4:5">
      <c r="D782" s="9" t="s">
        <v>3437</v>
      </c>
      <c r="E782" s="10">
        <v>4</v>
      </c>
    </row>
    <row r="783" spans="4:5">
      <c r="D783" s="9" t="s">
        <v>3275</v>
      </c>
      <c r="E783" s="10">
        <v>4</v>
      </c>
    </row>
    <row r="784" spans="4:5">
      <c r="D784" s="9" t="s">
        <v>3286</v>
      </c>
      <c r="E784" s="10">
        <v>4</v>
      </c>
    </row>
    <row r="785" spans="4:5">
      <c r="D785" s="9" t="s">
        <v>3294</v>
      </c>
      <c r="E785" s="10">
        <v>4</v>
      </c>
    </row>
    <row r="786" spans="4:5">
      <c r="D786" s="9" t="s">
        <v>3485</v>
      </c>
      <c r="E786" s="10">
        <v>4</v>
      </c>
    </row>
    <row r="787" spans="4:5">
      <c r="D787" s="9" t="s">
        <v>3247</v>
      </c>
      <c r="E787" s="10">
        <v>4</v>
      </c>
    </row>
    <row r="788" spans="4:5">
      <c r="D788" s="9" t="s">
        <v>3375</v>
      </c>
      <c r="E788" s="10">
        <v>4</v>
      </c>
    </row>
    <row r="789" spans="4:5">
      <c r="D789" s="9" t="s">
        <v>3489</v>
      </c>
      <c r="E789" s="10">
        <v>4</v>
      </c>
    </row>
    <row r="790" spans="4:5">
      <c r="D790" s="9" t="s">
        <v>3445</v>
      </c>
      <c r="E790" s="10">
        <v>4</v>
      </c>
    </row>
    <row r="791" spans="4:5">
      <c r="D791" s="9" t="s">
        <v>3309</v>
      </c>
      <c r="E791" s="10">
        <v>4</v>
      </c>
    </row>
    <row r="792" spans="4:5">
      <c r="D792" s="9" t="s">
        <v>3447</v>
      </c>
      <c r="E792" s="10">
        <v>4</v>
      </c>
    </row>
    <row r="793" spans="4:5">
      <c r="D793" s="9" t="s">
        <v>3397</v>
      </c>
      <c r="E793" s="10">
        <v>4</v>
      </c>
    </row>
    <row r="794" spans="4:5">
      <c r="D794" s="9" t="s">
        <v>3314</v>
      </c>
      <c r="E794" s="10">
        <v>4</v>
      </c>
    </row>
    <row r="795" spans="4:5">
      <c r="D795" s="9" t="s">
        <v>3310</v>
      </c>
      <c r="E795" s="10">
        <v>4</v>
      </c>
    </row>
    <row r="796" spans="4:5">
      <c r="D796" s="9" t="s">
        <v>3456</v>
      </c>
      <c r="E796" s="10">
        <v>4</v>
      </c>
    </row>
    <row r="797" spans="4:5">
      <c r="D797" s="9" t="s">
        <v>3457</v>
      </c>
      <c r="E797" s="10">
        <v>4</v>
      </c>
    </row>
    <row r="798" spans="4:5">
      <c r="D798" s="9" t="s">
        <v>3313</v>
      </c>
      <c r="E798" s="10">
        <v>4</v>
      </c>
    </row>
    <row r="799" spans="4:5">
      <c r="D799" s="9" t="s">
        <v>3216</v>
      </c>
      <c r="E799" s="10">
        <v>4</v>
      </c>
    </row>
    <row r="800" spans="4:5">
      <c r="D800" s="9" t="s">
        <v>3044</v>
      </c>
      <c r="E800" s="10">
        <v>4</v>
      </c>
    </row>
    <row r="801" spans="4:5">
      <c r="D801" s="9" t="s">
        <v>3082</v>
      </c>
      <c r="E801" s="10">
        <v>4</v>
      </c>
    </row>
    <row r="802" spans="4:5">
      <c r="D802" s="9" t="s">
        <v>3048</v>
      </c>
      <c r="E802" s="10">
        <v>4</v>
      </c>
    </row>
    <row r="803" spans="4:5">
      <c r="D803" s="9" t="s">
        <v>3046</v>
      </c>
      <c r="E803" s="10">
        <v>4</v>
      </c>
    </row>
    <row r="804" spans="4:5">
      <c r="D804" s="9" t="s">
        <v>2999</v>
      </c>
      <c r="E804" s="10">
        <v>4</v>
      </c>
    </row>
    <row r="805" spans="4:5">
      <c r="D805" s="9" t="s">
        <v>3024</v>
      </c>
      <c r="E805" s="10">
        <v>4</v>
      </c>
    </row>
    <row r="806" spans="4:5">
      <c r="D806" s="9" t="s">
        <v>3006</v>
      </c>
      <c r="E806" s="10">
        <v>4</v>
      </c>
    </row>
    <row r="807" spans="4:5">
      <c r="D807" s="9" t="s">
        <v>3122</v>
      </c>
      <c r="E807" s="10">
        <v>4</v>
      </c>
    </row>
    <row r="808" spans="4:5">
      <c r="D808" s="9" t="s">
        <v>3150</v>
      </c>
      <c r="E808" s="10">
        <v>4</v>
      </c>
    </row>
    <row r="809" spans="4:5">
      <c r="D809" s="9" t="s">
        <v>3203</v>
      </c>
      <c r="E809" s="10">
        <v>4</v>
      </c>
    </row>
    <row r="810" spans="4:5">
      <c r="D810" s="9" t="s">
        <v>3002</v>
      </c>
      <c r="E810" s="10">
        <v>4</v>
      </c>
    </row>
    <row r="811" spans="4:5">
      <c r="D811" s="9" t="s">
        <v>3213</v>
      </c>
      <c r="E811" s="10">
        <v>4</v>
      </c>
    </row>
    <row r="812" spans="4:5">
      <c r="D812" s="9" t="s">
        <v>3050</v>
      </c>
      <c r="E812" s="10">
        <v>4</v>
      </c>
    </row>
    <row r="813" spans="4:5">
      <c r="D813" s="9" t="s">
        <v>3138</v>
      </c>
      <c r="E813" s="10">
        <v>4</v>
      </c>
    </row>
    <row r="814" spans="4:5">
      <c r="D814" s="9" t="s">
        <v>3157</v>
      </c>
      <c r="E814" s="10">
        <v>4</v>
      </c>
    </row>
    <row r="815" spans="4:5">
      <c r="D815" s="9" t="s">
        <v>2990</v>
      </c>
      <c r="E815" s="10">
        <v>4</v>
      </c>
    </row>
    <row r="816" spans="4:5">
      <c r="D816" s="9" t="s">
        <v>3057</v>
      </c>
      <c r="E816" s="10">
        <v>4</v>
      </c>
    </row>
    <row r="817" spans="4:5">
      <c r="D817" s="9" t="s">
        <v>3189</v>
      </c>
      <c r="E817" s="10">
        <v>4</v>
      </c>
    </row>
    <row r="818" spans="4:5">
      <c r="D818" s="9" t="s">
        <v>3161</v>
      </c>
      <c r="E818" s="10">
        <v>4</v>
      </c>
    </row>
    <row r="819" spans="4:5">
      <c r="D819" s="9" t="s">
        <v>3036</v>
      </c>
      <c r="E819" s="10">
        <v>4</v>
      </c>
    </row>
    <row r="820" spans="4:5">
      <c r="D820" s="9" t="s">
        <v>3114</v>
      </c>
      <c r="E820" s="10">
        <v>4</v>
      </c>
    </row>
    <row r="821" spans="4:5">
      <c r="D821" s="9" t="s">
        <v>3083</v>
      </c>
      <c r="E821" s="10">
        <v>4</v>
      </c>
    </row>
    <row r="822" spans="4:5">
      <c r="D822" s="9" t="s">
        <v>3077</v>
      </c>
      <c r="E822" s="10">
        <v>4</v>
      </c>
    </row>
    <row r="823" spans="4:5">
      <c r="D823" s="9" t="s">
        <v>3209</v>
      </c>
      <c r="E823" s="10">
        <v>4</v>
      </c>
    </row>
    <row r="824" spans="4:5">
      <c r="D824" s="9" t="s">
        <v>3168</v>
      </c>
      <c r="E824" s="10">
        <v>4</v>
      </c>
    </row>
    <row r="825" spans="4:5">
      <c r="D825" s="9" t="s">
        <v>3040</v>
      </c>
      <c r="E825" s="10">
        <v>4</v>
      </c>
    </row>
    <row r="826" spans="4:5">
      <c r="D826" s="9" t="s">
        <v>2985</v>
      </c>
      <c r="E826" s="10">
        <v>4</v>
      </c>
    </row>
    <row r="827" spans="4:5">
      <c r="D827" s="9" t="s">
        <v>3214</v>
      </c>
      <c r="E827" s="10">
        <v>4</v>
      </c>
    </row>
    <row r="828" spans="4:5">
      <c r="D828" s="9" t="s">
        <v>2975</v>
      </c>
      <c r="E828" s="10">
        <v>4</v>
      </c>
    </row>
    <row r="829" spans="4:5">
      <c r="D829" s="9" t="s">
        <v>3225</v>
      </c>
      <c r="E829" s="10">
        <v>4</v>
      </c>
    </row>
    <row r="830" spans="4:5">
      <c r="D830" s="9" t="s">
        <v>3219</v>
      </c>
      <c r="E830" s="10">
        <v>4</v>
      </c>
    </row>
    <row r="831" spans="4:5">
      <c r="D831" s="9" t="s">
        <v>3684</v>
      </c>
      <c r="E831" s="10">
        <v>3.9166666666666665</v>
      </c>
    </row>
    <row r="832" spans="4:5">
      <c r="D832" s="9" t="s">
        <v>3931</v>
      </c>
      <c r="E832" s="10">
        <v>3.9</v>
      </c>
    </row>
    <row r="833" spans="4:5">
      <c r="D833" s="9" t="s">
        <v>3803</v>
      </c>
      <c r="E833" s="10">
        <v>3.9</v>
      </c>
    </row>
    <row r="834" spans="4:5">
      <c r="D834" s="9" t="s">
        <v>3966</v>
      </c>
      <c r="E834" s="10">
        <v>3.9</v>
      </c>
    </row>
    <row r="835" spans="4:5">
      <c r="D835" s="9" t="s">
        <v>3820</v>
      </c>
      <c r="E835" s="10">
        <v>3.9</v>
      </c>
    </row>
    <row r="836" spans="4:5">
      <c r="D836" s="9" t="s">
        <v>4044</v>
      </c>
      <c r="E836" s="10">
        <v>3.9</v>
      </c>
    </row>
    <row r="837" spans="4:5">
      <c r="D837" s="9" t="s">
        <v>3981</v>
      </c>
      <c r="E837" s="10">
        <v>3.9</v>
      </c>
    </row>
    <row r="838" spans="4:5">
      <c r="D838" s="9" t="s">
        <v>3901</v>
      </c>
      <c r="E838" s="10">
        <v>3.9</v>
      </c>
    </row>
    <row r="839" spans="4:5">
      <c r="D839" s="9" t="s">
        <v>3897</v>
      </c>
      <c r="E839" s="10">
        <v>3.9</v>
      </c>
    </row>
    <row r="840" spans="4:5">
      <c r="D840" s="9" t="s">
        <v>4031</v>
      </c>
      <c r="E840" s="10">
        <v>3.9</v>
      </c>
    </row>
    <row r="841" spans="4:5">
      <c r="D841" s="9" t="s">
        <v>3952</v>
      </c>
      <c r="E841" s="10">
        <v>3.9</v>
      </c>
    </row>
    <row r="842" spans="4:5">
      <c r="D842" s="9" t="s">
        <v>4041</v>
      </c>
      <c r="E842" s="10">
        <v>3.9</v>
      </c>
    </row>
    <row r="843" spans="4:5">
      <c r="D843" s="9" t="s">
        <v>4022</v>
      </c>
      <c r="E843" s="10">
        <v>3.9</v>
      </c>
    </row>
    <row r="844" spans="4:5">
      <c r="D844" s="9" t="s">
        <v>3865</v>
      </c>
      <c r="E844" s="10">
        <v>3.9</v>
      </c>
    </row>
    <row r="845" spans="4:5">
      <c r="D845" s="9" t="s">
        <v>3866</v>
      </c>
      <c r="E845" s="10">
        <v>3.9</v>
      </c>
    </row>
    <row r="846" spans="4:5">
      <c r="D846" s="9" t="s">
        <v>3932</v>
      </c>
      <c r="E846" s="10">
        <v>3.9</v>
      </c>
    </row>
    <row r="847" spans="4:5">
      <c r="D847" s="9" t="s">
        <v>3858</v>
      </c>
      <c r="E847" s="10">
        <v>3.9</v>
      </c>
    </row>
    <row r="848" spans="4:5">
      <c r="D848" s="9" t="s">
        <v>4029</v>
      </c>
      <c r="E848" s="10">
        <v>3.9</v>
      </c>
    </row>
    <row r="849" spans="4:5">
      <c r="D849" s="9" t="s">
        <v>4036</v>
      </c>
      <c r="E849" s="10">
        <v>3.9</v>
      </c>
    </row>
    <row r="850" spans="4:5">
      <c r="D850" s="9" t="s">
        <v>3560</v>
      </c>
      <c r="E850" s="10">
        <v>3.9</v>
      </c>
    </row>
    <row r="851" spans="4:5">
      <c r="D851" s="9" t="s">
        <v>3609</v>
      </c>
      <c r="E851" s="10">
        <v>3.9</v>
      </c>
    </row>
    <row r="852" spans="4:5">
      <c r="D852" s="9" t="s">
        <v>3558</v>
      </c>
      <c r="E852" s="10">
        <v>3.9</v>
      </c>
    </row>
    <row r="853" spans="4:5">
      <c r="D853" s="9" t="s">
        <v>3526</v>
      </c>
      <c r="E853" s="10">
        <v>3.9</v>
      </c>
    </row>
    <row r="854" spans="4:5">
      <c r="D854" s="9" t="s">
        <v>3745</v>
      </c>
      <c r="E854" s="10">
        <v>3.9</v>
      </c>
    </row>
    <row r="855" spans="4:5">
      <c r="D855" s="9" t="s">
        <v>3748</v>
      </c>
      <c r="E855" s="10">
        <v>3.9</v>
      </c>
    </row>
    <row r="856" spans="4:5">
      <c r="D856" s="9" t="s">
        <v>3716</v>
      </c>
      <c r="E856" s="10">
        <v>3.9</v>
      </c>
    </row>
    <row r="857" spans="4:5">
      <c r="D857" s="9" t="s">
        <v>3695</v>
      </c>
      <c r="E857" s="10">
        <v>3.9</v>
      </c>
    </row>
    <row r="858" spans="4:5">
      <c r="D858" s="9" t="s">
        <v>3719</v>
      </c>
      <c r="E858" s="10">
        <v>3.9</v>
      </c>
    </row>
    <row r="859" spans="4:5">
      <c r="D859" s="9" t="s">
        <v>3552</v>
      </c>
      <c r="E859" s="10">
        <v>3.9</v>
      </c>
    </row>
    <row r="860" spans="4:5">
      <c r="D860" s="9" t="s">
        <v>3720</v>
      </c>
      <c r="E860" s="10">
        <v>3.9</v>
      </c>
    </row>
    <row r="861" spans="4:5">
      <c r="D861" s="9" t="s">
        <v>3673</v>
      </c>
      <c r="E861" s="10">
        <v>3.9</v>
      </c>
    </row>
    <row r="862" spans="4:5">
      <c r="D862" s="9" t="s">
        <v>3611</v>
      </c>
      <c r="E862" s="10">
        <v>3.9</v>
      </c>
    </row>
    <row r="863" spans="4:5">
      <c r="D863" s="9" t="s">
        <v>3747</v>
      </c>
      <c r="E863" s="10">
        <v>3.9</v>
      </c>
    </row>
    <row r="864" spans="4:5">
      <c r="D864" s="9" t="s">
        <v>3686</v>
      </c>
      <c r="E864" s="10">
        <v>3.9</v>
      </c>
    </row>
    <row r="865" spans="4:5">
      <c r="D865" s="9" t="s">
        <v>3750</v>
      </c>
      <c r="E865" s="10">
        <v>3.9</v>
      </c>
    </row>
    <row r="866" spans="4:5">
      <c r="D866" s="9" t="s">
        <v>3524</v>
      </c>
      <c r="E866" s="10">
        <v>3.9</v>
      </c>
    </row>
    <row r="867" spans="4:5">
      <c r="D867" s="9" t="s">
        <v>3692</v>
      </c>
      <c r="E867" s="10">
        <v>3.9</v>
      </c>
    </row>
    <row r="868" spans="4:5">
      <c r="D868" s="9" t="s">
        <v>3612</v>
      </c>
      <c r="E868" s="10">
        <v>3.9</v>
      </c>
    </row>
    <row r="869" spans="4:5">
      <c r="D869" s="9" t="s">
        <v>3621</v>
      </c>
      <c r="E869" s="10">
        <v>3.9</v>
      </c>
    </row>
    <row r="870" spans="4:5">
      <c r="D870" s="9" t="s">
        <v>3574</v>
      </c>
      <c r="E870" s="10">
        <v>3.9</v>
      </c>
    </row>
    <row r="871" spans="4:5">
      <c r="D871" s="9" t="s">
        <v>3509</v>
      </c>
      <c r="E871" s="10">
        <v>3.9</v>
      </c>
    </row>
    <row r="872" spans="4:5">
      <c r="D872" s="9" t="s">
        <v>3644</v>
      </c>
      <c r="E872" s="10">
        <v>3.9</v>
      </c>
    </row>
    <row r="873" spans="4:5">
      <c r="D873" s="9" t="s">
        <v>3595</v>
      </c>
      <c r="E873" s="10">
        <v>3.9</v>
      </c>
    </row>
    <row r="874" spans="4:5">
      <c r="D874" s="9" t="s">
        <v>3616</v>
      </c>
      <c r="E874" s="10">
        <v>3.9</v>
      </c>
    </row>
    <row r="875" spans="4:5">
      <c r="D875" s="9" t="s">
        <v>3775</v>
      </c>
      <c r="E875" s="10">
        <v>3.9</v>
      </c>
    </row>
    <row r="876" spans="4:5">
      <c r="D876" s="9" t="s">
        <v>3743</v>
      </c>
      <c r="E876" s="10">
        <v>3.9</v>
      </c>
    </row>
    <row r="877" spans="4:5">
      <c r="D877" s="9" t="s">
        <v>3554</v>
      </c>
      <c r="E877" s="10">
        <v>3.9</v>
      </c>
    </row>
    <row r="878" spans="4:5">
      <c r="D878" s="9" t="s">
        <v>3744</v>
      </c>
      <c r="E878" s="10">
        <v>3.9</v>
      </c>
    </row>
    <row r="879" spans="4:5">
      <c r="D879" s="9" t="s">
        <v>3746</v>
      </c>
      <c r="E879" s="10">
        <v>3.9</v>
      </c>
    </row>
    <row r="880" spans="4:5">
      <c r="D880" s="9" t="s">
        <v>3398</v>
      </c>
      <c r="E880" s="10">
        <v>3.9</v>
      </c>
    </row>
    <row r="881" spans="4:5">
      <c r="D881" s="9" t="s">
        <v>3415</v>
      </c>
      <c r="E881" s="10">
        <v>3.9</v>
      </c>
    </row>
    <row r="882" spans="4:5">
      <c r="D882" s="9" t="s">
        <v>3277</v>
      </c>
      <c r="E882" s="10">
        <v>3.9</v>
      </c>
    </row>
    <row r="883" spans="4:5">
      <c r="D883" s="9" t="s">
        <v>3426</v>
      </c>
      <c r="E883" s="10">
        <v>3.9</v>
      </c>
    </row>
    <row r="884" spans="4:5">
      <c r="D884" s="9" t="s">
        <v>3364</v>
      </c>
      <c r="E884" s="10">
        <v>3.9</v>
      </c>
    </row>
    <row r="885" spans="4:5">
      <c r="D885" s="9" t="s">
        <v>3441</v>
      </c>
      <c r="E885" s="10">
        <v>3.9</v>
      </c>
    </row>
    <row r="886" spans="4:5">
      <c r="D886" s="9" t="s">
        <v>3243</v>
      </c>
      <c r="E886" s="10">
        <v>3.9</v>
      </c>
    </row>
    <row r="887" spans="4:5">
      <c r="D887" s="9" t="s">
        <v>3442</v>
      </c>
      <c r="E887" s="10">
        <v>3.9</v>
      </c>
    </row>
    <row r="888" spans="4:5">
      <c r="D888" s="9" t="s">
        <v>3336</v>
      </c>
      <c r="E888" s="10">
        <v>3.9</v>
      </c>
    </row>
    <row r="889" spans="4:5">
      <c r="D889" s="9" t="s">
        <v>3271</v>
      </c>
      <c r="E889" s="10">
        <v>3.9</v>
      </c>
    </row>
    <row r="890" spans="4:5">
      <c r="D890" s="9" t="s">
        <v>3290</v>
      </c>
      <c r="E890" s="10">
        <v>3.9</v>
      </c>
    </row>
    <row r="891" spans="4:5">
      <c r="D891" s="9" t="s">
        <v>3413</v>
      </c>
      <c r="E891" s="10">
        <v>3.9</v>
      </c>
    </row>
    <row r="892" spans="4:5">
      <c r="D892" s="9" t="s">
        <v>3267</v>
      </c>
      <c r="E892" s="10">
        <v>3.9</v>
      </c>
    </row>
    <row r="893" spans="4:5">
      <c r="D893" s="9" t="s">
        <v>3369</v>
      </c>
      <c r="E893" s="10">
        <v>3.9</v>
      </c>
    </row>
    <row r="894" spans="4:5">
      <c r="D894" s="9" t="s">
        <v>3372</v>
      </c>
      <c r="E894" s="10">
        <v>3.9</v>
      </c>
    </row>
    <row r="895" spans="4:5">
      <c r="D895" s="9" t="s">
        <v>3450</v>
      </c>
      <c r="E895" s="10">
        <v>3.9</v>
      </c>
    </row>
    <row r="896" spans="4:5">
      <c r="D896" s="9" t="s">
        <v>3315</v>
      </c>
      <c r="E896" s="10">
        <v>3.9</v>
      </c>
    </row>
    <row r="897" spans="4:5">
      <c r="D897" s="9" t="s">
        <v>3488</v>
      </c>
      <c r="E897" s="10">
        <v>3.9</v>
      </c>
    </row>
    <row r="898" spans="4:5">
      <c r="D898" s="9" t="s">
        <v>3312</v>
      </c>
      <c r="E898" s="10">
        <v>3.9</v>
      </c>
    </row>
    <row r="899" spans="4:5">
      <c r="D899" s="9" t="s">
        <v>3451</v>
      </c>
      <c r="E899" s="10">
        <v>3.9</v>
      </c>
    </row>
    <row r="900" spans="4:5">
      <c r="D900" s="9" t="s">
        <v>3318</v>
      </c>
      <c r="E900" s="10">
        <v>3.9</v>
      </c>
    </row>
    <row r="901" spans="4:5">
      <c r="D901" s="9" t="s">
        <v>3453</v>
      </c>
      <c r="E901" s="10">
        <v>3.9</v>
      </c>
    </row>
    <row r="902" spans="4:5">
      <c r="D902" s="9" t="s">
        <v>3117</v>
      </c>
      <c r="E902" s="10">
        <v>3.9</v>
      </c>
    </row>
    <row r="903" spans="4:5">
      <c r="D903" s="9" t="s">
        <v>3159</v>
      </c>
      <c r="E903" s="10">
        <v>3.9</v>
      </c>
    </row>
    <row r="904" spans="4:5">
      <c r="D904" s="9" t="s">
        <v>3133</v>
      </c>
      <c r="E904" s="10">
        <v>3.9</v>
      </c>
    </row>
    <row r="905" spans="4:5">
      <c r="D905" s="9" t="s">
        <v>3093</v>
      </c>
      <c r="E905" s="10">
        <v>3.9</v>
      </c>
    </row>
    <row r="906" spans="4:5">
      <c r="D906" s="9" t="s">
        <v>3053</v>
      </c>
      <c r="E906" s="10">
        <v>3.9</v>
      </c>
    </row>
    <row r="907" spans="4:5">
      <c r="D907" s="9" t="s">
        <v>2953</v>
      </c>
      <c r="E907" s="10">
        <v>3.9</v>
      </c>
    </row>
    <row r="908" spans="4:5">
      <c r="D908" s="9" t="s">
        <v>3215</v>
      </c>
      <c r="E908" s="10">
        <v>3.9</v>
      </c>
    </row>
    <row r="909" spans="4:5">
      <c r="D909" s="9" t="s">
        <v>3174</v>
      </c>
      <c r="E909" s="10">
        <v>3.9</v>
      </c>
    </row>
    <row r="910" spans="4:5">
      <c r="D910" s="9" t="s">
        <v>3208</v>
      </c>
      <c r="E910" s="10">
        <v>3.9</v>
      </c>
    </row>
    <row r="911" spans="4:5">
      <c r="D911" s="9" t="s">
        <v>3176</v>
      </c>
      <c r="E911" s="10">
        <v>3.9</v>
      </c>
    </row>
    <row r="912" spans="4:5">
      <c r="D912" s="9" t="s">
        <v>3160</v>
      </c>
      <c r="E912" s="10">
        <v>3.9</v>
      </c>
    </row>
    <row r="913" spans="4:5">
      <c r="D913" s="9" t="s">
        <v>3178</v>
      </c>
      <c r="E913" s="10">
        <v>3.9</v>
      </c>
    </row>
    <row r="914" spans="4:5">
      <c r="D914" s="9" t="s">
        <v>2962</v>
      </c>
      <c r="E914" s="10">
        <v>3.9</v>
      </c>
    </row>
    <row r="915" spans="4:5">
      <c r="D915" s="9" t="s">
        <v>3101</v>
      </c>
      <c r="E915" s="10">
        <v>3.9</v>
      </c>
    </row>
    <row r="916" spans="4:5">
      <c r="D916" s="9" t="s">
        <v>3162</v>
      </c>
      <c r="E916" s="10">
        <v>3.9</v>
      </c>
    </row>
    <row r="917" spans="4:5">
      <c r="D917" s="9" t="s">
        <v>3102</v>
      </c>
      <c r="E917" s="10">
        <v>3.9</v>
      </c>
    </row>
    <row r="918" spans="4:5">
      <c r="D918" s="9" t="s">
        <v>3011</v>
      </c>
      <c r="E918" s="10">
        <v>3.9</v>
      </c>
    </row>
    <row r="919" spans="4:5">
      <c r="D919" s="9" t="s">
        <v>3073</v>
      </c>
      <c r="E919" s="10">
        <v>3.9</v>
      </c>
    </row>
    <row r="920" spans="4:5">
      <c r="D920" s="9" t="s">
        <v>3058</v>
      </c>
      <c r="E920" s="10">
        <v>3.9</v>
      </c>
    </row>
    <row r="921" spans="4:5">
      <c r="D921" s="9" t="s">
        <v>3084</v>
      </c>
      <c r="E921" s="10">
        <v>3.9</v>
      </c>
    </row>
    <row r="922" spans="4:5">
      <c r="D922" s="9" t="s">
        <v>2971</v>
      </c>
      <c r="E922" s="10">
        <v>3.9</v>
      </c>
    </row>
    <row r="923" spans="4:5">
      <c r="D923" s="9" t="s">
        <v>3018</v>
      </c>
      <c r="E923" s="10">
        <v>3.9</v>
      </c>
    </row>
    <row r="924" spans="4:5">
      <c r="D924" s="9" t="s">
        <v>3061</v>
      </c>
      <c r="E924" s="10">
        <v>3.9</v>
      </c>
    </row>
    <row r="925" spans="4:5">
      <c r="D925" s="9" t="s">
        <v>3224</v>
      </c>
      <c r="E925" s="10">
        <v>3.9</v>
      </c>
    </row>
    <row r="926" spans="4:5">
      <c r="D926" s="9" t="s">
        <v>3041</v>
      </c>
      <c r="E926" s="10">
        <v>3.9</v>
      </c>
    </row>
    <row r="927" spans="4:5">
      <c r="D927" s="9" t="s">
        <v>3143</v>
      </c>
      <c r="E927" s="10">
        <v>3.9</v>
      </c>
    </row>
    <row r="928" spans="4:5">
      <c r="D928" s="9" t="s">
        <v>3144</v>
      </c>
      <c r="E928" s="10">
        <v>3.9</v>
      </c>
    </row>
    <row r="929" spans="4:5">
      <c r="D929" s="9" t="s">
        <v>3732</v>
      </c>
      <c r="E929" s="10">
        <v>3.85</v>
      </c>
    </row>
    <row r="930" spans="4:5">
      <c r="D930" s="9" t="s">
        <v>2957</v>
      </c>
      <c r="E930" s="10">
        <v>3.85</v>
      </c>
    </row>
    <row r="931" spans="4:5">
      <c r="D931" s="9" t="s">
        <v>3874</v>
      </c>
      <c r="E931" s="10">
        <v>3.8499999999999996</v>
      </c>
    </row>
    <row r="932" spans="4:5">
      <c r="D932" s="9" t="s">
        <v>3448</v>
      </c>
      <c r="E932" s="10">
        <v>3.8499999999999996</v>
      </c>
    </row>
    <row r="933" spans="4:5">
      <c r="D933" s="9" t="s">
        <v>4009</v>
      </c>
      <c r="E933" s="10">
        <v>3.8</v>
      </c>
    </row>
    <row r="934" spans="4:5">
      <c r="D934" s="9" t="s">
        <v>3861</v>
      </c>
      <c r="E934" s="10">
        <v>3.8</v>
      </c>
    </row>
    <row r="935" spans="4:5">
      <c r="D935" s="9" t="s">
        <v>3972</v>
      </c>
      <c r="E935" s="10">
        <v>3.8</v>
      </c>
    </row>
    <row r="936" spans="4:5">
      <c r="D936" s="9" t="s">
        <v>3959</v>
      </c>
      <c r="E936" s="10">
        <v>3.8</v>
      </c>
    </row>
    <row r="937" spans="4:5">
      <c r="D937" s="9" t="s">
        <v>4054</v>
      </c>
      <c r="E937" s="10">
        <v>3.8</v>
      </c>
    </row>
    <row r="938" spans="4:5">
      <c r="D938" s="9" t="s">
        <v>4003</v>
      </c>
      <c r="E938" s="10">
        <v>3.8</v>
      </c>
    </row>
    <row r="939" spans="4:5">
      <c r="D939" s="9" t="s">
        <v>3806</v>
      </c>
      <c r="E939" s="10">
        <v>3.8</v>
      </c>
    </row>
    <row r="940" spans="4:5">
      <c r="D940" s="9" t="s">
        <v>4057</v>
      </c>
      <c r="E940" s="10">
        <v>3.8</v>
      </c>
    </row>
    <row r="941" spans="4:5">
      <c r="D941" s="9" t="s">
        <v>4050</v>
      </c>
      <c r="E941" s="10">
        <v>3.8</v>
      </c>
    </row>
    <row r="942" spans="4:5">
      <c r="D942" s="9" t="s">
        <v>3973</v>
      </c>
      <c r="E942" s="10">
        <v>3.8</v>
      </c>
    </row>
    <row r="943" spans="4:5">
      <c r="D943" s="9" t="s">
        <v>3871</v>
      </c>
      <c r="E943" s="10">
        <v>3.8</v>
      </c>
    </row>
    <row r="944" spans="4:5">
      <c r="D944" s="9" t="s">
        <v>3954</v>
      </c>
      <c r="E944" s="10">
        <v>3.8</v>
      </c>
    </row>
    <row r="945" spans="4:5">
      <c r="D945" s="9" t="s">
        <v>3848</v>
      </c>
      <c r="E945" s="10">
        <v>3.8</v>
      </c>
    </row>
    <row r="946" spans="4:5">
      <c r="D946" s="9" t="s">
        <v>4013</v>
      </c>
      <c r="E946" s="10">
        <v>3.8</v>
      </c>
    </row>
    <row r="947" spans="4:5">
      <c r="D947" s="9" t="s">
        <v>4039</v>
      </c>
      <c r="E947" s="10">
        <v>3.8</v>
      </c>
    </row>
    <row r="948" spans="4:5">
      <c r="D948" s="9" t="s">
        <v>4015</v>
      </c>
      <c r="E948" s="10">
        <v>3.8</v>
      </c>
    </row>
    <row r="949" spans="4:5">
      <c r="D949" s="9" t="s">
        <v>3922</v>
      </c>
      <c r="E949" s="10">
        <v>3.8</v>
      </c>
    </row>
    <row r="950" spans="4:5">
      <c r="D950" s="9" t="s">
        <v>3704</v>
      </c>
      <c r="E950" s="10">
        <v>3.8</v>
      </c>
    </row>
    <row r="951" spans="4:5">
      <c r="D951" s="9" t="s">
        <v>3527</v>
      </c>
      <c r="E951" s="10">
        <v>3.8</v>
      </c>
    </row>
    <row r="952" spans="4:5">
      <c r="D952" s="9" t="s">
        <v>3556</v>
      </c>
      <c r="E952" s="10">
        <v>3.8</v>
      </c>
    </row>
    <row r="953" spans="4:5">
      <c r="D953" s="9" t="s">
        <v>3786</v>
      </c>
      <c r="E953" s="10">
        <v>3.8</v>
      </c>
    </row>
    <row r="954" spans="4:5">
      <c r="D954" s="9" t="s">
        <v>3739</v>
      </c>
      <c r="E954" s="10">
        <v>3.8</v>
      </c>
    </row>
    <row r="955" spans="4:5">
      <c r="D955" s="9" t="s">
        <v>3564</v>
      </c>
      <c r="E955" s="10">
        <v>3.8</v>
      </c>
    </row>
    <row r="956" spans="4:5">
      <c r="D956" s="9" t="s">
        <v>3521</v>
      </c>
      <c r="E956" s="10">
        <v>3.8</v>
      </c>
    </row>
    <row r="957" spans="4:5">
      <c r="D957" s="9" t="s">
        <v>3549</v>
      </c>
      <c r="E957" s="10">
        <v>3.8</v>
      </c>
    </row>
    <row r="958" spans="4:5">
      <c r="D958" s="9" t="s">
        <v>3721</v>
      </c>
      <c r="E958" s="10">
        <v>3.8</v>
      </c>
    </row>
    <row r="959" spans="4:5">
      <c r="D959" s="9" t="s">
        <v>3561</v>
      </c>
      <c r="E959" s="10">
        <v>3.8</v>
      </c>
    </row>
    <row r="960" spans="4:5">
      <c r="D960" s="9" t="s">
        <v>3635</v>
      </c>
      <c r="E960" s="10">
        <v>3.8</v>
      </c>
    </row>
    <row r="961" spans="4:5">
      <c r="D961" s="9" t="s">
        <v>3733</v>
      </c>
      <c r="E961" s="10">
        <v>3.8</v>
      </c>
    </row>
    <row r="962" spans="4:5">
      <c r="D962" s="9" t="s">
        <v>3752</v>
      </c>
      <c r="E962" s="10">
        <v>3.8</v>
      </c>
    </row>
    <row r="963" spans="4:5">
      <c r="D963" s="9" t="s">
        <v>3522</v>
      </c>
      <c r="E963" s="10">
        <v>3.8</v>
      </c>
    </row>
    <row r="964" spans="4:5">
      <c r="D964" s="9" t="s">
        <v>3550</v>
      </c>
      <c r="E964" s="10">
        <v>3.8</v>
      </c>
    </row>
    <row r="965" spans="4:5">
      <c r="D965" s="9" t="s">
        <v>3520</v>
      </c>
      <c r="E965" s="10">
        <v>3.8</v>
      </c>
    </row>
    <row r="966" spans="4:5">
      <c r="D966" s="9" t="s">
        <v>3725</v>
      </c>
      <c r="E966" s="10">
        <v>3.8</v>
      </c>
    </row>
    <row r="967" spans="4:5">
      <c r="D967" s="9" t="s">
        <v>3523</v>
      </c>
      <c r="E967" s="10">
        <v>3.8</v>
      </c>
    </row>
    <row r="968" spans="4:5">
      <c r="D968" s="9" t="s">
        <v>3693</v>
      </c>
      <c r="E968" s="10">
        <v>3.8</v>
      </c>
    </row>
    <row r="969" spans="4:5">
      <c r="D969" s="9" t="s">
        <v>3519</v>
      </c>
      <c r="E969" s="10">
        <v>3.8</v>
      </c>
    </row>
    <row r="970" spans="4:5">
      <c r="D970" s="9" t="s">
        <v>3610</v>
      </c>
      <c r="E970" s="10">
        <v>3.8</v>
      </c>
    </row>
    <row r="971" spans="4:5">
      <c r="D971" s="9" t="s">
        <v>3717</v>
      </c>
      <c r="E971" s="10">
        <v>3.8</v>
      </c>
    </row>
    <row r="972" spans="4:5">
      <c r="D972" s="9" t="s">
        <v>3587</v>
      </c>
      <c r="E972" s="10">
        <v>3.8</v>
      </c>
    </row>
    <row r="973" spans="4:5">
      <c r="D973" s="9" t="s">
        <v>3483</v>
      </c>
      <c r="E973" s="10">
        <v>3.8</v>
      </c>
    </row>
    <row r="974" spans="4:5">
      <c r="D974" s="9" t="s">
        <v>3500</v>
      </c>
      <c r="E974" s="10">
        <v>3.8</v>
      </c>
    </row>
    <row r="975" spans="4:5">
      <c r="D975" s="9" t="s">
        <v>3409</v>
      </c>
      <c r="E975" s="10">
        <v>3.8</v>
      </c>
    </row>
    <row r="976" spans="4:5">
      <c r="D976" s="9" t="s">
        <v>3459</v>
      </c>
      <c r="E976" s="10">
        <v>3.8</v>
      </c>
    </row>
    <row r="977" spans="4:5">
      <c r="D977" s="9" t="s">
        <v>3346</v>
      </c>
      <c r="E977" s="10">
        <v>3.8</v>
      </c>
    </row>
    <row r="978" spans="4:5">
      <c r="D978" s="9" t="s">
        <v>3460</v>
      </c>
      <c r="E978" s="10">
        <v>3.8</v>
      </c>
    </row>
    <row r="979" spans="4:5">
      <c r="D979" s="9" t="s">
        <v>3280</v>
      </c>
      <c r="E979" s="10">
        <v>3.8</v>
      </c>
    </row>
    <row r="980" spans="4:5">
      <c r="D980" s="9" t="s">
        <v>3414</v>
      </c>
      <c r="E980" s="10">
        <v>3.8</v>
      </c>
    </row>
    <row r="981" spans="4:5">
      <c r="D981" s="9" t="s">
        <v>3230</v>
      </c>
      <c r="E981" s="10">
        <v>3.8</v>
      </c>
    </row>
    <row r="982" spans="4:5">
      <c r="D982" s="9" t="s">
        <v>3368</v>
      </c>
      <c r="E982" s="10">
        <v>3.8</v>
      </c>
    </row>
    <row r="983" spans="4:5">
      <c r="D983" s="9" t="s">
        <v>3291</v>
      </c>
      <c r="E983" s="10">
        <v>3.8</v>
      </c>
    </row>
    <row r="984" spans="4:5">
      <c r="D984" s="9" t="s">
        <v>3276</v>
      </c>
      <c r="E984" s="10">
        <v>3.8</v>
      </c>
    </row>
    <row r="985" spans="4:5">
      <c r="D985" s="9" t="s">
        <v>3264</v>
      </c>
      <c r="E985" s="10">
        <v>3.8</v>
      </c>
    </row>
    <row r="986" spans="4:5">
      <c r="D986" s="9" t="s">
        <v>3429</v>
      </c>
      <c r="E986" s="10">
        <v>3.8</v>
      </c>
    </row>
    <row r="987" spans="4:5">
      <c r="D987" s="9" t="s">
        <v>3343</v>
      </c>
      <c r="E987" s="10">
        <v>3.8</v>
      </c>
    </row>
    <row r="988" spans="4:5">
      <c r="D988" s="9" t="s">
        <v>3220</v>
      </c>
      <c r="E988" s="10">
        <v>3.8</v>
      </c>
    </row>
    <row r="989" spans="4:5">
      <c r="D989" s="9" t="s">
        <v>3177</v>
      </c>
      <c r="E989" s="10">
        <v>3.8</v>
      </c>
    </row>
    <row r="990" spans="4:5">
      <c r="D990" s="9" t="s">
        <v>3147</v>
      </c>
      <c r="E990" s="10">
        <v>3.8</v>
      </c>
    </row>
    <row r="991" spans="4:5">
      <c r="D991" s="9" t="s">
        <v>3149</v>
      </c>
      <c r="E991" s="10">
        <v>3.8</v>
      </c>
    </row>
    <row r="992" spans="4:5">
      <c r="D992" s="9" t="s">
        <v>2993</v>
      </c>
      <c r="E992" s="10">
        <v>3.8</v>
      </c>
    </row>
    <row r="993" spans="4:5">
      <c r="D993" s="9" t="s">
        <v>3100</v>
      </c>
      <c r="E993" s="10">
        <v>3.8</v>
      </c>
    </row>
    <row r="994" spans="4:5">
      <c r="D994" s="9" t="s">
        <v>3153</v>
      </c>
      <c r="E994" s="10">
        <v>3.8</v>
      </c>
    </row>
    <row r="995" spans="4:5">
      <c r="D995" s="9" t="s">
        <v>3206</v>
      </c>
      <c r="E995" s="10">
        <v>3.8</v>
      </c>
    </row>
    <row r="996" spans="4:5">
      <c r="D996" s="9" t="s">
        <v>3132</v>
      </c>
      <c r="E996" s="10">
        <v>3.8</v>
      </c>
    </row>
    <row r="997" spans="4:5">
      <c r="D997" s="9" t="s">
        <v>2974</v>
      </c>
      <c r="E997" s="10">
        <v>3.8</v>
      </c>
    </row>
    <row r="998" spans="4:5">
      <c r="D998" s="9" t="s">
        <v>2996</v>
      </c>
      <c r="E998" s="10">
        <v>3.8</v>
      </c>
    </row>
    <row r="999" spans="4:5">
      <c r="D999" s="9" t="s">
        <v>3095</v>
      </c>
      <c r="E999" s="10">
        <v>3.8</v>
      </c>
    </row>
    <row r="1000" spans="4:5">
      <c r="D1000" s="9" t="s">
        <v>3103</v>
      </c>
      <c r="E1000" s="10">
        <v>3.8</v>
      </c>
    </row>
    <row r="1001" spans="4:5">
      <c r="D1001" s="9" t="s">
        <v>2972</v>
      </c>
      <c r="E1001" s="10">
        <v>3.8</v>
      </c>
    </row>
    <row r="1002" spans="4:5">
      <c r="D1002" s="9" t="s">
        <v>3145</v>
      </c>
      <c r="E1002" s="10">
        <v>3.8</v>
      </c>
    </row>
    <row r="1003" spans="4:5">
      <c r="D1003" s="9" t="s">
        <v>3268</v>
      </c>
      <c r="E1003" s="10">
        <v>3.7999999999999994</v>
      </c>
    </row>
    <row r="1004" spans="4:5">
      <c r="D1004" s="9" t="s">
        <v>3060</v>
      </c>
      <c r="E1004" s="10">
        <v>3.75</v>
      </c>
    </row>
    <row r="1005" spans="4:5">
      <c r="D1005" s="9" t="s">
        <v>3015</v>
      </c>
      <c r="E1005" s="10">
        <v>3.7249999999999996</v>
      </c>
    </row>
    <row r="1006" spans="4:5">
      <c r="D1006" s="9" t="s">
        <v>3838</v>
      </c>
      <c r="E1006" s="10">
        <v>3.7</v>
      </c>
    </row>
    <row r="1007" spans="4:5">
      <c r="D1007" s="9" t="s">
        <v>3887</v>
      </c>
      <c r="E1007" s="10">
        <v>3.7</v>
      </c>
    </row>
    <row r="1008" spans="4:5">
      <c r="D1008" s="9" t="s">
        <v>4034</v>
      </c>
      <c r="E1008" s="10">
        <v>3.7</v>
      </c>
    </row>
    <row r="1009" spans="4:5">
      <c r="D1009" s="9" t="s">
        <v>3851</v>
      </c>
      <c r="E1009" s="10">
        <v>3.7</v>
      </c>
    </row>
    <row r="1010" spans="4:5">
      <c r="D1010" s="9" t="s">
        <v>4021</v>
      </c>
      <c r="E1010" s="10">
        <v>3.7</v>
      </c>
    </row>
    <row r="1011" spans="4:5">
      <c r="D1011" s="9" t="s">
        <v>4016</v>
      </c>
      <c r="E1011" s="10">
        <v>3.7</v>
      </c>
    </row>
    <row r="1012" spans="4:5">
      <c r="D1012" s="9" t="s">
        <v>3798</v>
      </c>
      <c r="E1012" s="10">
        <v>3.7</v>
      </c>
    </row>
    <row r="1013" spans="4:5">
      <c r="D1013" s="9" t="s">
        <v>3898</v>
      </c>
      <c r="E1013" s="10">
        <v>3.7</v>
      </c>
    </row>
    <row r="1014" spans="4:5">
      <c r="D1014" s="9" t="s">
        <v>4053</v>
      </c>
      <c r="E1014" s="10">
        <v>3.7</v>
      </c>
    </row>
    <row r="1015" spans="4:5">
      <c r="D1015" s="9" t="s">
        <v>4028</v>
      </c>
      <c r="E1015" s="10">
        <v>3.7</v>
      </c>
    </row>
    <row r="1016" spans="4:5">
      <c r="D1016" s="9" t="s">
        <v>3788</v>
      </c>
      <c r="E1016" s="10">
        <v>3.7</v>
      </c>
    </row>
    <row r="1017" spans="4:5">
      <c r="D1017" s="9" t="s">
        <v>3927</v>
      </c>
      <c r="E1017" s="10">
        <v>3.7</v>
      </c>
    </row>
    <row r="1018" spans="4:5">
      <c r="D1018" s="9" t="s">
        <v>3726</v>
      </c>
      <c r="E1018" s="10">
        <v>3.7</v>
      </c>
    </row>
    <row r="1019" spans="4:5">
      <c r="D1019" s="9" t="s">
        <v>3563</v>
      </c>
      <c r="E1019" s="10">
        <v>3.7</v>
      </c>
    </row>
    <row r="1020" spans="4:5">
      <c r="D1020" s="9" t="s">
        <v>3787</v>
      </c>
      <c r="E1020" s="10">
        <v>3.7</v>
      </c>
    </row>
    <row r="1021" spans="4:5">
      <c r="D1021" s="9" t="s">
        <v>3737</v>
      </c>
      <c r="E1021" s="10">
        <v>3.7</v>
      </c>
    </row>
    <row r="1022" spans="4:5">
      <c r="D1022" s="9" t="s">
        <v>3553</v>
      </c>
      <c r="E1022" s="10">
        <v>3.7</v>
      </c>
    </row>
    <row r="1023" spans="4:5">
      <c r="D1023" s="9" t="s">
        <v>3728</v>
      </c>
      <c r="E1023" s="10">
        <v>3.7</v>
      </c>
    </row>
    <row r="1024" spans="4:5">
      <c r="D1024" s="9" t="s">
        <v>3601</v>
      </c>
      <c r="E1024" s="10">
        <v>3.7</v>
      </c>
    </row>
    <row r="1025" spans="4:5">
      <c r="D1025" s="9" t="s">
        <v>3608</v>
      </c>
      <c r="E1025" s="10">
        <v>3.7</v>
      </c>
    </row>
    <row r="1026" spans="4:5">
      <c r="D1026" s="9" t="s">
        <v>3683</v>
      </c>
      <c r="E1026" s="10">
        <v>3.7</v>
      </c>
    </row>
    <row r="1027" spans="4:5">
      <c r="D1027" s="9" t="s">
        <v>3444</v>
      </c>
      <c r="E1027" s="10">
        <v>3.7</v>
      </c>
    </row>
    <row r="1028" spans="4:5">
      <c r="D1028" s="9" t="s">
        <v>3501</v>
      </c>
      <c r="E1028" s="10">
        <v>3.7</v>
      </c>
    </row>
    <row r="1029" spans="4:5">
      <c r="D1029" s="9" t="s">
        <v>3321</v>
      </c>
      <c r="E1029" s="10">
        <v>3.7</v>
      </c>
    </row>
    <row r="1030" spans="4:5">
      <c r="D1030" s="9" t="s">
        <v>3385</v>
      </c>
      <c r="E1030" s="10">
        <v>3.7</v>
      </c>
    </row>
    <row r="1031" spans="4:5">
      <c r="D1031" s="9" t="s">
        <v>3464</v>
      </c>
      <c r="E1031" s="10">
        <v>3.7</v>
      </c>
    </row>
    <row r="1032" spans="4:5">
      <c r="D1032" s="9" t="s">
        <v>3484</v>
      </c>
      <c r="E1032" s="10">
        <v>3.7</v>
      </c>
    </row>
    <row r="1033" spans="4:5">
      <c r="D1033" s="9" t="s">
        <v>2995</v>
      </c>
      <c r="E1033" s="10">
        <v>3.7</v>
      </c>
    </row>
    <row r="1034" spans="4:5">
      <c r="D1034" s="9" t="s">
        <v>3146</v>
      </c>
      <c r="E1034" s="10">
        <v>3.7</v>
      </c>
    </row>
    <row r="1035" spans="4:5">
      <c r="D1035" s="9" t="s">
        <v>3104</v>
      </c>
      <c r="E1035" s="10">
        <v>3.7</v>
      </c>
    </row>
    <row r="1036" spans="4:5">
      <c r="D1036" s="9" t="s">
        <v>3163</v>
      </c>
      <c r="E1036" s="10">
        <v>3.7</v>
      </c>
    </row>
    <row r="1037" spans="4:5">
      <c r="D1037" s="9" t="s">
        <v>3065</v>
      </c>
      <c r="E1037" s="10">
        <v>3.7</v>
      </c>
    </row>
    <row r="1038" spans="4:5">
      <c r="D1038" s="9" t="s">
        <v>3088</v>
      </c>
      <c r="E1038" s="10">
        <v>3.7</v>
      </c>
    </row>
    <row r="1039" spans="4:5">
      <c r="D1039" s="9" t="s">
        <v>2960</v>
      </c>
      <c r="E1039" s="10">
        <v>3.7</v>
      </c>
    </row>
    <row r="1040" spans="4:5">
      <c r="D1040" s="9" t="s">
        <v>2998</v>
      </c>
      <c r="E1040" s="10">
        <v>3.7</v>
      </c>
    </row>
    <row r="1041" spans="4:5">
      <c r="D1041" s="9" t="s">
        <v>3142</v>
      </c>
      <c r="E1041" s="10">
        <v>3.6999999999999997</v>
      </c>
    </row>
    <row r="1042" spans="4:5">
      <c r="D1042" s="9" t="s">
        <v>3914</v>
      </c>
      <c r="E1042" s="10">
        <v>3.6500000000000004</v>
      </c>
    </row>
    <row r="1043" spans="4:5">
      <c r="D1043" s="9" t="s">
        <v>3231</v>
      </c>
      <c r="E1043" s="10">
        <v>3.6500000000000004</v>
      </c>
    </row>
    <row r="1044" spans="4:5">
      <c r="D1044" s="9" t="s">
        <v>4067</v>
      </c>
      <c r="E1044" s="10">
        <v>3.65</v>
      </c>
    </row>
    <row r="1045" spans="4:5">
      <c r="D1045" s="9" t="s">
        <v>4038</v>
      </c>
      <c r="E1045" s="10">
        <v>3.6</v>
      </c>
    </row>
    <row r="1046" spans="4:5">
      <c r="D1046" s="9" t="s">
        <v>3862</v>
      </c>
      <c r="E1046" s="10">
        <v>3.6</v>
      </c>
    </row>
    <row r="1047" spans="4:5">
      <c r="D1047" s="9" t="s">
        <v>3896</v>
      </c>
      <c r="E1047" s="10">
        <v>3.6</v>
      </c>
    </row>
    <row r="1048" spans="4:5">
      <c r="D1048" s="9" t="s">
        <v>4020</v>
      </c>
      <c r="E1048" s="10">
        <v>3.6</v>
      </c>
    </row>
    <row r="1049" spans="4:5">
      <c r="D1049" s="9" t="s">
        <v>3919</v>
      </c>
      <c r="E1049" s="10">
        <v>3.6</v>
      </c>
    </row>
    <row r="1050" spans="4:5">
      <c r="D1050" s="9" t="s">
        <v>3978</v>
      </c>
      <c r="E1050" s="10">
        <v>3.6</v>
      </c>
    </row>
    <row r="1051" spans="4:5">
      <c r="D1051" s="9" t="s">
        <v>4043</v>
      </c>
      <c r="E1051" s="10">
        <v>3.6</v>
      </c>
    </row>
    <row r="1052" spans="4:5">
      <c r="D1052" s="9" t="s">
        <v>3979</v>
      </c>
      <c r="E1052" s="10">
        <v>3.6</v>
      </c>
    </row>
    <row r="1053" spans="4:5">
      <c r="D1053" s="9" t="s">
        <v>4017</v>
      </c>
      <c r="E1053" s="10">
        <v>3.6</v>
      </c>
    </row>
    <row r="1054" spans="4:5">
      <c r="D1054" s="9" t="s">
        <v>4047</v>
      </c>
      <c r="E1054" s="10">
        <v>3.6</v>
      </c>
    </row>
    <row r="1055" spans="4:5">
      <c r="D1055" s="9" t="s">
        <v>3976</v>
      </c>
      <c r="E1055" s="10">
        <v>3.6</v>
      </c>
    </row>
    <row r="1056" spans="4:5">
      <c r="D1056" s="9" t="s">
        <v>3514</v>
      </c>
      <c r="E1056" s="10">
        <v>3.6</v>
      </c>
    </row>
    <row r="1057" spans="4:5">
      <c r="D1057" s="9" t="s">
        <v>3586</v>
      </c>
      <c r="E1057" s="10">
        <v>3.6</v>
      </c>
    </row>
    <row r="1058" spans="4:5">
      <c r="D1058" s="9" t="s">
        <v>3740</v>
      </c>
      <c r="E1058" s="10">
        <v>3.6</v>
      </c>
    </row>
    <row r="1059" spans="4:5">
      <c r="D1059" s="9" t="s">
        <v>3517</v>
      </c>
      <c r="E1059" s="10">
        <v>3.6</v>
      </c>
    </row>
    <row r="1060" spans="4:5">
      <c r="D1060" s="9" t="s">
        <v>3518</v>
      </c>
      <c r="E1060" s="10">
        <v>3.6</v>
      </c>
    </row>
    <row r="1061" spans="4:5">
      <c r="D1061" s="9" t="s">
        <v>3328</v>
      </c>
      <c r="E1061" s="10">
        <v>3.6</v>
      </c>
    </row>
    <row r="1062" spans="4:5">
      <c r="D1062" s="9" t="s">
        <v>3499</v>
      </c>
      <c r="E1062" s="10">
        <v>3.6</v>
      </c>
    </row>
    <row r="1063" spans="4:5">
      <c r="D1063" s="9" t="s">
        <v>3425</v>
      </c>
      <c r="E1063" s="10">
        <v>3.6</v>
      </c>
    </row>
    <row r="1064" spans="4:5">
      <c r="D1064" s="9" t="s">
        <v>3274</v>
      </c>
      <c r="E1064" s="10">
        <v>3.6</v>
      </c>
    </row>
    <row r="1065" spans="4:5">
      <c r="D1065" s="9" t="s">
        <v>3405</v>
      </c>
      <c r="E1065" s="10">
        <v>3.6</v>
      </c>
    </row>
    <row r="1066" spans="4:5">
      <c r="D1066" s="9" t="s">
        <v>3461</v>
      </c>
      <c r="E1066" s="10">
        <v>3.6</v>
      </c>
    </row>
    <row r="1067" spans="4:5">
      <c r="D1067" s="9" t="s">
        <v>3333</v>
      </c>
      <c r="E1067" s="10">
        <v>3.6</v>
      </c>
    </row>
    <row r="1068" spans="4:5">
      <c r="D1068" s="9" t="s">
        <v>3377</v>
      </c>
      <c r="E1068" s="10">
        <v>3.6</v>
      </c>
    </row>
    <row r="1069" spans="4:5">
      <c r="D1069" s="9" t="s">
        <v>3059</v>
      </c>
      <c r="E1069" s="10">
        <v>3.6</v>
      </c>
    </row>
    <row r="1070" spans="4:5">
      <c r="D1070" s="9" t="s">
        <v>3075</v>
      </c>
      <c r="E1070" s="10">
        <v>3.6</v>
      </c>
    </row>
    <row r="1071" spans="4:5">
      <c r="D1071" s="9" t="s">
        <v>3063</v>
      </c>
      <c r="E1071" s="10">
        <v>3.6</v>
      </c>
    </row>
    <row r="1072" spans="4:5">
      <c r="D1072" s="9" t="s">
        <v>3148</v>
      </c>
      <c r="E1072" s="10">
        <v>3.6</v>
      </c>
    </row>
    <row r="1073" spans="4:5">
      <c r="D1073" s="9" t="s">
        <v>4049</v>
      </c>
      <c r="E1073" s="10">
        <v>3.5</v>
      </c>
    </row>
    <row r="1074" spans="4:5">
      <c r="D1074" s="9" t="s">
        <v>4037</v>
      </c>
      <c r="E1074" s="10">
        <v>3.5</v>
      </c>
    </row>
    <row r="1075" spans="4:5">
      <c r="D1075" s="9" t="s">
        <v>3912</v>
      </c>
      <c r="E1075" s="10">
        <v>3.5</v>
      </c>
    </row>
    <row r="1076" spans="4:5">
      <c r="D1076" s="9" t="s">
        <v>3852</v>
      </c>
      <c r="E1076" s="10">
        <v>3.5</v>
      </c>
    </row>
    <row r="1077" spans="4:5">
      <c r="D1077" s="9" t="s">
        <v>4042</v>
      </c>
      <c r="E1077" s="10">
        <v>3.5</v>
      </c>
    </row>
    <row r="1078" spans="4:5">
      <c r="D1078" s="9" t="s">
        <v>4060</v>
      </c>
      <c r="E1078" s="10">
        <v>3.5</v>
      </c>
    </row>
    <row r="1079" spans="4:5">
      <c r="D1079" s="9" t="s">
        <v>4040</v>
      </c>
      <c r="E1079" s="10">
        <v>3.5</v>
      </c>
    </row>
    <row r="1080" spans="4:5">
      <c r="D1080" s="9" t="s">
        <v>3749</v>
      </c>
      <c r="E1080" s="10">
        <v>3.5</v>
      </c>
    </row>
    <row r="1081" spans="4:5">
      <c r="D1081" s="9" t="s">
        <v>3622</v>
      </c>
      <c r="E1081" s="10">
        <v>3.5</v>
      </c>
    </row>
    <row r="1082" spans="4:5">
      <c r="D1082" s="9" t="s">
        <v>3696</v>
      </c>
      <c r="E1082" s="10">
        <v>3.5</v>
      </c>
    </row>
    <row r="1083" spans="4:5">
      <c r="D1083" s="9" t="s">
        <v>3548</v>
      </c>
      <c r="E1083" s="10">
        <v>3.5</v>
      </c>
    </row>
    <row r="1084" spans="4:5">
      <c r="D1084" s="9" t="s">
        <v>3332</v>
      </c>
      <c r="E1084" s="10">
        <v>3.5</v>
      </c>
    </row>
    <row r="1085" spans="4:5">
      <c r="D1085" s="9" t="s">
        <v>3387</v>
      </c>
      <c r="E1085" s="10">
        <v>3.5</v>
      </c>
    </row>
    <row r="1086" spans="4:5">
      <c r="D1086" s="9" t="s">
        <v>3404</v>
      </c>
      <c r="E1086" s="10">
        <v>3.5</v>
      </c>
    </row>
    <row r="1087" spans="4:5">
      <c r="D1087" s="9" t="s">
        <v>3465</v>
      </c>
      <c r="E1087" s="10">
        <v>3.5</v>
      </c>
    </row>
    <row r="1088" spans="4:5">
      <c r="D1088" s="9" t="s">
        <v>3467</v>
      </c>
      <c r="E1088" s="10">
        <v>3.5</v>
      </c>
    </row>
    <row r="1089" spans="4:5">
      <c r="D1089" s="9" t="s">
        <v>3436</v>
      </c>
      <c r="E1089" s="10">
        <v>3.5</v>
      </c>
    </row>
    <row r="1090" spans="4:5">
      <c r="D1090" s="9" t="s">
        <v>3361</v>
      </c>
      <c r="E1090" s="10">
        <v>3.5</v>
      </c>
    </row>
    <row r="1091" spans="4:5">
      <c r="D1091" s="9" t="s">
        <v>3493</v>
      </c>
      <c r="E1091" s="10">
        <v>3.5</v>
      </c>
    </row>
    <row r="1092" spans="4:5">
      <c r="D1092" s="9" t="s">
        <v>3376</v>
      </c>
      <c r="E1092" s="10">
        <v>3.5</v>
      </c>
    </row>
    <row r="1093" spans="4:5">
      <c r="D1093" s="9" t="s">
        <v>2959</v>
      </c>
      <c r="E1093" s="10">
        <v>3.5</v>
      </c>
    </row>
    <row r="1094" spans="4:5">
      <c r="D1094" s="9" t="s">
        <v>3155</v>
      </c>
      <c r="E1094" s="10">
        <v>3.5</v>
      </c>
    </row>
    <row r="1095" spans="4:5">
      <c r="D1095" s="9" t="s">
        <v>3175</v>
      </c>
      <c r="E1095" s="10">
        <v>3.5</v>
      </c>
    </row>
    <row r="1096" spans="4:5">
      <c r="D1096" s="9" t="s">
        <v>4032</v>
      </c>
      <c r="E1096" s="10">
        <v>3.4</v>
      </c>
    </row>
    <row r="1097" spans="4:5">
      <c r="D1097" s="9" t="s">
        <v>4035</v>
      </c>
      <c r="E1097" s="10">
        <v>3.4</v>
      </c>
    </row>
    <row r="1098" spans="4:5">
      <c r="D1098" s="9" t="s">
        <v>3854</v>
      </c>
      <c r="E1098" s="10">
        <v>3.4</v>
      </c>
    </row>
    <row r="1099" spans="4:5">
      <c r="D1099" s="9" t="s">
        <v>3688</v>
      </c>
      <c r="E1099" s="10">
        <v>3.4</v>
      </c>
    </row>
    <row r="1100" spans="4:5">
      <c r="D1100" s="9" t="s">
        <v>3416</v>
      </c>
      <c r="E1100" s="10">
        <v>3.4</v>
      </c>
    </row>
    <row r="1101" spans="4:5">
      <c r="D1101" s="9" t="s">
        <v>3471</v>
      </c>
      <c r="E1101" s="10">
        <v>3.4</v>
      </c>
    </row>
    <row r="1102" spans="4:5">
      <c r="D1102" s="9" t="s">
        <v>3320</v>
      </c>
      <c r="E1102" s="10">
        <v>3.4</v>
      </c>
    </row>
    <row r="1103" spans="4:5">
      <c r="D1103" s="9" t="s">
        <v>3179</v>
      </c>
      <c r="E1103" s="10">
        <v>3.4</v>
      </c>
    </row>
    <row r="1104" spans="4:5">
      <c r="D1104" s="9" t="s">
        <v>2963</v>
      </c>
      <c r="E1104" s="10">
        <v>3.4</v>
      </c>
    </row>
    <row r="1105" spans="4:5">
      <c r="D1105" s="9" t="s">
        <v>2949</v>
      </c>
      <c r="E1105" s="10">
        <v>3.4</v>
      </c>
    </row>
    <row r="1106" spans="4:5">
      <c r="D1106" s="9" t="s">
        <v>4011</v>
      </c>
      <c r="E1106" s="10">
        <v>3.3</v>
      </c>
    </row>
    <row r="1107" spans="4:5">
      <c r="D1107" s="9" t="s">
        <v>4006</v>
      </c>
      <c r="E1107" s="10">
        <v>3.3</v>
      </c>
    </row>
    <row r="1108" spans="4:5">
      <c r="D1108" s="9" t="s">
        <v>3551</v>
      </c>
      <c r="E1108" s="10">
        <v>3.3</v>
      </c>
    </row>
    <row r="1109" spans="4:5">
      <c r="D1109" s="9" t="s">
        <v>3734</v>
      </c>
      <c r="E1109" s="10">
        <v>3.3</v>
      </c>
    </row>
    <row r="1110" spans="4:5">
      <c r="D1110" s="9" t="s">
        <v>3393</v>
      </c>
      <c r="E1110" s="10">
        <v>3.3</v>
      </c>
    </row>
    <row r="1111" spans="4:5">
      <c r="D1111" s="9" t="s">
        <v>3478</v>
      </c>
      <c r="E1111" s="10">
        <v>3.3</v>
      </c>
    </row>
    <row r="1112" spans="4:5">
      <c r="D1112" s="9" t="s">
        <v>3403</v>
      </c>
      <c r="E1112" s="10">
        <v>3.3</v>
      </c>
    </row>
    <row r="1113" spans="4:5">
      <c r="D1113" s="9" t="s">
        <v>3278</v>
      </c>
      <c r="E1113" s="10">
        <v>3.3</v>
      </c>
    </row>
    <row r="1114" spans="4:5">
      <c r="D1114" s="9" t="s">
        <v>2961</v>
      </c>
      <c r="E1114" s="10">
        <v>3.3</v>
      </c>
    </row>
    <row r="1115" spans="4:5">
      <c r="D1115" s="9" t="s">
        <v>2997</v>
      </c>
      <c r="E1115" s="10">
        <v>3.3</v>
      </c>
    </row>
    <row r="1116" spans="4:5">
      <c r="D1116" s="9" t="s">
        <v>2956</v>
      </c>
      <c r="E1116" s="10">
        <v>3.3</v>
      </c>
    </row>
    <row r="1117" spans="4:5">
      <c r="D1117" s="9" t="s">
        <v>3742</v>
      </c>
      <c r="E1117" s="10">
        <v>3.2999999999999994</v>
      </c>
    </row>
    <row r="1118" spans="4:5">
      <c r="D1118" s="9" t="s">
        <v>3555</v>
      </c>
      <c r="E1118" s="10">
        <v>3.2</v>
      </c>
    </row>
    <row r="1119" spans="4:5">
      <c r="D1119" s="9" t="s">
        <v>2954</v>
      </c>
      <c r="E1119" s="10">
        <v>3.2</v>
      </c>
    </row>
    <row r="1120" spans="4:5">
      <c r="D1120" s="9" t="s">
        <v>3797</v>
      </c>
      <c r="E1120" s="10">
        <v>3.1</v>
      </c>
    </row>
    <row r="1121" spans="4:5">
      <c r="D1121" s="9" t="s">
        <v>3604</v>
      </c>
      <c r="E1121" s="10">
        <v>3.1</v>
      </c>
    </row>
    <row r="1122" spans="4:5">
      <c r="D1122" s="9" t="s">
        <v>3005</v>
      </c>
      <c r="E1122" s="10">
        <v>3.1</v>
      </c>
    </row>
    <row r="1123" spans="4:5">
      <c r="D1123" s="9" t="s">
        <v>3930</v>
      </c>
      <c r="E1123" s="10">
        <v>3</v>
      </c>
    </row>
    <row r="1124" spans="4:5">
      <c r="D1124" s="9" t="s">
        <v>3605</v>
      </c>
      <c r="E1124" s="10">
        <v>3</v>
      </c>
    </row>
    <row r="1125" spans="4:5">
      <c r="D1125" s="9" t="s">
        <v>2955</v>
      </c>
      <c r="E1125" s="10">
        <v>3</v>
      </c>
    </row>
    <row r="1126" spans="4:5">
      <c r="D1126" s="9" t="s">
        <v>3428</v>
      </c>
      <c r="E1126" s="10">
        <v>2.9</v>
      </c>
    </row>
    <row r="1127" spans="4:5">
      <c r="D1127" s="9" t="s">
        <v>3847</v>
      </c>
      <c r="E1127" s="10">
        <v>2.8</v>
      </c>
    </row>
    <row r="1128" spans="4:5">
      <c r="D1128" s="9" t="s">
        <v>3598</v>
      </c>
      <c r="E1128" s="10">
        <v>2.8</v>
      </c>
    </row>
    <row r="1129" spans="4:5">
      <c r="D1129" s="9" t="s">
        <v>3339</v>
      </c>
      <c r="E1129" s="10">
        <v>2.6</v>
      </c>
    </row>
    <row r="1130" spans="4:5">
      <c r="D1130" s="9" t="s">
        <v>3660</v>
      </c>
      <c r="E1130" s="10">
        <v>2.2999999999999998</v>
      </c>
    </row>
    <row r="1131" spans="4:5">
      <c r="D1131" s="9" t="s">
        <v>3466</v>
      </c>
      <c r="E1131" s="10">
        <v>2</v>
      </c>
    </row>
    <row r="1132" spans="4:5">
      <c r="D1132" s="9" t="s">
        <v>3287</v>
      </c>
      <c r="E1132" s="10">
        <v>0</v>
      </c>
    </row>
    <row r="1133" spans="4:5">
      <c r="D1133" s="9" t="s">
        <v>2912</v>
      </c>
      <c r="E1133" s="10">
        <v>4.0897398843930777</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54FE8-0EF3-4480-B160-04747BBC6580}">
  <dimension ref="D6:E17"/>
  <sheetViews>
    <sheetView workbookViewId="0">
      <selection activeCell="D6" sqref="D6:E17"/>
    </sheetView>
  </sheetViews>
  <sheetFormatPr defaultRowHeight="15"/>
  <cols>
    <col min="4" max="4" width="21" customWidth="1"/>
    <col min="5" max="5" width="18.21875" customWidth="1"/>
  </cols>
  <sheetData>
    <row r="6" spans="4:5" ht="15.75">
      <c r="D6" s="7" t="s">
        <v>2916</v>
      </c>
    </row>
    <row r="7" spans="4:5">
      <c r="D7" s="8" t="s">
        <v>2911</v>
      </c>
      <c r="E7" t="s">
        <v>2914</v>
      </c>
    </row>
    <row r="8" spans="4:5">
      <c r="D8" s="9" t="s">
        <v>2938</v>
      </c>
      <c r="E8" s="2">
        <v>15560564</v>
      </c>
    </row>
    <row r="9" spans="4:5">
      <c r="D9" s="9" t="s">
        <v>2940</v>
      </c>
      <c r="E9" s="2">
        <v>6806911</v>
      </c>
    </row>
    <row r="10" spans="4:5">
      <c r="D10" s="9" t="s">
        <v>2942</v>
      </c>
      <c r="E10" s="2">
        <v>2991069</v>
      </c>
    </row>
    <row r="11" spans="4:5">
      <c r="D11" s="9" t="s">
        <v>2945</v>
      </c>
      <c r="E11" s="2">
        <v>149675</v>
      </c>
    </row>
    <row r="12" spans="4:5">
      <c r="D12" s="9" t="s">
        <v>2944</v>
      </c>
      <c r="E12" s="2">
        <v>88882</v>
      </c>
    </row>
    <row r="13" spans="4:5">
      <c r="D13" s="9" t="s">
        <v>2946</v>
      </c>
      <c r="E13" s="2">
        <v>15867</v>
      </c>
    </row>
    <row r="14" spans="4:5">
      <c r="D14" s="9" t="s">
        <v>2943</v>
      </c>
      <c r="E14" s="2">
        <v>8566</v>
      </c>
    </row>
    <row r="15" spans="4:5">
      <c r="D15" s="9" t="s">
        <v>2941</v>
      </c>
      <c r="E15" s="2">
        <v>3663</v>
      </c>
    </row>
    <row r="16" spans="4:5">
      <c r="D16" s="9" t="s">
        <v>2939</v>
      </c>
      <c r="E16" s="2">
        <v>1118</v>
      </c>
    </row>
    <row r="17" spans="4:5">
      <c r="D17" s="9" t="s">
        <v>2912</v>
      </c>
      <c r="E17" s="2">
        <v>25626315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AEDB0-BD68-4DFE-B807-D9C3F5204CAE}">
  <dimension ref="C5:D16"/>
  <sheetViews>
    <sheetView workbookViewId="0">
      <selection activeCell="D20" sqref="D20"/>
    </sheetView>
  </sheetViews>
  <sheetFormatPr defaultRowHeight="15"/>
  <cols>
    <col min="3" max="3" width="24.5546875" customWidth="1"/>
    <col min="4" max="4" width="26.44140625" customWidth="1"/>
  </cols>
  <sheetData>
    <row r="5" spans="3:4" ht="15.75">
      <c r="C5" s="7" t="s">
        <v>2915</v>
      </c>
    </row>
    <row r="6" spans="3:4">
      <c r="C6" s="8" t="s">
        <v>2911</v>
      </c>
      <c r="D6" t="s">
        <v>4069</v>
      </c>
    </row>
    <row r="7" spans="3:4">
      <c r="C7" s="9" t="s">
        <v>2938</v>
      </c>
      <c r="D7" s="10">
        <v>509</v>
      </c>
    </row>
    <row r="8" spans="3:4">
      <c r="C8" s="9" t="s">
        <v>2942</v>
      </c>
      <c r="D8" s="10">
        <v>448</v>
      </c>
    </row>
    <row r="9" spans="3:4">
      <c r="C9" s="9" t="s">
        <v>2940</v>
      </c>
      <c r="D9" s="10">
        <v>389</v>
      </c>
    </row>
    <row r="10" spans="3:4">
      <c r="C10" s="9" t="s">
        <v>2945</v>
      </c>
      <c r="D10" s="10">
        <v>31</v>
      </c>
    </row>
    <row r="11" spans="3:4">
      <c r="C11" s="9" t="s">
        <v>2944</v>
      </c>
      <c r="D11" s="10">
        <v>2</v>
      </c>
    </row>
    <row r="12" spans="3:4">
      <c r="C12" s="9" t="s">
        <v>2943</v>
      </c>
      <c r="D12" s="10">
        <v>2</v>
      </c>
    </row>
    <row r="13" spans="3:4">
      <c r="C13" s="9" t="s">
        <v>2939</v>
      </c>
      <c r="D13" s="10">
        <v>1</v>
      </c>
    </row>
    <row r="14" spans="3:4">
      <c r="C14" s="9" t="s">
        <v>2946</v>
      </c>
      <c r="D14" s="10">
        <v>1</v>
      </c>
    </row>
    <row r="15" spans="3:4">
      <c r="C15" s="9" t="s">
        <v>2941</v>
      </c>
      <c r="D15" s="10">
        <v>1</v>
      </c>
    </row>
    <row r="16" spans="3:4">
      <c r="C16" s="9" t="s">
        <v>2912</v>
      </c>
      <c r="D16" s="10">
        <v>1384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949A6-ABDA-49B7-ADA5-4603A56AD9AA}">
  <dimension ref="C6:D17"/>
  <sheetViews>
    <sheetView workbookViewId="0">
      <selection activeCell="C21" sqref="C21"/>
    </sheetView>
  </sheetViews>
  <sheetFormatPr defaultRowHeight="15"/>
  <cols>
    <col min="3" max="3" width="22.5546875" customWidth="1"/>
    <col min="4" max="4" width="28.77734375" customWidth="1"/>
  </cols>
  <sheetData>
    <row r="6" spans="3:4" ht="15.75">
      <c r="C6" s="7" t="s">
        <v>2910</v>
      </c>
    </row>
    <row r="7" spans="3:4">
      <c r="C7" s="8" t="s">
        <v>2911</v>
      </c>
      <c r="D7" t="s">
        <v>2913</v>
      </c>
    </row>
    <row r="8" spans="3:4">
      <c r="C8" s="9" t="s">
        <v>2943</v>
      </c>
      <c r="D8" s="11">
        <v>0.57499999999999996</v>
      </c>
    </row>
    <row r="9" spans="3:4">
      <c r="C9" s="9" t="s">
        <v>2940</v>
      </c>
      <c r="D9" s="11">
        <v>0.53755784061696665</v>
      </c>
    </row>
    <row r="10" spans="3:4">
      <c r="C10" s="9" t="s">
        <v>2941</v>
      </c>
      <c r="D10" s="11">
        <v>0.53</v>
      </c>
    </row>
    <row r="11" spans="3:4">
      <c r="C11" s="9" t="s">
        <v>2938</v>
      </c>
      <c r="D11" s="11">
        <v>0.50479371316306465</v>
      </c>
    </row>
    <row r="12" spans="3:4">
      <c r="C12" s="9" t="s">
        <v>2944</v>
      </c>
      <c r="D12" s="11">
        <v>0.45999999999999996</v>
      </c>
    </row>
    <row r="13" spans="3:4">
      <c r="C13" s="9" t="s">
        <v>2939</v>
      </c>
      <c r="D13" s="11">
        <v>0.42</v>
      </c>
    </row>
    <row r="14" spans="3:4">
      <c r="C14" s="9" t="s">
        <v>2942</v>
      </c>
      <c r="D14" s="11">
        <v>0.40120535714285727</v>
      </c>
    </row>
    <row r="15" spans="3:4">
      <c r="C15" s="9" t="s">
        <v>2945</v>
      </c>
      <c r="D15" s="11">
        <v>0.12354838709677421</v>
      </c>
    </row>
    <row r="16" spans="3:4">
      <c r="C16" s="9" t="s">
        <v>2946</v>
      </c>
      <c r="D16" s="11">
        <v>0</v>
      </c>
    </row>
    <row r="17" spans="3:4">
      <c r="C17" s="9" t="s">
        <v>2912</v>
      </c>
      <c r="D17" s="11">
        <v>0.47156069364161801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M1466"/>
  <sheetViews>
    <sheetView tabSelected="1" topLeftCell="G2" workbookViewId="0">
      <selection activeCell="I4" sqref="I4"/>
    </sheetView>
  </sheetViews>
  <sheetFormatPr defaultColWidth="11.5546875" defaultRowHeight="15"/>
  <cols>
    <col min="1" max="1" width="11.6640625" customWidth="1"/>
    <col min="2" max="2" width="106.5546875" customWidth="1"/>
    <col min="4" max="4" width="17.21875" customWidth="1"/>
    <col min="5" max="5" width="12.77734375" customWidth="1"/>
    <col min="6" max="6" width="20.44140625" customWidth="1"/>
    <col min="8" max="8" width="14.33203125" style="4" customWidth="1"/>
    <col min="9" max="9" width="13.44140625" customWidth="1"/>
    <col min="10" max="10" width="17.6640625" customWidth="1"/>
    <col min="11" max="11" width="15.44140625" customWidth="1"/>
    <col min="12" max="12" width="24.77734375" customWidth="1"/>
  </cols>
  <sheetData>
    <row r="1" spans="1:13">
      <c r="A1" t="s">
        <v>0</v>
      </c>
      <c r="B1" t="s">
        <v>1</v>
      </c>
      <c r="C1" t="s">
        <v>2</v>
      </c>
      <c r="D1" t="s">
        <v>3</v>
      </c>
      <c r="E1" t="s">
        <v>4</v>
      </c>
      <c r="F1" t="s">
        <v>5</v>
      </c>
      <c r="G1" s="11" t="s">
        <v>6</v>
      </c>
      <c r="H1" s="4" t="s">
        <v>7</v>
      </c>
      <c r="I1" s="5" t="s">
        <v>2908</v>
      </c>
      <c r="J1" t="s">
        <v>2909</v>
      </c>
      <c r="K1" t="s">
        <v>2935</v>
      </c>
      <c r="L1" t="s">
        <v>2937</v>
      </c>
      <c r="M1" t="s">
        <v>4068</v>
      </c>
    </row>
    <row r="2" spans="1:13">
      <c r="A2" t="s">
        <v>8</v>
      </c>
      <c r="B2" t="s">
        <v>9</v>
      </c>
      <c r="C2" t="s">
        <v>10</v>
      </c>
      <c r="D2">
        <v>399</v>
      </c>
      <c r="E2" s="2">
        <v>1099</v>
      </c>
      <c r="F2" s="1">
        <v>0.64</v>
      </c>
      <c r="G2" s="11">
        <v>4.2</v>
      </c>
      <c r="H2" s="4">
        <v>24269</v>
      </c>
      <c r="I2" t="str">
        <f t="shared" ref="I2:I65" si="0">IF(D2&lt;200, "&lt;₹200", IF(D2&lt;=500, "₹200-₹500", "&gt;₹500"))</f>
        <v>₹200-₹500</v>
      </c>
      <c r="J2" s="6">
        <f t="shared" ref="J2:J65" si="1">D2* H2</f>
        <v>9683331</v>
      </c>
      <c r="K2" s="6">
        <f>Table1[[#This Row],[rating]] * Table1[[#This Row],[rating_count]]</f>
        <v>101929.8</v>
      </c>
      <c r="L2" t="str">
        <f>LEFT(Table1[[#This Row],[category]], FIND("|", Table1[[#This Row],[category]]) - 1)</f>
        <v>Computers&amp;Accessories</v>
      </c>
      <c r="M2" t="str">
        <f>TRIM(LEFT(Table1[[#This Row],[product_name]],FIND(" ",Table1[[#This Row],[product_name]],FIND(" ",Table1[[#This Row],[product_name]],FIND(" ",Table1[[#This Row],[product_name]])+1)+1)))</f>
        <v>Wayona Nylon Braided</v>
      </c>
    </row>
    <row r="3" spans="1:13">
      <c r="A3" t="s">
        <v>11</v>
      </c>
      <c r="B3" t="s">
        <v>12</v>
      </c>
      <c r="C3" t="s">
        <v>10</v>
      </c>
      <c r="D3">
        <v>199</v>
      </c>
      <c r="E3">
        <v>349</v>
      </c>
      <c r="F3" s="1">
        <v>0.43</v>
      </c>
      <c r="G3" s="11">
        <v>4</v>
      </c>
      <c r="H3" s="4">
        <v>43994</v>
      </c>
      <c r="I3" t="str">
        <f t="shared" si="0"/>
        <v>&lt;₹200</v>
      </c>
      <c r="J3" s="6">
        <f t="shared" si="1"/>
        <v>8754806</v>
      </c>
      <c r="K3" s="6">
        <f>Table1[[#This Row],[rating]] * Table1[[#This Row],[rating_count]]</f>
        <v>175976</v>
      </c>
      <c r="L3" t="str">
        <f>LEFT(Table1[[#This Row],[category]], FIND("|", Table1[[#This Row],[category]]) - 1)</f>
        <v>Computers&amp;Accessories</v>
      </c>
      <c r="M3" t="str">
        <f>TRIM(LEFT(Table1[[#This Row],[product_name]],FIND(" ",Table1[[#This Row],[product_name]],FIND(" ",Table1[[#This Row],[product_name]],FIND(" ",Table1[[#This Row],[product_name]])+1)+1)))</f>
        <v>Ambrane Unbreakable 60W</v>
      </c>
    </row>
    <row r="4" spans="1:13">
      <c r="A4" t="s">
        <v>13</v>
      </c>
      <c r="B4" t="s">
        <v>14</v>
      </c>
      <c r="C4" t="s">
        <v>10</v>
      </c>
      <c r="D4">
        <v>199</v>
      </c>
      <c r="E4" s="2">
        <v>1899</v>
      </c>
      <c r="F4" s="1">
        <v>0.9</v>
      </c>
      <c r="G4" s="11">
        <v>3.9</v>
      </c>
      <c r="H4" s="4">
        <v>7928</v>
      </c>
      <c r="I4" t="str">
        <f t="shared" si="0"/>
        <v>&lt;₹200</v>
      </c>
      <c r="J4" s="6">
        <f t="shared" si="1"/>
        <v>1577672</v>
      </c>
      <c r="K4" s="6">
        <f>Table1[[#This Row],[rating]] * Table1[[#This Row],[rating_count]]</f>
        <v>30919.200000000001</v>
      </c>
      <c r="L4" t="str">
        <f>LEFT(Table1[[#This Row],[category]], FIND("|", Table1[[#This Row],[category]]) - 1)</f>
        <v>Computers&amp;Accessories</v>
      </c>
      <c r="M4" t="str">
        <f>TRIM(LEFT(Table1[[#This Row],[product_name]],FIND(" ",Table1[[#This Row],[product_name]],FIND(" ",Table1[[#This Row],[product_name]],FIND(" ",Table1[[#This Row],[product_name]])+1)+1)))</f>
        <v>Sounce Fast Phone</v>
      </c>
    </row>
    <row r="5" spans="1:13">
      <c r="A5" t="s">
        <v>15</v>
      </c>
      <c r="B5" t="s">
        <v>16</v>
      </c>
      <c r="C5" t="s">
        <v>10</v>
      </c>
      <c r="D5">
        <v>329</v>
      </c>
      <c r="E5">
        <v>699</v>
      </c>
      <c r="F5" s="1">
        <v>0.53</v>
      </c>
      <c r="G5" s="11">
        <v>4.2</v>
      </c>
      <c r="H5" s="4">
        <v>94363</v>
      </c>
      <c r="I5" t="str">
        <f t="shared" si="0"/>
        <v>₹200-₹500</v>
      </c>
      <c r="J5" s="6">
        <f t="shared" si="1"/>
        <v>31045427</v>
      </c>
      <c r="K5" s="6">
        <f>Table1[[#This Row],[rating]] * Table1[[#This Row],[rating_count]]</f>
        <v>396324.60000000003</v>
      </c>
      <c r="L5" t="str">
        <f>LEFT(Table1[[#This Row],[category]], FIND("|", Table1[[#This Row],[category]]) - 1)</f>
        <v>Computers&amp;Accessories</v>
      </c>
      <c r="M5" t="str">
        <f>TRIM(LEFT(Table1[[#This Row],[product_name]],FIND(" ",Table1[[#This Row],[product_name]],FIND(" ",Table1[[#This Row],[product_name]],FIND(" ",Table1[[#This Row],[product_name]])+1)+1)))</f>
        <v>boAt Deuce USB</v>
      </c>
    </row>
    <row r="6" spans="1:13">
      <c r="A6" t="s">
        <v>17</v>
      </c>
      <c r="B6" t="s">
        <v>18</v>
      </c>
      <c r="C6" t="s">
        <v>10</v>
      </c>
      <c r="D6">
        <v>154</v>
      </c>
      <c r="E6">
        <v>399</v>
      </c>
      <c r="F6" s="1">
        <v>0.61</v>
      </c>
      <c r="G6" s="11">
        <v>4.2</v>
      </c>
      <c r="H6" s="4">
        <v>16905</v>
      </c>
      <c r="I6" t="str">
        <f t="shared" si="0"/>
        <v>&lt;₹200</v>
      </c>
      <c r="J6" s="6">
        <f t="shared" si="1"/>
        <v>2603370</v>
      </c>
      <c r="K6" s="6">
        <f>Table1[[#This Row],[rating]] * Table1[[#This Row],[rating_count]]</f>
        <v>71001</v>
      </c>
      <c r="L6" t="str">
        <f>LEFT(Table1[[#This Row],[category]], FIND("|", Table1[[#This Row],[category]]) - 1)</f>
        <v>Computers&amp;Accessories</v>
      </c>
      <c r="M6" t="str">
        <f>TRIM(LEFT(Table1[[#This Row],[product_name]],FIND(" ",Table1[[#This Row],[product_name]],FIND(" ",Table1[[#This Row],[product_name]],FIND(" ",Table1[[#This Row],[product_name]])+1)+1)))</f>
        <v>Portronics Konnect L</v>
      </c>
    </row>
    <row r="7" spans="1:13">
      <c r="A7" t="s">
        <v>19</v>
      </c>
      <c r="B7" t="s">
        <v>20</v>
      </c>
      <c r="C7" t="s">
        <v>10</v>
      </c>
      <c r="D7">
        <v>149</v>
      </c>
      <c r="E7" s="2">
        <v>1000</v>
      </c>
      <c r="F7" s="1">
        <v>0.85</v>
      </c>
      <c r="G7" s="11">
        <v>3.9</v>
      </c>
      <c r="H7" s="4">
        <v>24871</v>
      </c>
      <c r="I7" t="str">
        <f t="shared" si="0"/>
        <v>&lt;₹200</v>
      </c>
      <c r="J7" s="6">
        <f t="shared" si="1"/>
        <v>3705779</v>
      </c>
      <c r="K7" s="6">
        <f>Table1[[#This Row],[rating]] * Table1[[#This Row],[rating_count]]</f>
        <v>96996.9</v>
      </c>
      <c r="L7" t="str">
        <f>LEFT(Table1[[#This Row],[category]], FIND("|", Table1[[#This Row],[category]]) - 1)</f>
        <v>Computers&amp;Accessories</v>
      </c>
      <c r="M7" t="str">
        <f>TRIM(LEFT(Table1[[#This Row],[product_name]],FIND(" ",Table1[[#This Row],[product_name]],FIND(" ",Table1[[#This Row],[product_name]],FIND(" ",Table1[[#This Row],[product_name]])+1)+1)))</f>
        <v>pTron Solero TB301</v>
      </c>
    </row>
    <row r="8" spans="1:13">
      <c r="A8" t="s">
        <v>21</v>
      </c>
      <c r="B8" t="s">
        <v>22</v>
      </c>
      <c r="C8" t="s">
        <v>10</v>
      </c>
      <c r="D8">
        <v>176.63</v>
      </c>
      <c r="E8">
        <v>499</v>
      </c>
      <c r="F8" s="1">
        <v>0.65</v>
      </c>
      <c r="G8" s="11">
        <v>4.0999999999999996</v>
      </c>
      <c r="H8" s="4">
        <v>15188</v>
      </c>
      <c r="I8" t="str">
        <f t="shared" si="0"/>
        <v>&lt;₹200</v>
      </c>
      <c r="J8" s="6">
        <f t="shared" si="1"/>
        <v>2682656.44</v>
      </c>
      <c r="K8" s="6">
        <f>Table1[[#This Row],[rating]] * Table1[[#This Row],[rating_count]]</f>
        <v>62270.799999999996</v>
      </c>
      <c r="L8" t="str">
        <f>LEFT(Table1[[#This Row],[category]], FIND("|", Table1[[#This Row],[category]]) - 1)</f>
        <v>Computers&amp;Accessories</v>
      </c>
      <c r="M8" t="str">
        <f>TRIM(LEFT(Table1[[#This Row],[product_name]],FIND(" ",Table1[[#This Row],[product_name]],FIND(" ",Table1[[#This Row],[product_name]],FIND(" ",Table1[[#This Row],[product_name]])+1)+1)))</f>
        <v>boAt Micro USB</v>
      </c>
    </row>
    <row r="9" spans="1:13">
      <c r="A9" t="s">
        <v>23</v>
      </c>
      <c r="B9" t="s">
        <v>24</v>
      </c>
      <c r="C9" t="s">
        <v>10</v>
      </c>
      <c r="D9">
        <v>229</v>
      </c>
      <c r="E9">
        <v>299</v>
      </c>
      <c r="F9" s="1">
        <v>0.23</v>
      </c>
      <c r="G9" s="11">
        <v>4.3</v>
      </c>
      <c r="H9" s="4">
        <v>30411</v>
      </c>
      <c r="I9" t="str">
        <f t="shared" si="0"/>
        <v>₹200-₹500</v>
      </c>
      <c r="J9" s="6">
        <f t="shared" si="1"/>
        <v>6964119</v>
      </c>
      <c r="K9" s="6">
        <f>Table1[[#This Row],[rating]] * Table1[[#This Row],[rating_count]]</f>
        <v>130767.29999999999</v>
      </c>
      <c r="L9" t="str">
        <f>LEFT(Table1[[#This Row],[category]], FIND("|", Table1[[#This Row],[category]]) - 1)</f>
        <v>Computers&amp;Accessories</v>
      </c>
      <c r="M9" t="str">
        <f>TRIM(LEFT(Table1[[#This Row],[product_name]],FIND(" ",Table1[[#This Row],[product_name]],FIND(" ",Table1[[#This Row],[product_name]],FIND(" ",Table1[[#This Row],[product_name]])+1)+1)))</f>
        <v>MI Usb Type-C</v>
      </c>
    </row>
    <row r="10" spans="1:13">
      <c r="A10" t="s">
        <v>25</v>
      </c>
      <c r="B10" t="s">
        <v>26</v>
      </c>
      <c r="C10" t="s">
        <v>27</v>
      </c>
      <c r="D10">
        <v>499</v>
      </c>
      <c r="E10">
        <v>999</v>
      </c>
      <c r="F10" s="1">
        <v>0.5</v>
      </c>
      <c r="G10" s="11">
        <v>4.2</v>
      </c>
      <c r="H10" s="4">
        <v>179691</v>
      </c>
      <c r="I10" t="str">
        <f t="shared" si="0"/>
        <v>₹200-₹500</v>
      </c>
      <c r="J10" s="6">
        <f t="shared" si="1"/>
        <v>89665809</v>
      </c>
      <c r="K10" s="6">
        <f>Table1[[#This Row],[rating]] * Table1[[#This Row],[rating_count]]</f>
        <v>754702.20000000007</v>
      </c>
      <c r="L10" t="str">
        <f>LEFT(Table1[[#This Row],[category]], FIND("|", Table1[[#This Row],[category]]) - 1)</f>
        <v>Computers&amp;Accessories</v>
      </c>
      <c r="M10" t="str">
        <f>TRIM(LEFT(Table1[[#This Row],[product_name]],FIND(" ",Table1[[#This Row],[product_name]],FIND(" ",Table1[[#This Row],[product_name]],FIND(" ",Table1[[#This Row],[product_name]])+1)+1)))</f>
        <v>TP-Link USB WiFi</v>
      </c>
    </row>
    <row r="11" spans="1:13">
      <c r="A11" t="s">
        <v>28</v>
      </c>
      <c r="B11" t="s">
        <v>29</v>
      </c>
      <c r="C11" t="s">
        <v>10</v>
      </c>
      <c r="D11">
        <v>199</v>
      </c>
      <c r="E11">
        <v>299</v>
      </c>
      <c r="F11" s="1">
        <v>0.33</v>
      </c>
      <c r="G11" s="11">
        <v>4</v>
      </c>
      <c r="H11" s="4">
        <v>43994</v>
      </c>
      <c r="I11" t="str">
        <f t="shared" si="0"/>
        <v>&lt;₹200</v>
      </c>
      <c r="J11" s="6">
        <f t="shared" si="1"/>
        <v>8754806</v>
      </c>
      <c r="K11" s="6">
        <f>Table1[[#This Row],[rating]] * Table1[[#This Row],[rating_count]]</f>
        <v>175976</v>
      </c>
      <c r="L11" t="str">
        <f>LEFT(Table1[[#This Row],[category]], FIND("|", Table1[[#This Row],[category]]) - 1)</f>
        <v>Computers&amp;Accessories</v>
      </c>
      <c r="M11" t="str">
        <f>TRIM(LEFT(Table1[[#This Row],[product_name]],FIND(" ",Table1[[#This Row],[product_name]],FIND(" ",Table1[[#This Row],[product_name]],FIND(" ",Table1[[#This Row],[product_name]])+1)+1)))</f>
        <v>Ambrane Unbreakable 60W</v>
      </c>
    </row>
    <row r="12" spans="1:13">
      <c r="A12" t="s">
        <v>30</v>
      </c>
      <c r="B12" t="s">
        <v>31</v>
      </c>
      <c r="C12" t="s">
        <v>10</v>
      </c>
      <c r="D12">
        <v>154</v>
      </c>
      <c r="E12">
        <v>339</v>
      </c>
      <c r="F12" s="1">
        <v>0.55000000000000004</v>
      </c>
      <c r="G12" s="11">
        <v>4.3</v>
      </c>
      <c r="H12" s="4">
        <v>13391</v>
      </c>
      <c r="I12" t="str">
        <f t="shared" si="0"/>
        <v>&lt;₹200</v>
      </c>
      <c r="J12" s="6">
        <f t="shared" si="1"/>
        <v>2062214</v>
      </c>
      <c r="K12" s="6">
        <f>Table1[[#This Row],[rating]] * Table1[[#This Row],[rating_count]]</f>
        <v>57581.299999999996</v>
      </c>
      <c r="L12" t="str">
        <f>LEFT(Table1[[#This Row],[category]], FIND("|", Table1[[#This Row],[category]]) - 1)</f>
        <v>Computers&amp;Accessories</v>
      </c>
      <c r="M12" t="str">
        <f>TRIM(LEFT(Table1[[#This Row],[product_name]],FIND(" ",Table1[[#This Row],[product_name]],FIND(" ",Table1[[#This Row],[product_name]],FIND(" ",Table1[[#This Row],[product_name]])+1)+1)))</f>
        <v>Portronics Konnect L</v>
      </c>
    </row>
    <row r="13" spans="1:13">
      <c r="A13" t="s">
        <v>32</v>
      </c>
      <c r="B13" t="s">
        <v>33</v>
      </c>
      <c r="C13" t="s">
        <v>10</v>
      </c>
      <c r="D13">
        <v>299</v>
      </c>
      <c r="E13">
        <v>799</v>
      </c>
      <c r="F13" s="1">
        <v>0.63</v>
      </c>
      <c r="G13" s="11">
        <v>4.2</v>
      </c>
      <c r="H13" s="4">
        <v>94363</v>
      </c>
      <c r="I13" t="str">
        <f t="shared" si="0"/>
        <v>₹200-₹500</v>
      </c>
      <c r="J13" s="6">
        <f t="shared" si="1"/>
        <v>28214537</v>
      </c>
      <c r="K13" s="6">
        <f>Table1[[#This Row],[rating]] * Table1[[#This Row],[rating_count]]</f>
        <v>396324.60000000003</v>
      </c>
      <c r="L13" t="str">
        <f>LEFT(Table1[[#This Row],[category]], FIND("|", Table1[[#This Row],[category]]) - 1)</f>
        <v>Computers&amp;Accessories</v>
      </c>
      <c r="M13" t="str">
        <f>TRIM(LEFT(Table1[[#This Row],[product_name]],FIND(" ",Table1[[#This Row],[product_name]],FIND(" ",Table1[[#This Row],[product_name]],FIND(" ",Table1[[#This Row],[product_name]])+1)+1)))</f>
        <v>boAt Rugged v3</v>
      </c>
    </row>
    <row r="14" spans="1:13">
      <c r="A14" t="s">
        <v>34</v>
      </c>
      <c r="B14" t="s">
        <v>35</v>
      </c>
      <c r="C14" t="s">
        <v>36</v>
      </c>
      <c r="D14">
        <v>219</v>
      </c>
      <c r="E14">
        <v>700</v>
      </c>
      <c r="F14" s="1">
        <v>0.69</v>
      </c>
      <c r="G14" s="11">
        <v>4.4000000000000004</v>
      </c>
      <c r="H14" s="4">
        <v>426973</v>
      </c>
      <c r="I14" t="str">
        <f t="shared" si="0"/>
        <v>₹200-₹500</v>
      </c>
      <c r="J14" s="6">
        <f t="shared" si="1"/>
        <v>93507087</v>
      </c>
      <c r="K14" s="6">
        <f>Table1[[#This Row],[rating]] * Table1[[#This Row],[rating_count]]</f>
        <v>1878681.2000000002</v>
      </c>
      <c r="L14" t="str">
        <f>LEFT(Table1[[#This Row],[category]], FIND("|", Table1[[#This Row],[category]]) - 1)</f>
        <v>Electronics</v>
      </c>
      <c r="M14" t="str">
        <f>TRIM(LEFT(Table1[[#This Row],[product_name]],FIND(" ",Table1[[#This Row],[product_name]],FIND(" ",Table1[[#This Row],[product_name]],FIND(" ",Table1[[#This Row],[product_name]])+1)+1)))</f>
        <v>AmazonBasics Flexible Premium</v>
      </c>
    </row>
    <row r="15" spans="1:13">
      <c r="A15" t="s">
        <v>37</v>
      </c>
      <c r="B15" t="s">
        <v>38</v>
      </c>
      <c r="C15" t="s">
        <v>10</v>
      </c>
      <c r="D15">
        <v>350</v>
      </c>
      <c r="E15">
        <v>899</v>
      </c>
      <c r="F15" s="1">
        <v>0.61</v>
      </c>
      <c r="G15" s="11">
        <v>4.2</v>
      </c>
      <c r="H15" s="4">
        <v>2262</v>
      </c>
      <c r="I15" t="str">
        <f t="shared" si="0"/>
        <v>₹200-₹500</v>
      </c>
      <c r="J15" s="6">
        <f t="shared" si="1"/>
        <v>791700</v>
      </c>
      <c r="K15" s="6">
        <f>Table1[[#This Row],[rating]] * Table1[[#This Row],[rating_count]]</f>
        <v>9500.4</v>
      </c>
      <c r="L15" t="str">
        <f>LEFT(Table1[[#This Row],[category]], FIND("|", Table1[[#This Row],[category]]) - 1)</f>
        <v>Computers&amp;Accessories</v>
      </c>
      <c r="M15" t="str">
        <f>TRIM(LEFT(Table1[[#This Row],[product_name]],FIND(" ",Table1[[#This Row],[product_name]],FIND(" ",Table1[[#This Row],[product_name]],FIND(" ",Table1[[#This Row],[product_name]])+1)+1)))</f>
        <v>Portronics Konnect CL</v>
      </c>
    </row>
    <row r="16" spans="1:13">
      <c r="A16" t="s">
        <v>39</v>
      </c>
      <c r="B16" t="s">
        <v>40</v>
      </c>
      <c r="C16" t="s">
        <v>10</v>
      </c>
      <c r="D16">
        <v>159</v>
      </c>
      <c r="E16">
        <v>399</v>
      </c>
      <c r="F16" s="1">
        <v>0.6</v>
      </c>
      <c r="G16" s="11">
        <v>4.0999999999999996</v>
      </c>
      <c r="H16" s="4">
        <v>4768</v>
      </c>
      <c r="I16" t="str">
        <f t="shared" si="0"/>
        <v>&lt;₹200</v>
      </c>
      <c r="J16" s="6">
        <f t="shared" si="1"/>
        <v>758112</v>
      </c>
      <c r="K16" s="6">
        <f>Table1[[#This Row],[rating]] * Table1[[#This Row],[rating_count]]</f>
        <v>19548.8</v>
      </c>
      <c r="L16" t="str">
        <f>LEFT(Table1[[#This Row],[category]], FIND("|", Table1[[#This Row],[category]]) - 1)</f>
        <v>Computers&amp;Accessories</v>
      </c>
      <c r="M16" t="str">
        <f>TRIM(LEFT(Table1[[#This Row],[product_name]],FIND(" ",Table1[[#This Row],[product_name]],FIND(" ",Table1[[#This Row],[product_name]],FIND(" ",Table1[[#This Row],[product_name]])+1)+1)))</f>
        <v>Portronics Konnect L</v>
      </c>
    </row>
    <row r="17" spans="1:13">
      <c r="A17" t="s">
        <v>41</v>
      </c>
      <c r="B17" t="s">
        <v>42</v>
      </c>
      <c r="C17" t="s">
        <v>10</v>
      </c>
      <c r="D17">
        <v>349</v>
      </c>
      <c r="E17">
        <v>399</v>
      </c>
      <c r="F17" s="1">
        <v>0.13</v>
      </c>
      <c r="G17" s="11">
        <v>4.4000000000000004</v>
      </c>
      <c r="H17" s="4">
        <v>18757</v>
      </c>
      <c r="I17" t="str">
        <f t="shared" si="0"/>
        <v>₹200-₹500</v>
      </c>
      <c r="J17" s="6">
        <f t="shared" si="1"/>
        <v>6546193</v>
      </c>
      <c r="K17" s="6">
        <f>Table1[[#This Row],[rating]] * Table1[[#This Row],[rating_count]]</f>
        <v>82530.8</v>
      </c>
      <c r="L17" t="str">
        <f>LEFT(Table1[[#This Row],[category]], FIND("|", Table1[[#This Row],[category]]) - 1)</f>
        <v>Computers&amp;Accessories</v>
      </c>
      <c r="M17" t="str">
        <f>TRIM(LEFT(Table1[[#This Row],[product_name]],FIND(" ",Table1[[#This Row],[product_name]],FIND(" ",Table1[[#This Row],[product_name]],FIND(" ",Table1[[#This Row],[product_name]])+1)+1)))</f>
        <v>MI Braided USB</v>
      </c>
    </row>
    <row r="18" spans="1:13">
      <c r="A18" t="s">
        <v>43</v>
      </c>
      <c r="B18" t="s">
        <v>44</v>
      </c>
      <c r="C18" t="s">
        <v>45</v>
      </c>
      <c r="D18" s="2">
        <v>13999</v>
      </c>
      <c r="E18" s="2">
        <v>24999</v>
      </c>
      <c r="F18" s="1">
        <v>0.44</v>
      </c>
      <c r="G18" s="11">
        <v>4.2</v>
      </c>
      <c r="H18" s="4">
        <v>32840</v>
      </c>
      <c r="I18" t="str">
        <f t="shared" si="0"/>
        <v>&gt;₹500</v>
      </c>
      <c r="J18" s="6">
        <f t="shared" si="1"/>
        <v>459727160</v>
      </c>
      <c r="K18" s="6">
        <f>Table1[[#This Row],[rating]] * Table1[[#This Row],[rating_count]]</f>
        <v>137928</v>
      </c>
      <c r="L18" t="str">
        <f>LEFT(Table1[[#This Row],[category]], FIND("|", Table1[[#This Row],[category]]) - 1)</f>
        <v>Electronics</v>
      </c>
      <c r="M18" t="str">
        <f>TRIM(LEFT(Table1[[#This Row],[product_name]],FIND(" ",Table1[[#This Row],[product_name]],FIND(" ",Table1[[#This Row],[product_name]],FIND(" ",Table1[[#This Row],[product_name]])+1)+1)))</f>
        <v>MI 80 cm</v>
      </c>
    </row>
    <row r="19" spans="1:13">
      <c r="A19" t="s">
        <v>46</v>
      </c>
      <c r="B19" t="s">
        <v>47</v>
      </c>
      <c r="C19" t="s">
        <v>10</v>
      </c>
      <c r="D19">
        <v>249</v>
      </c>
      <c r="E19">
        <v>399</v>
      </c>
      <c r="F19" s="1">
        <v>0.38</v>
      </c>
      <c r="G19" s="11">
        <v>4</v>
      </c>
      <c r="H19" s="4">
        <v>43994</v>
      </c>
      <c r="I19" t="str">
        <f t="shared" si="0"/>
        <v>₹200-₹500</v>
      </c>
      <c r="J19" s="6">
        <f t="shared" si="1"/>
        <v>10954506</v>
      </c>
      <c r="K19" s="6">
        <f>Table1[[#This Row],[rating]] * Table1[[#This Row],[rating_count]]</f>
        <v>175976</v>
      </c>
      <c r="L19" t="str">
        <f>LEFT(Table1[[#This Row],[category]], FIND("|", Table1[[#This Row],[category]]) - 1)</f>
        <v>Computers&amp;Accessories</v>
      </c>
      <c r="M19" t="str">
        <f>TRIM(LEFT(Table1[[#This Row],[product_name]],FIND(" ",Table1[[#This Row],[product_name]],FIND(" ",Table1[[#This Row],[product_name]],FIND(" ",Table1[[#This Row],[product_name]])+1)+1)))</f>
        <v>Ambrane Unbreakable 60W</v>
      </c>
    </row>
    <row r="20" spans="1:13">
      <c r="A20" t="s">
        <v>48</v>
      </c>
      <c r="B20" t="s">
        <v>49</v>
      </c>
      <c r="C20" t="s">
        <v>10</v>
      </c>
      <c r="D20">
        <v>199</v>
      </c>
      <c r="E20">
        <v>499</v>
      </c>
      <c r="F20" s="1">
        <v>0.6</v>
      </c>
      <c r="G20" s="11">
        <v>4.0999999999999996</v>
      </c>
      <c r="H20" s="4">
        <v>13045</v>
      </c>
      <c r="I20" t="str">
        <f t="shared" si="0"/>
        <v>&lt;₹200</v>
      </c>
      <c r="J20" s="6">
        <f t="shared" si="1"/>
        <v>2595955</v>
      </c>
      <c r="K20" s="6">
        <f>Table1[[#This Row],[rating]] * Table1[[#This Row],[rating_count]]</f>
        <v>53484.499999999993</v>
      </c>
      <c r="L20" t="str">
        <f>LEFT(Table1[[#This Row],[category]], FIND("|", Table1[[#This Row],[category]]) - 1)</f>
        <v>Computers&amp;Accessories</v>
      </c>
      <c r="M20" t="str">
        <f>TRIM(LEFT(Table1[[#This Row],[product_name]],FIND(" ",Table1[[#This Row],[product_name]],FIND(" ",Table1[[#This Row],[product_name]],FIND(" ",Table1[[#This Row],[product_name]])+1)+1)))</f>
        <v>boAt Type C</v>
      </c>
    </row>
    <row r="21" spans="1:13">
      <c r="A21" t="s">
        <v>50</v>
      </c>
      <c r="B21" t="s">
        <v>51</v>
      </c>
      <c r="C21" t="s">
        <v>45</v>
      </c>
      <c r="D21" s="2">
        <v>13490</v>
      </c>
      <c r="E21" s="2">
        <v>21990</v>
      </c>
      <c r="F21" s="1">
        <v>0.39</v>
      </c>
      <c r="G21" s="11">
        <v>4.3</v>
      </c>
      <c r="H21" s="4">
        <v>11976</v>
      </c>
      <c r="I21" t="str">
        <f t="shared" si="0"/>
        <v>&gt;₹500</v>
      </c>
      <c r="J21" s="6">
        <f t="shared" si="1"/>
        <v>161556240</v>
      </c>
      <c r="K21" s="6">
        <f>Table1[[#This Row],[rating]] * Table1[[#This Row],[rating_count]]</f>
        <v>51496.799999999996</v>
      </c>
      <c r="L21" t="str">
        <f>LEFT(Table1[[#This Row],[category]], FIND("|", Table1[[#This Row],[category]]) - 1)</f>
        <v>Electronics</v>
      </c>
      <c r="M21" t="str">
        <f>TRIM(LEFT(Table1[[#This Row],[product_name]],FIND(" ",Table1[[#This Row],[product_name]],FIND(" ",Table1[[#This Row],[product_name]],FIND(" ",Table1[[#This Row],[product_name]])+1)+1)))</f>
        <v>LG 80 cm</v>
      </c>
    </row>
    <row r="22" spans="1:13">
      <c r="A22" t="s">
        <v>52</v>
      </c>
      <c r="B22" t="s">
        <v>53</v>
      </c>
      <c r="C22" t="s">
        <v>10</v>
      </c>
      <c r="D22">
        <v>970</v>
      </c>
      <c r="E22" s="2">
        <v>1799</v>
      </c>
      <c r="F22" s="1">
        <v>0.46</v>
      </c>
      <c r="G22" s="11">
        <v>4.5</v>
      </c>
      <c r="H22" s="4">
        <v>815</v>
      </c>
      <c r="I22" t="str">
        <f t="shared" si="0"/>
        <v>&gt;₹500</v>
      </c>
      <c r="J22" s="6">
        <f t="shared" si="1"/>
        <v>790550</v>
      </c>
      <c r="K22" s="6">
        <f>Table1[[#This Row],[rating]] * Table1[[#This Row],[rating_count]]</f>
        <v>3667.5</v>
      </c>
      <c r="L22" t="str">
        <f>LEFT(Table1[[#This Row],[category]], FIND("|", Table1[[#This Row],[category]]) - 1)</f>
        <v>Computers&amp;Accessories</v>
      </c>
      <c r="M22" t="str">
        <f>TRIM(LEFT(Table1[[#This Row],[product_name]],FIND(" ",Table1[[#This Row],[product_name]],FIND(" ",Table1[[#This Row],[product_name]],FIND(" ",Table1[[#This Row],[product_name]])+1)+1)))</f>
        <v>Duracell USB Lightning</v>
      </c>
    </row>
    <row r="23" spans="1:13">
      <c r="A23" t="s">
        <v>54</v>
      </c>
      <c r="B23" t="s">
        <v>55</v>
      </c>
      <c r="C23" t="s">
        <v>36</v>
      </c>
      <c r="D23">
        <v>279</v>
      </c>
      <c r="E23">
        <v>499</v>
      </c>
      <c r="F23" s="1">
        <v>0.44</v>
      </c>
      <c r="G23" s="11">
        <v>3.7</v>
      </c>
      <c r="H23" s="4">
        <v>10962</v>
      </c>
      <c r="I23" t="str">
        <f t="shared" si="0"/>
        <v>₹200-₹500</v>
      </c>
      <c r="J23" s="6">
        <f t="shared" si="1"/>
        <v>3058398</v>
      </c>
      <c r="K23" s="6">
        <f>Table1[[#This Row],[rating]] * Table1[[#This Row],[rating_count]]</f>
        <v>40559.4</v>
      </c>
      <c r="L23" t="str">
        <f>LEFT(Table1[[#This Row],[category]], FIND("|", Table1[[#This Row],[category]]) - 1)</f>
        <v>Electronics</v>
      </c>
      <c r="M23" t="str">
        <f>TRIM(LEFT(Table1[[#This Row],[product_name]],FIND(" ",Table1[[#This Row],[product_name]],FIND(" ",Table1[[#This Row],[product_name]],FIND(" ",Table1[[#This Row],[product_name]])+1)+1)))</f>
        <v>tizum HDMI to</v>
      </c>
    </row>
    <row r="24" spans="1:13">
      <c r="A24" t="s">
        <v>56</v>
      </c>
      <c r="B24" t="s">
        <v>57</v>
      </c>
      <c r="C24" t="s">
        <v>45</v>
      </c>
      <c r="D24" s="2">
        <v>13490</v>
      </c>
      <c r="E24" s="2">
        <v>22900</v>
      </c>
      <c r="F24" s="1">
        <v>0.41</v>
      </c>
      <c r="G24" s="11">
        <v>4.3</v>
      </c>
      <c r="H24" s="4">
        <v>16299</v>
      </c>
      <c r="I24" t="str">
        <f t="shared" si="0"/>
        <v>&gt;₹500</v>
      </c>
      <c r="J24" s="6">
        <f t="shared" si="1"/>
        <v>219873510</v>
      </c>
      <c r="K24" s="6">
        <f>Table1[[#This Row],[rating]] * Table1[[#This Row],[rating_count]]</f>
        <v>70085.7</v>
      </c>
      <c r="L24" t="str">
        <f>LEFT(Table1[[#This Row],[category]], FIND("|", Table1[[#This Row],[category]]) - 1)</f>
        <v>Electronics</v>
      </c>
      <c r="M24" t="str">
        <f>TRIM(LEFT(Table1[[#This Row],[product_name]],FIND(" ",Table1[[#This Row],[product_name]],FIND(" ",Table1[[#This Row],[product_name]],FIND(" ",Table1[[#This Row],[product_name]])+1)+1)))</f>
        <v>Samsung 80 cm</v>
      </c>
    </row>
    <row r="25" spans="1:13">
      <c r="A25" t="s">
        <v>58</v>
      </c>
      <c r="B25" t="s">
        <v>59</v>
      </c>
      <c r="C25" t="s">
        <v>10</v>
      </c>
      <c r="D25">
        <v>59</v>
      </c>
      <c r="E25">
        <v>199</v>
      </c>
      <c r="F25" s="1">
        <v>0.7</v>
      </c>
      <c r="G25" s="11">
        <v>4</v>
      </c>
      <c r="H25" s="4">
        <v>9378</v>
      </c>
      <c r="I25" t="str">
        <f t="shared" si="0"/>
        <v>&lt;₹200</v>
      </c>
      <c r="J25" s="6">
        <f t="shared" si="1"/>
        <v>553302</v>
      </c>
      <c r="K25" s="6">
        <f>Table1[[#This Row],[rating]] * Table1[[#This Row],[rating_count]]</f>
        <v>37512</v>
      </c>
      <c r="L25" t="str">
        <f>LEFT(Table1[[#This Row],[category]], FIND("|", Table1[[#This Row],[category]]) - 1)</f>
        <v>Computers&amp;Accessories</v>
      </c>
      <c r="M25" t="str">
        <f>TRIM(LEFT(Table1[[#This Row],[product_name]],FIND(" ",Table1[[#This Row],[product_name]],FIND(" ",Table1[[#This Row],[product_name]],FIND(" ",Table1[[#This Row],[product_name]])+1)+1)))</f>
        <v>Flix Micro Usb</v>
      </c>
    </row>
    <row r="26" spans="1:13">
      <c r="A26" t="s">
        <v>60</v>
      </c>
      <c r="B26" t="s">
        <v>61</v>
      </c>
      <c r="C26" t="s">
        <v>45</v>
      </c>
      <c r="D26" s="2">
        <v>11499</v>
      </c>
      <c r="E26" s="2">
        <v>19990</v>
      </c>
      <c r="F26" s="1">
        <v>0.42</v>
      </c>
      <c r="G26" s="11">
        <v>4.3</v>
      </c>
      <c r="H26" s="4">
        <v>4703</v>
      </c>
      <c r="I26" t="str">
        <f t="shared" si="0"/>
        <v>&gt;₹500</v>
      </c>
      <c r="J26" s="6">
        <f t="shared" si="1"/>
        <v>54079797</v>
      </c>
      <c r="K26" s="6">
        <f>Table1[[#This Row],[rating]] * Table1[[#This Row],[rating_count]]</f>
        <v>20222.899999999998</v>
      </c>
      <c r="L26" t="str">
        <f>LEFT(Table1[[#This Row],[category]], FIND("|", Table1[[#This Row],[category]]) - 1)</f>
        <v>Electronics</v>
      </c>
      <c r="M26" t="str">
        <f>TRIM(LEFT(Table1[[#This Row],[product_name]],FIND(" ",Table1[[#This Row],[product_name]],FIND(" ",Table1[[#This Row],[product_name]],FIND(" ",Table1[[#This Row],[product_name]])+1)+1)))</f>
        <v>Acer 80 cm</v>
      </c>
    </row>
    <row r="27" spans="1:13">
      <c r="A27" t="s">
        <v>62</v>
      </c>
      <c r="B27" t="s">
        <v>63</v>
      </c>
      <c r="C27" t="s">
        <v>36</v>
      </c>
      <c r="D27">
        <v>199</v>
      </c>
      <c r="E27">
        <v>699</v>
      </c>
      <c r="F27" s="1">
        <v>0.72</v>
      </c>
      <c r="G27" s="11">
        <v>4.2</v>
      </c>
      <c r="H27" s="4">
        <v>12153</v>
      </c>
      <c r="I27" t="str">
        <f t="shared" si="0"/>
        <v>&lt;₹200</v>
      </c>
      <c r="J27" s="6">
        <f t="shared" si="1"/>
        <v>2418447</v>
      </c>
      <c r="K27" s="6">
        <f>Table1[[#This Row],[rating]] * Table1[[#This Row],[rating_count]]</f>
        <v>51042.6</v>
      </c>
      <c r="L27" t="str">
        <f>LEFT(Table1[[#This Row],[category]], FIND("|", Table1[[#This Row],[category]]) - 1)</f>
        <v>Electronics</v>
      </c>
      <c r="M27" t="str">
        <f>TRIM(LEFT(Table1[[#This Row],[product_name]],FIND(" ",Table1[[#This Row],[product_name]],FIND(" ",Table1[[#This Row],[product_name]],FIND(" ",Table1[[#This Row],[product_name]])+1)+1)))</f>
        <v>Tizum High Speed</v>
      </c>
    </row>
    <row r="28" spans="1:13">
      <c r="A28" t="s">
        <v>64</v>
      </c>
      <c r="B28" t="s">
        <v>65</v>
      </c>
      <c r="C28" t="s">
        <v>45</v>
      </c>
      <c r="D28" s="2">
        <v>14999</v>
      </c>
      <c r="E28" s="2">
        <v>19999</v>
      </c>
      <c r="F28" s="1">
        <v>0.25</v>
      </c>
      <c r="G28" s="11">
        <v>4.2</v>
      </c>
      <c r="H28" s="4">
        <v>34899</v>
      </c>
      <c r="I28" t="str">
        <f t="shared" si="0"/>
        <v>&gt;₹500</v>
      </c>
      <c r="J28" s="6">
        <f t="shared" si="1"/>
        <v>523450101</v>
      </c>
      <c r="K28" s="6">
        <f>Table1[[#This Row],[rating]] * Table1[[#This Row],[rating_count]]</f>
        <v>146575.80000000002</v>
      </c>
      <c r="L28" t="str">
        <f>LEFT(Table1[[#This Row],[category]], FIND("|", Table1[[#This Row],[category]]) - 1)</f>
        <v>Electronics</v>
      </c>
      <c r="M28" t="str">
        <f>TRIM(LEFT(Table1[[#This Row],[product_name]],FIND(" ",Table1[[#This Row],[product_name]],FIND(" ",Table1[[#This Row],[product_name]],FIND(" ",Table1[[#This Row],[product_name]])+1)+1)))</f>
        <v>OnePlus 80 cm</v>
      </c>
    </row>
    <row r="29" spans="1:13">
      <c r="A29" t="s">
        <v>66</v>
      </c>
      <c r="B29" t="s">
        <v>67</v>
      </c>
      <c r="C29" t="s">
        <v>10</v>
      </c>
      <c r="D29">
        <v>299</v>
      </c>
      <c r="E29">
        <v>399</v>
      </c>
      <c r="F29" s="1">
        <v>0.25</v>
      </c>
      <c r="G29" s="11">
        <v>4</v>
      </c>
      <c r="H29" s="4">
        <v>2766</v>
      </c>
      <c r="I29" t="str">
        <f t="shared" si="0"/>
        <v>₹200-₹500</v>
      </c>
      <c r="J29" s="6">
        <f t="shared" si="1"/>
        <v>827034</v>
      </c>
      <c r="K29" s="6">
        <f>Table1[[#This Row],[rating]] * Table1[[#This Row],[rating_count]]</f>
        <v>11064</v>
      </c>
      <c r="L29" t="str">
        <f>LEFT(Table1[[#This Row],[category]], FIND("|", Table1[[#This Row],[category]]) - 1)</f>
        <v>Computers&amp;Accessories</v>
      </c>
      <c r="M29" t="str">
        <f>TRIM(LEFT(Table1[[#This Row],[product_name]],FIND(" ",Table1[[#This Row],[product_name]],FIND(" ",Table1[[#This Row],[product_name]],FIND(" ",Table1[[#This Row],[product_name]])+1)+1)))</f>
        <v>Ambrane Unbreakable 3</v>
      </c>
    </row>
    <row r="30" spans="1:13">
      <c r="A30" t="s">
        <v>68</v>
      </c>
      <c r="B30" t="s">
        <v>69</v>
      </c>
      <c r="C30" t="s">
        <v>10</v>
      </c>
      <c r="D30">
        <v>970</v>
      </c>
      <c r="E30" s="2">
        <v>1999</v>
      </c>
      <c r="F30" s="1">
        <v>0.51</v>
      </c>
      <c r="G30" s="11">
        <v>4.4000000000000004</v>
      </c>
      <c r="H30" s="4">
        <v>184</v>
      </c>
      <c r="I30" t="str">
        <f t="shared" si="0"/>
        <v>&gt;₹500</v>
      </c>
      <c r="J30" s="6">
        <f t="shared" si="1"/>
        <v>178480</v>
      </c>
      <c r="K30" s="6">
        <f>Table1[[#This Row],[rating]] * Table1[[#This Row],[rating_count]]</f>
        <v>809.6</v>
      </c>
      <c r="L30" t="str">
        <f>LEFT(Table1[[#This Row],[category]], FIND("|", Table1[[#This Row],[category]]) - 1)</f>
        <v>Computers&amp;Accessories</v>
      </c>
      <c r="M30" t="str">
        <f>TRIM(LEFT(Table1[[#This Row],[product_name]],FIND(" ",Table1[[#This Row],[product_name]],FIND(" ",Table1[[#This Row],[product_name]],FIND(" ",Table1[[#This Row],[product_name]])+1)+1)))</f>
        <v>Duracell USB C</v>
      </c>
    </row>
    <row r="31" spans="1:13">
      <c r="A31" t="s">
        <v>70</v>
      </c>
      <c r="B31" t="s">
        <v>71</v>
      </c>
      <c r="C31" t="s">
        <v>10</v>
      </c>
      <c r="D31">
        <v>299</v>
      </c>
      <c r="E31">
        <v>999</v>
      </c>
      <c r="F31" s="1">
        <v>0.7</v>
      </c>
      <c r="G31" s="11">
        <v>4.3</v>
      </c>
      <c r="H31" s="4">
        <v>20850</v>
      </c>
      <c r="I31" t="str">
        <f t="shared" si="0"/>
        <v>₹200-₹500</v>
      </c>
      <c r="J31" s="6">
        <f t="shared" si="1"/>
        <v>6234150</v>
      </c>
      <c r="K31" s="6">
        <f>Table1[[#This Row],[rating]] * Table1[[#This Row],[rating_count]]</f>
        <v>89655</v>
      </c>
      <c r="L31" t="str">
        <f>LEFT(Table1[[#This Row],[category]], FIND("|", Table1[[#This Row],[category]]) - 1)</f>
        <v>Computers&amp;Accessories</v>
      </c>
      <c r="M31" t="str">
        <f>TRIM(LEFT(Table1[[#This Row],[product_name]],FIND(" ",Table1[[#This Row],[product_name]],FIND(" ",Table1[[#This Row],[product_name]],FIND(" ",Table1[[#This Row],[product_name]])+1)+1)))</f>
        <v>boAt A400 USB</v>
      </c>
    </row>
    <row r="32" spans="1:13">
      <c r="A32" t="s">
        <v>72</v>
      </c>
      <c r="B32" t="s">
        <v>73</v>
      </c>
      <c r="C32" t="s">
        <v>10</v>
      </c>
      <c r="D32">
        <v>199</v>
      </c>
      <c r="E32">
        <v>750</v>
      </c>
      <c r="F32" s="1">
        <v>0.73</v>
      </c>
      <c r="G32" s="11">
        <v>4.5</v>
      </c>
      <c r="H32" s="4">
        <v>74976</v>
      </c>
      <c r="I32" t="str">
        <f t="shared" si="0"/>
        <v>&lt;₹200</v>
      </c>
      <c r="J32" s="6">
        <f t="shared" si="1"/>
        <v>14920224</v>
      </c>
      <c r="K32" s="6">
        <f>Table1[[#This Row],[rating]] * Table1[[#This Row],[rating_count]]</f>
        <v>337392</v>
      </c>
      <c r="L32" t="str">
        <f>LEFT(Table1[[#This Row],[category]], FIND("|", Table1[[#This Row],[category]]) - 1)</f>
        <v>Computers&amp;Accessories</v>
      </c>
      <c r="M32" t="str">
        <f>TRIM(LEFT(Table1[[#This Row],[product_name]],FIND(" ",Table1[[#This Row],[product_name]],FIND(" ",Table1[[#This Row],[product_name]],FIND(" ",Table1[[#This Row],[product_name]])+1)+1)))</f>
        <v>AmazonBasics USB 2.0</v>
      </c>
    </row>
    <row r="33" spans="1:13">
      <c r="A33" t="s">
        <v>74</v>
      </c>
      <c r="B33" t="s">
        <v>75</v>
      </c>
      <c r="C33" t="s">
        <v>10</v>
      </c>
      <c r="D33">
        <v>179</v>
      </c>
      <c r="E33">
        <v>499</v>
      </c>
      <c r="F33" s="1">
        <v>0.64</v>
      </c>
      <c r="G33" s="11">
        <v>4</v>
      </c>
      <c r="H33" s="4">
        <v>1934</v>
      </c>
      <c r="I33" t="str">
        <f t="shared" si="0"/>
        <v>&lt;₹200</v>
      </c>
      <c r="J33" s="6">
        <f t="shared" si="1"/>
        <v>346186</v>
      </c>
      <c r="K33" s="6">
        <f>Table1[[#This Row],[rating]] * Table1[[#This Row],[rating_count]]</f>
        <v>7736</v>
      </c>
      <c r="L33" t="str">
        <f>LEFT(Table1[[#This Row],[category]], FIND("|", Table1[[#This Row],[category]]) - 1)</f>
        <v>Computers&amp;Accessories</v>
      </c>
      <c r="M33" t="str">
        <f>TRIM(LEFT(Table1[[#This Row],[product_name]],FIND(" ",Table1[[#This Row],[product_name]],FIND(" ",Table1[[#This Row],[product_name]],FIND(" ",Table1[[#This Row],[product_name]])+1)+1)))</f>
        <v>Ambrane 60W /</v>
      </c>
    </row>
    <row r="34" spans="1:13">
      <c r="A34" t="s">
        <v>76</v>
      </c>
      <c r="B34" t="s">
        <v>77</v>
      </c>
      <c r="C34" t="s">
        <v>10</v>
      </c>
      <c r="D34">
        <v>389</v>
      </c>
      <c r="E34" s="2">
        <v>1099</v>
      </c>
      <c r="F34" s="1">
        <v>0.65</v>
      </c>
      <c r="G34" s="11">
        <v>4.3</v>
      </c>
      <c r="H34" s="4">
        <v>974</v>
      </c>
      <c r="I34" t="str">
        <f t="shared" si="0"/>
        <v>₹200-₹500</v>
      </c>
      <c r="J34" s="6">
        <f t="shared" si="1"/>
        <v>378886</v>
      </c>
      <c r="K34" s="6">
        <f>Table1[[#This Row],[rating]] * Table1[[#This Row],[rating_count]]</f>
        <v>4188.2</v>
      </c>
      <c r="L34" t="str">
        <f>LEFT(Table1[[#This Row],[category]], FIND("|", Table1[[#This Row],[category]]) - 1)</f>
        <v>Computers&amp;Accessories</v>
      </c>
      <c r="M34" t="str">
        <f>TRIM(LEFT(Table1[[#This Row],[product_name]],FIND(" ",Table1[[#This Row],[product_name]],FIND(" ",Table1[[#This Row],[product_name]],FIND(" ",Table1[[#This Row],[product_name]])+1)+1)))</f>
        <v>Zoul USB C</v>
      </c>
    </row>
    <row r="35" spans="1:13">
      <c r="A35" t="s">
        <v>78</v>
      </c>
      <c r="B35" t="s">
        <v>79</v>
      </c>
      <c r="C35" t="s">
        <v>10</v>
      </c>
      <c r="D35">
        <v>599</v>
      </c>
      <c r="E35">
        <v>599</v>
      </c>
      <c r="F35" s="1">
        <v>0</v>
      </c>
      <c r="G35" s="11">
        <v>4.3</v>
      </c>
      <c r="H35" s="4">
        <v>355</v>
      </c>
      <c r="I35" t="str">
        <f t="shared" si="0"/>
        <v>&gt;₹500</v>
      </c>
      <c r="J35" s="6">
        <f t="shared" si="1"/>
        <v>212645</v>
      </c>
      <c r="K35" s="6">
        <f>Table1[[#This Row],[rating]] * Table1[[#This Row],[rating_count]]</f>
        <v>1526.5</v>
      </c>
      <c r="L35" t="str">
        <f>LEFT(Table1[[#This Row],[category]], FIND("|", Table1[[#This Row],[category]]) - 1)</f>
        <v>Computers&amp;Accessories</v>
      </c>
      <c r="M35" t="str">
        <f>TRIM(LEFT(Table1[[#This Row],[product_name]],FIND(" ",Table1[[#This Row],[product_name]],FIND(" ",Table1[[#This Row],[product_name]],FIND(" ",Table1[[#This Row],[product_name]])+1)+1)))</f>
        <v>Samsung Original Type</v>
      </c>
    </row>
    <row r="36" spans="1:13">
      <c r="A36" t="s">
        <v>80</v>
      </c>
      <c r="B36" t="s">
        <v>81</v>
      </c>
      <c r="C36" t="s">
        <v>10</v>
      </c>
      <c r="D36">
        <v>199</v>
      </c>
      <c r="E36">
        <v>999</v>
      </c>
      <c r="F36" s="1">
        <v>0.8</v>
      </c>
      <c r="G36" s="11">
        <v>3.9</v>
      </c>
      <c r="H36" s="4">
        <v>1075</v>
      </c>
      <c r="I36" t="str">
        <f t="shared" si="0"/>
        <v>&lt;₹200</v>
      </c>
      <c r="J36" s="6">
        <f t="shared" si="1"/>
        <v>213925</v>
      </c>
      <c r="K36" s="6">
        <f>Table1[[#This Row],[rating]] * Table1[[#This Row],[rating_count]]</f>
        <v>4192.5</v>
      </c>
      <c r="L36" t="str">
        <f>LEFT(Table1[[#This Row],[category]], FIND("|", Table1[[#This Row],[category]]) - 1)</f>
        <v>Computers&amp;Accessories</v>
      </c>
      <c r="M36" t="str">
        <f>TRIM(LEFT(Table1[[#This Row],[product_name]],FIND(" ",Table1[[#This Row],[product_name]],FIND(" ",Table1[[#This Row],[product_name]],FIND(" ",Table1[[#This Row],[product_name]])+1)+1)))</f>
        <v>pTron Solero T351</v>
      </c>
    </row>
    <row r="37" spans="1:13">
      <c r="A37" t="s">
        <v>82</v>
      </c>
      <c r="B37" t="s">
        <v>83</v>
      </c>
      <c r="C37" t="s">
        <v>10</v>
      </c>
      <c r="D37">
        <v>99</v>
      </c>
      <c r="E37">
        <v>666.66</v>
      </c>
      <c r="F37" s="1">
        <v>0.85</v>
      </c>
      <c r="G37" s="11">
        <v>3.9</v>
      </c>
      <c r="H37" s="4">
        <v>24871</v>
      </c>
      <c r="I37" t="str">
        <f t="shared" si="0"/>
        <v>&lt;₹200</v>
      </c>
      <c r="J37" s="6">
        <f t="shared" si="1"/>
        <v>2462229</v>
      </c>
      <c r="K37" s="6">
        <f>Table1[[#This Row],[rating]] * Table1[[#This Row],[rating_count]]</f>
        <v>96996.9</v>
      </c>
      <c r="L37" t="str">
        <f>LEFT(Table1[[#This Row],[category]], FIND("|", Table1[[#This Row],[category]]) - 1)</f>
        <v>Computers&amp;Accessories</v>
      </c>
      <c r="M37" t="str">
        <f>TRIM(LEFT(Table1[[#This Row],[product_name]],FIND(" ",Table1[[#This Row],[product_name]],FIND(" ",Table1[[#This Row],[product_name]],FIND(" ",Table1[[#This Row],[product_name]])+1)+1)))</f>
        <v>pTron Solero MB301</v>
      </c>
    </row>
    <row r="38" spans="1:13">
      <c r="A38" t="s">
        <v>84</v>
      </c>
      <c r="B38" t="s">
        <v>85</v>
      </c>
      <c r="C38" t="s">
        <v>10</v>
      </c>
      <c r="D38">
        <v>899</v>
      </c>
      <c r="E38" s="2">
        <v>1900</v>
      </c>
      <c r="F38" s="1">
        <v>0.53</v>
      </c>
      <c r="G38" s="11">
        <v>4.4000000000000004</v>
      </c>
      <c r="H38" s="4">
        <v>13552</v>
      </c>
      <c r="I38" t="str">
        <f t="shared" si="0"/>
        <v>&gt;₹500</v>
      </c>
      <c r="J38" s="6">
        <f t="shared" si="1"/>
        <v>12183248</v>
      </c>
      <c r="K38" s="6">
        <f>Table1[[#This Row],[rating]] * Table1[[#This Row],[rating_count]]</f>
        <v>59628.800000000003</v>
      </c>
      <c r="L38" t="str">
        <f>LEFT(Table1[[#This Row],[category]], FIND("|", Table1[[#This Row],[category]]) - 1)</f>
        <v>Computers&amp;Accessories</v>
      </c>
      <c r="M38" t="str">
        <f>TRIM(LEFT(Table1[[#This Row],[product_name]],FIND(" ",Table1[[#This Row],[product_name]],FIND(" ",Table1[[#This Row],[product_name]],FIND(" ",Table1[[#This Row],[product_name]])+1)+1)))</f>
        <v>Amazonbasics Nylon Braided</v>
      </c>
    </row>
    <row r="39" spans="1:13">
      <c r="A39" t="s">
        <v>86</v>
      </c>
      <c r="B39" t="s">
        <v>87</v>
      </c>
      <c r="C39" t="s">
        <v>10</v>
      </c>
      <c r="D39">
        <v>199</v>
      </c>
      <c r="E39">
        <v>999</v>
      </c>
      <c r="F39" s="1">
        <v>0.8</v>
      </c>
      <c r="G39" s="11">
        <v>4</v>
      </c>
      <c r="H39" s="4">
        <v>576</v>
      </c>
      <c r="I39" t="str">
        <f t="shared" si="0"/>
        <v>&lt;₹200</v>
      </c>
      <c r="J39" s="6">
        <f t="shared" si="1"/>
        <v>114624</v>
      </c>
      <c r="K39" s="6">
        <f>Table1[[#This Row],[rating]] * Table1[[#This Row],[rating_count]]</f>
        <v>2304</v>
      </c>
      <c r="L39" t="str">
        <f>LEFT(Table1[[#This Row],[category]], FIND("|", Table1[[#This Row],[category]]) - 1)</f>
        <v>Computers&amp;Accessories</v>
      </c>
      <c r="M39" t="str">
        <f>TRIM(LEFT(Table1[[#This Row],[product_name]],FIND(" ",Table1[[#This Row],[product_name]],FIND(" ",Table1[[#This Row],[product_name]],FIND(" ",Table1[[#This Row],[product_name]])+1)+1)))</f>
        <v>Sounce 65W OnePlus</v>
      </c>
    </row>
    <row r="40" spans="1:13">
      <c r="A40" t="s">
        <v>88</v>
      </c>
      <c r="B40" t="s">
        <v>89</v>
      </c>
      <c r="C40" t="s">
        <v>45</v>
      </c>
      <c r="D40" s="2">
        <v>32999</v>
      </c>
      <c r="E40" s="2">
        <v>45999</v>
      </c>
      <c r="F40" s="1">
        <v>0.28000000000000003</v>
      </c>
      <c r="G40" s="11">
        <v>4.2</v>
      </c>
      <c r="H40" s="4">
        <v>7298</v>
      </c>
      <c r="I40" t="str">
        <f t="shared" si="0"/>
        <v>&gt;₹500</v>
      </c>
      <c r="J40" s="6">
        <f t="shared" si="1"/>
        <v>240826702</v>
      </c>
      <c r="K40" s="6">
        <f>Table1[[#This Row],[rating]] * Table1[[#This Row],[rating_count]]</f>
        <v>30651.600000000002</v>
      </c>
      <c r="L40" t="str">
        <f>LEFT(Table1[[#This Row],[category]], FIND("|", Table1[[#This Row],[category]]) - 1)</f>
        <v>Electronics</v>
      </c>
      <c r="M40" t="str">
        <f>TRIM(LEFT(Table1[[#This Row],[product_name]],FIND(" ",Table1[[#This Row],[product_name]],FIND(" ",Table1[[#This Row],[product_name]],FIND(" ",Table1[[#This Row],[product_name]])+1)+1)))</f>
        <v>OnePlus 126 cm</v>
      </c>
    </row>
    <row r="41" spans="1:13">
      <c r="A41" t="s">
        <v>90</v>
      </c>
      <c r="B41" t="s">
        <v>91</v>
      </c>
      <c r="C41" t="s">
        <v>10</v>
      </c>
      <c r="D41">
        <v>970</v>
      </c>
      <c r="E41" s="2">
        <v>1999</v>
      </c>
      <c r="F41" s="1">
        <v>0.51</v>
      </c>
      <c r="G41" s="11">
        <v>4.2</v>
      </c>
      <c r="H41" s="4">
        <v>462</v>
      </c>
      <c r="I41" t="str">
        <f t="shared" si="0"/>
        <v>&gt;₹500</v>
      </c>
      <c r="J41" s="6">
        <f t="shared" si="1"/>
        <v>448140</v>
      </c>
      <c r="K41" s="6">
        <f>Table1[[#This Row],[rating]] * Table1[[#This Row],[rating_count]]</f>
        <v>1940.4</v>
      </c>
      <c r="L41" t="str">
        <f>LEFT(Table1[[#This Row],[category]], FIND("|", Table1[[#This Row],[category]]) - 1)</f>
        <v>Computers&amp;Accessories</v>
      </c>
      <c r="M41" t="str">
        <f>TRIM(LEFT(Table1[[#This Row],[product_name]],FIND(" ",Table1[[#This Row],[product_name]],FIND(" ",Table1[[#This Row],[product_name]],FIND(" ",Table1[[#This Row],[product_name]])+1)+1)))</f>
        <v>Duracell Type C</v>
      </c>
    </row>
    <row r="42" spans="1:13">
      <c r="A42" t="s">
        <v>92</v>
      </c>
      <c r="B42" t="s">
        <v>93</v>
      </c>
      <c r="C42" t="s">
        <v>10</v>
      </c>
      <c r="D42">
        <v>209</v>
      </c>
      <c r="E42">
        <v>695</v>
      </c>
      <c r="F42" s="1">
        <v>0.7</v>
      </c>
      <c r="G42" s="11">
        <v>4.5</v>
      </c>
      <c r="H42" s="4">
        <v>107687</v>
      </c>
      <c r="I42" t="str">
        <f t="shared" si="0"/>
        <v>₹200-₹500</v>
      </c>
      <c r="J42" s="6">
        <f t="shared" si="1"/>
        <v>22506583</v>
      </c>
      <c r="K42" s="6">
        <f>Table1[[#This Row],[rating]] * Table1[[#This Row],[rating_count]]</f>
        <v>484591.5</v>
      </c>
      <c r="L42" t="str">
        <f>LEFT(Table1[[#This Row],[category]], FIND("|", Table1[[#This Row],[category]]) - 1)</f>
        <v>Computers&amp;Accessories</v>
      </c>
      <c r="M42" t="str">
        <f>TRIM(LEFT(Table1[[#This Row],[product_name]],FIND(" ",Table1[[#This Row],[product_name]],FIND(" ",Table1[[#This Row],[product_name]],FIND(" ",Table1[[#This Row],[product_name]])+1)+1)))</f>
        <v>AmazonBasics USB 2.0</v>
      </c>
    </row>
    <row r="43" spans="1:13">
      <c r="A43" t="s">
        <v>94</v>
      </c>
      <c r="B43" t="s">
        <v>95</v>
      </c>
      <c r="C43" t="s">
        <v>45</v>
      </c>
      <c r="D43" s="2">
        <v>19999</v>
      </c>
      <c r="E43" s="2">
        <v>34999</v>
      </c>
      <c r="F43" s="1">
        <v>0.43</v>
      </c>
      <c r="G43" s="11">
        <v>4.3</v>
      </c>
      <c r="H43" s="4">
        <v>27151</v>
      </c>
      <c r="I43" t="str">
        <f t="shared" si="0"/>
        <v>&gt;₹500</v>
      </c>
      <c r="J43" s="6">
        <f t="shared" si="1"/>
        <v>542992849</v>
      </c>
      <c r="K43" s="6">
        <f>Table1[[#This Row],[rating]] * Table1[[#This Row],[rating_count]]</f>
        <v>116749.29999999999</v>
      </c>
      <c r="L43" t="str">
        <f>LEFT(Table1[[#This Row],[category]], FIND("|", Table1[[#This Row],[category]]) - 1)</f>
        <v>Electronics</v>
      </c>
      <c r="M43" t="str">
        <f>TRIM(LEFT(Table1[[#This Row],[product_name]],FIND(" ",Table1[[#This Row],[product_name]],FIND(" ",Table1[[#This Row],[product_name]],FIND(" ",Table1[[#This Row],[product_name]])+1)+1)))</f>
        <v>Mi 108 cm</v>
      </c>
    </row>
    <row r="44" spans="1:13">
      <c r="A44" t="s">
        <v>96</v>
      </c>
      <c r="B44" t="s">
        <v>97</v>
      </c>
      <c r="C44" t="s">
        <v>10</v>
      </c>
      <c r="D44">
        <v>399</v>
      </c>
      <c r="E44" s="2">
        <v>1099</v>
      </c>
      <c r="F44" s="1">
        <v>0.64</v>
      </c>
      <c r="G44" s="11">
        <v>4.2</v>
      </c>
      <c r="H44" s="4">
        <v>24269</v>
      </c>
      <c r="I44" t="str">
        <f t="shared" si="0"/>
        <v>₹200-₹500</v>
      </c>
      <c r="J44" s="6">
        <f t="shared" si="1"/>
        <v>9683331</v>
      </c>
      <c r="K44" s="6">
        <f>Table1[[#This Row],[rating]] * Table1[[#This Row],[rating_count]]</f>
        <v>101929.8</v>
      </c>
      <c r="L44" t="str">
        <f>LEFT(Table1[[#This Row],[category]], FIND("|", Table1[[#This Row],[category]]) - 1)</f>
        <v>Computers&amp;Accessories</v>
      </c>
      <c r="M44" t="str">
        <f>TRIM(LEFT(Table1[[#This Row],[product_name]],FIND(" ",Table1[[#This Row],[product_name]],FIND(" ",Table1[[#This Row],[product_name]],FIND(" ",Table1[[#This Row],[product_name]])+1)+1)))</f>
        <v>Wayona Nylon Braided</v>
      </c>
    </row>
    <row r="45" spans="1:13">
      <c r="A45" t="s">
        <v>98</v>
      </c>
      <c r="B45" t="s">
        <v>99</v>
      </c>
      <c r="C45" t="s">
        <v>27</v>
      </c>
      <c r="D45">
        <v>999</v>
      </c>
      <c r="E45" s="2">
        <v>1599</v>
      </c>
      <c r="F45" s="1">
        <v>0.38</v>
      </c>
      <c r="G45" s="11">
        <v>4.3</v>
      </c>
      <c r="H45" s="4">
        <v>12093</v>
      </c>
      <c r="I45" t="str">
        <f t="shared" si="0"/>
        <v>&gt;₹500</v>
      </c>
      <c r="J45" s="6">
        <f t="shared" si="1"/>
        <v>12080907</v>
      </c>
      <c r="K45" s="6">
        <f>Table1[[#This Row],[rating]] * Table1[[#This Row],[rating_count]]</f>
        <v>51999.9</v>
      </c>
      <c r="L45" t="str">
        <f>LEFT(Table1[[#This Row],[category]], FIND("|", Table1[[#This Row],[category]]) - 1)</f>
        <v>Computers&amp;Accessories</v>
      </c>
      <c r="M45" t="str">
        <f>TRIM(LEFT(Table1[[#This Row],[product_name]],FIND(" ",Table1[[#This Row],[product_name]],FIND(" ",Table1[[#This Row],[product_name]],FIND(" ",Table1[[#This Row],[product_name]])+1)+1)))</f>
        <v>TP-Link Nano AC600</v>
      </c>
    </row>
    <row r="46" spans="1:13">
      <c r="A46" t="s">
        <v>100</v>
      </c>
      <c r="B46" t="s">
        <v>101</v>
      </c>
      <c r="C46" t="s">
        <v>10</v>
      </c>
      <c r="D46">
        <v>59</v>
      </c>
      <c r="E46">
        <v>199</v>
      </c>
      <c r="F46" s="1">
        <v>0.7</v>
      </c>
      <c r="G46" s="11">
        <v>4</v>
      </c>
      <c r="H46" s="4">
        <v>9378</v>
      </c>
      <c r="I46" t="str">
        <f t="shared" si="0"/>
        <v>&lt;₹200</v>
      </c>
      <c r="J46" s="6">
        <f t="shared" si="1"/>
        <v>553302</v>
      </c>
      <c r="K46" s="6">
        <f>Table1[[#This Row],[rating]] * Table1[[#This Row],[rating_count]]</f>
        <v>37512</v>
      </c>
      <c r="L46" t="str">
        <f>LEFT(Table1[[#This Row],[category]], FIND("|", Table1[[#This Row],[category]]) - 1)</f>
        <v>Computers&amp;Accessories</v>
      </c>
      <c r="M46" t="str">
        <f>TRIM(LEFT(Table1[[#This Row],[product_name]],FIND(" ",Table1[[#This Row],[product_name]],FIND(" ",Table1[[#This Row],[product_name]],FIND(" ",Table1[[#This Row],[product_name]])+1)+1)))</f>
        <v>FLiX (Beetel USB</v>
      </c>
    </row>
    <row r="47" spans="1:13">
      <c r="A47" t="s">
        <v>102</v>
      </c>
      <c r="B47" t="s">
        <v>103</v>
      </c>
      <c r="C47" t="s">
        <v>10</v>
      </c>
      <c r="D47">
        <v>333</v>
      </c>
      <c r="E47">
        <v>999</v>
      </c>
      <c r="F47" s="1">
        <v>0.67</v>
      </c>
      <c r="G47" s="11">
        <v>3.3</v>
      </c>
      <c r="H47" s="4">
        <v>9792</v>
      </c>
      <c r="I47" t="str">
        <f t="shared" si="0"/>
        <v>₹200-₹500</v>
      </c>
      <c r="J47" s="6">
        <f t="shared" si="1"/>
        <v>3260736</v>
      </c>
      <c r="K47" s="6">
        <f>Table1[[#This Row],[rating]] * Table1[[#This Row],[rating_count]]</f>
        <v>32313.599999999999</v>
      </c>
      <c r="L47" t="str">
        <f>LEFT(Table1[[#This Row],[category]], FIND("|", Table1[[#This Row],[category]]) - 1)</f>
        <v>Computers&amp;Accessories</v>
      </c>
      <c r="M47" t="str">
        <f>TRIM(LEFT(Table1[[#This Row],[product_name]],FIND(" ",Table1[[#This Row],[product_name]],FIND(" ",Table1[[#This Row],[product_name]],FIND(" ",Table1[[#This Row],[product_name]])+1)+1)))</f>
        <v>Wecool Nylon Braided</v>
      </c>
    </row>
    <row r="48" spans="1:13">
      <c r="A48" t="s">
        <v>104</v>
      </c>
      <c r="B48" t="s">
        <v>105</v>
      </c>
      <c r="C48" t="s">
        <v>27</v>
      </c>
      <c r="D48">
        <v>507</v>
      </c>
      <c r="E48" s="2">
        <v>1208</v>
      </c>
      <c r="F48" s="1">
        <v>0.57999999999999996</v>
      </c>
      <c r="G48" s="11">
        <v>4.0999999999999996</v>
      </c>
      <c r="H48" s="4">
        <v>8131</v>
      </c>
      <c r="I48" t="str">
        <f t="shared" si="0"/>
        <v>&gt;₹500</v>
      </c>
      <c r="J48" s="6">
        <f t="shared" si="1"/>
        <v>4122417</v>
      </c>
      <c r="K48" s="6">
        <f>Table1[[#This Row],[rating]] * Table1[[#This Row],[rating_count]]</f>
        <v>33337.1</v>
      </c>
      <c r="L48" t="str">
        <f>LEFT(Table1[[#This Row],[category]], FIND("|", Table1[[#This Row],[category]]) - 1)</f>
        <v>Computers&amp;Accessories</v>
      </c>
      <c r="M48" t="str">
        <f>TRIM(LEFT(Table1[[#This Row],[product_name]],FIND(" ",Table1[[#This Row],[product_name]],FIND(" ",Table1[[#This Row],[product_name]],FIND(" ",Table1[[#This Row],[product_name]])+1)+1)))</f>
        <v>D-Link DWA-131 300</v>
      </c>
    </row>
    <row r="49" spans="1:13">
      <c r="A49" t="s">
        <v>106</v>
      </c>
      <c r="B49" t="s">
        <v>107</v>
      </c>
      <c r="C49" t="s">
        <v>36</v>
      </c>
      <c r="D49">
        <v>309</v>
      </c>
      <c r="E49">
        <v>475</v>
      </c>
      <c r="F49" s="1">
        <v>0.35</v>
      </c>
      <c r="G49" s="11">
        <v>4.4000000000000004</v>
      </c>
      <c r="H49" s="4">
        <v>426973</v>
      </c>
      <c r="I49" t="str">
        <f t="shared" si="0"/>
        <v>₹200-₹500</v>
      </c>
      <c r="J49" s="6">
        <f t="shared" si="1"/>
        <v>131934657</v>
      </c>
      <c r="K49" s="6">
        <f>Table1[[#This Row],[rating]] * Table1[[#This Row],[rating_count]]</f>
        <v>1878681.2000000002</v>
      </c>
      <c r="L49" t="str">
        <f>LEFT(Table1[[#This Row],[category]], FIND("|", Table1[[#This Row],[category]]) - 1)</f>
        <v>Electronics</v>
      </c>
      <c r="M49" t="str">
        <f>TRIM(LEFT(Table1[[#This Row],[product_name]],FIND(" ",Table1[[#This Row],[product_name]],FIND(" ",Table1[[#This Row],[product_name]],FIND(" ",Table1[[#This Row],[product_name]])+1)+1)))</f>
        <v>Amazon Basics High-Speed</v>
      </c>
    </row>
    <row r="50" spans="1:13">
      <c r="A50" t="s">
        <v>108</v>
      </c>
      <c r="B50" t="s">
        <v>109</v>
      </c>
      <c r="C50" t="s">
        <v>110</v>
      </c>
      <c r="D50">
        <v>399</v>
      </c>
      <c r="E50">
        <v>999</v>
      </c>
      <c r="F50" s="1">
        <v>0.6</v>
      </c>
      <c r="G50" s="11">
        <v>3.6</v>
      </c>
      <c r="H50" s="4">
        <v>493</v>
      </c>
      <c r="I50" t="str">
        <f t="shared" si="0"/>
        <v>₹200-₹500</v>
      </c>
      <c r="J50" s="6">
        <f t="shared" si="1"/>
        <v>196707</v>
      </c>
      <c r="K50" s="6">
        <f>Table1[[#This Row],[rating]] * Table1[[#This Row],[rating_count]]</f>
        <v>1774.8</v>
      </c>
      <c r="L50" t="str">
        <f>LEFT(Table1[[#This Row],[category]], FIND("|", Table1[[#This Row],[category]]) - 1)</f>
        <v>Electronics</v>
      </c>
      <c r="M50" t="str">
        <f>TRIM(LEFT(Table1[[#This Row],[product_name]],FIND(" ",Table1[[#This Row],[product_name]],FIND(" ",Table1[[#This Row],[product_name]],FIND(" ",Table1[[#This Row],[product_name]])+1)+1)))</f>
        <v>7SEVEN¬Æ Compatible for</v>
      </c>
    </row>
    <row r="51" spans="1:13">
      <c r="A51" t="s">
        <v>111</v>
      </c>
      <c r="B51" t="s">
        <v>112</v>
      </c>
      <c r="C51" t="s">
        <v>10</v>
      </c>
      <c r="D51">
        <v>199</v>
      </c>
      <c r="E51">
        <v>395</v>
      </c>
      <c r="F51" s="1">
        <v>0.5</v>
      </c>
      <c r="G51" s="11">
        <v>4.2</v>
      </c>
      <c r="H51" s="4">
        <v>92595</v>
      </c>
      <c r="I51" t="str">
        <f t="shared" si="0"/>
        <v>&lt;₹200</v>
      </c>
      <c r="J51" s="6">
        <f t="shared" si="1"/>
        <v>18426405</v>
      </c>
      <c r="K51" s="6">
        <f>Table1[[#This Row],[rating]] * Table1[[#This Row],[rating_count]]</f>
        <v>388899</v>
      </c>
      <c r="L51" t="str">
        <f>LEFT(Table1[[#This Row],[category]], FIND("|", Table1[[#This Row],[category]]) - 1)</f>
        <v>Computers&amp;Accessories</v>
      </c>
      <c r="M51" t="str">
        <f>TRIM(LEFT(Table1[[#This Row],[product_name]],FIND(" ",Table1[[#This Row],[product_name]],FIND(" ",Table1[[#This Row],[product_name]],FIND(" ",Table1[[#This Row],[product_name]])+1)+1)))</f>
        <v>Amazonbasics Micro Usb</v>
      </c>
    </row>
    <row r="52" spans="1:13">
      <c r="A52" t="s">
        <v>113</v>
      </c>
      <c r="B52" t="s">
        <v>114</v>
      </c>
      <c r="C52" t="s">
        <v>27</v>
      </c>
      <c r="D52" s="2">
        <v>1199</v>
      </c>
      <c r="E52" s="2">
        <v>2199</v>
      </c>
      <c r="F52" s="1">
        <v>0.45</v>
      </c>
      <c r="G52" s="11">
        <v>4.4000000000000004</v>
      </c>
      <c r="H52" s="4">
        <v>24780</v>
      </c>
      <c r="I52" t="str">
        <f t="shared" si="0"/>
        <v>&gt;₹500</v>
      </c>
      <c r="J52" s="6">
        <f t="shared" si="1"/>
        <v>29711220</v>
      </c>
      <c r="K52" s="6">
        <f>Table1[[#This Row],[rating]] * Table1[[#This Row],[rating_count]]</f>
        <v>109032.00000000001</v>
      </c>
      <c r="L52" t="str">
        <f>LEFT(Table1[[#This Row],[category]], FIND("|", Table1[[#This Row],[category]]) - 1)</f>
        <v>Computers&amp;Accessories</v>
      </c>
      <c r="M52" t="str">
        <f>TRIM(LEFT(Table1[[#This Row],[product_name]],FIND(" ",Table1[[#This Row],[product_name]],FIND(" ",Table1[[#This Row],[product_name]],FIND(" ",Table1[[#This Row],[product_name]])+1)+1)))</f>
        <v>TP-Link AC600 600</v>
      </c>
    </row>
    <row r="53" spans="1:13">
      <c r="A53" t="s">
        <v>115</v>
      </c>
      <c r="B53" t="s">
        <v>116</v>
      </c>
      <c r="C53" t="s">
        <v>10</v>
      </c>
      <c r="D53">
        <v>179</v>
      </c>
      <c r="E53">
        <v>500</v>
      </c>
      <c r="F53" s="1">
        <v>0.64</v>
      </c>
      <c r="G53" s="11">
        <v>4.2</v>
      </c>
      <c r="H53" s="4">
        <v>92595</v>
      </c>
      <c r="I53" t="str">
        <f t="shared" si="0"/>
        <v>&lt;₹200</v>
      </c>
      <c r="J53" s="6">
        <f t="shared" si="1"/>
        <v>16574505</v>
      </c>
      <c r="K53" s="6">
        <f>Table1[[#This Row],[rating]] * Table1[[#This Row],[rating_count]]</f>
        <v>388899</v>
      </c>
      <c r="L53" t="str">
        <f>LEFT(Table1[[#This Row],[category]], FIND("|", Table1[[#This Row],[category]]) - 1)</f>
        <v>Computers&amp;Accessories</v>
      </c>
      <c r="M53" t="str">
        <f>TRIM(LEFT(Table1[[#This Row],[product_name]],FIND(" ",Table1[[#This Row],[product_name]],FIND(" ",Table1[[#This Row],[product_name]],FIND(" ",Table1[[#This Row],[product_name]])+1)+1)))</f>
        <v>AmazonBasics Micro USB</v>
      </c>
    </row>
    <row r="54" spans="1:13">
      <c r="A54" t="s">
        <v>117</v>
      </c>
      <c r="B54" t="s">
        <v>118</v>
      </c>
      <c r="C54" t="s">
        <v>10</v>
      </c>
      <c r="D54">
        <v>799</v>
      </c>
      <c r="E54" s="2">
        <v>2100</v>
      </c>
      <c r="F54" s="1">
        <v>0.62</v>
      </c>
      <c r="G54" s="11">
        <v>4.3</v>
      </c>
      <c r="H54" s="4">
        <v>8188</v>
      </c>
      <c r="I54" t="str">
        <f t="shared" si="0"/>
        <v>&gt;₹500</v>
      </c>
      <c r="J54" s="6">
        <f t="shared" si="1"/>
        <v>6542212</v>
      </c>
      <c r="K54" s="6">
        <f>Table1[[#This Row],[rating]] * Table1[[#This Row],[rating_count]]</f>
        <v>35208.400000000001</v>
      </c>
      <c r="L54" t="str">
        <f>LEFT(Table1[[#This Row],[category]], FIND("|", Table1[[#This Row],[category]]) - 1)</f>
        <v>Computers&amp;Accessories</v>
      </c>
      <c r="M54" t="str">
        <f>TRIM(LEFT(Table1[[#This Row],[product_name]],FIND(" ",Table1[[#This Row],[product_name]],FIND(" ",Table1[[#This Row],[product_name]],FIND(" ",Table1[[#This Row],[product_name]])+1)+1)))</f>
        <v>AmazonBasics New Release</v>
      </c>
    </row>
    <row r="55" spans="1:13">
      <c r="A55" t="s">
        <v>119</v>
      </c>
      <c r="B55" t="s">
        <v>120</v>
      </c>
      <c r="C55" t="s">
        <v>121</v>
      </c>
      <c r="D55" s="2">
        <v>6999</v>
      </c>
      <c r="E55" s="2">
        <v>12999</v>
      </c>
      <c r="F55" s="1">
        <v>0.46</v>
      </c>
      <c r="G55" s="11">
        <v>4.2</v>
      </c>
      <c r="H55" s="4">
        <v>4003</v>
      </c>
      <c r="I55" t="str">
        <f t="shared" si="0"/>
        <v>&gt;₹500</v>
      </c>
      <c r="J55" s="6">
        <f t="shared" si="1"/>
        <v>28016997</v>
      </c>
      <c r="K55" s="6">
        <f>Table1[[#This Row],[rating]] * Table1[[#This Row],[rating_count]]</f>
        <v>16812.600000000002</v>
      </c>
      <c r="L55" t="str">
        <f>LEFT(Table1[[#This Row],[category]], FIND("|", Table1[[#This Row],[category]]) - 1)</f>
        <v>Electronics</v>
      </c>
      <c r="M55" t="str">
        <f>TRIM(LEFT(Table1[[#This Row],[product_name]],FIND(" ",Table1[[#This Row],[product_name]],FIND(" ",Table1[[#This Row],[product_name]],FIND(" ",Table1[[#This Row],[product_name]])+1)+1)))</f>
        <v>VW 80 cm</v>
      </c>
    </row>
    <row r="56" spans="1:13">
      <c r="A56" t="s">
        <v>122</v>
      </c>
      <c r="B56" t="s">
        <v>123</v>
      </c>
      <c r="C56" t="s">
        <v>10</v>
      </c>
      <c r="D56">
        <v>199</v>
      </c>
      <c r="E56">
        <v>349</v>
      </c>
      <c r="F56" s="1">
        <v>0.43</v>
      </c>
      <c r="G56" s="11">
        <v>4.0999999999999996</v>
      </c>
      <c r="H56" s="4">
        <v>314</v>
      </c>
      <c r="I56" t="str">
        <f t="shared" si="0"/>
        <v>&lt;₹200</v>
      </c>
      <c r="J56" s="6">
        <f t="shared" si="1"/>
        <v>62486</v>
      </c>
      <c r="K56" s="6">
        <f>Table1[[#This Row],[rating]] * Table1[[#This Row],[rating_count]]</f>
        <v>1287.3999999999999</v>
      </c>
      <c r="L56" t="str">
        <f>LEFT(Table1[[#This Row],[category]], FIND("|", Table1[[#This Row],[category]]) - 1)</f>
        <v>Computers&amp;Accessories</v>
      </c>
      <c r="M56" t="str">
        <f>TRIM(LEFT(Table1[[#This Row],[product_name]],FIND(" ",Table1[[#This Row],[product_name]],FIND(" ",Table1[[#This Row],[product_name]],FIND(" ",Table1[[#This Row],[product_name]])+1)+1)))</f>
        <v>Ambrane Unbreakable 3A</v>
      </c>
    </row>
    <row r="57" spans="1:13">
      <c r="A57" t="s">
        <v>124</v>
      </c>
      <c r="B57" t="s">
        <v>125</v>
      </c>
      <c r="C57" t="s">
        <v>110</v>
      </c>
      <c r="D57">
        <v>230</v>
      </c>
      <c r="E57">
        <v>499</v>
      </c>
      <c r="F57" s="1">
        <v>0.54</v>
      </c>
      <c r="G57" s="11">
        <v>3.7</v>
      </c>
      <c r="H57" s="4">
        <v>2960</v>
      </c>
      <c r="I57" t="str">
        <f t="shared" si="0"/>
        <v>₹200-₹500</v>
      </c>
      <c r="J57" s="6">
        <f t="shared" si="1"/>
        <v>680800</v>
      </c>
      <c r="K57" s="6">
        <f>Table1[[#This Row],[rating]] * Table1[[#This Row],[rating_count]]</f>
        <v>10952</v>
      </c>
      <c r="L57" t="str">
        <f>LEFT(Table1[[#This Row],[category]], FIND("|", Table1[[#This Row],[category]]) - 1)</f>
        <v>Electronics</v>
      </c>
      <c r="M57" t="str">
        <f>TRIM(LEFT(Table1[[#This Row],[product_name]],FIND(" ",Table1[[#This Row],[product_name]],FIND(" ",Table1[[#This Row],[product_name]],FIND(" ",Table1[[#This Row],[product_name]])+1)+1)))</f>
        <v>Tata Sky Universal</v>
      </c>
    </row>
    <row r="58" spans="1:13">
      <c r="A58" t="s">
        <v>126</v>
      </c>
      <c r="B58" t="s">
        <v>127</v>
      </c>
      <c r="C58" t="s">
        <v>27</v>
      </c>
      <c r="D58">
        <v>649</v>
      </c>
      <c r="E58" s="2">
        <v>1399</v>
      </c>
      <c r="F58" s="1">
        <v>0.54</v>
      </c>
      <c r="G58" s="11">
        <v>4.2</v>
      </c>
      <c r="H58" s="4">
        <v>179691</v>
      </c>
      <c r="I58" t="str">
        <f t="shared" si="0"/>
        <v>&gt;₹500</v>
      </c>
      <c r="J58" s="6">
        <f t="shared" si="1"/>
        <v>116619459</v>
      </c>
      <c r="K58" s="6">
        <f>Table1[[#This Row],[rating]] * Table1[[#This Row],[rating_count]]</f>
        <v>754702.20000000007</v>
      </c>
      <c r="L58" t="str">
        <f>LEFT(Table1[[#This Row],[category]], FIND("|", Table1[[#This Row],[category]]) - 1)</f>
        <v>Computers&amp;Accessories</v>
      </c>
      <c r="M58" t="str">
        <f>TRIM(LEFT(Table1[[#This Row],[product_name]],FIND(" ",Table1[[#This Row],[product_name]],FIND(" ",Table1[[#This Row],[product_name]],FIND(" ",Table1[[#This Row],[product_name]])+1)+1)))</f>
        <v>TP-LINK WiFi Dongle</v>
      </c>
    </row>
    <row r="59" spans="1:13">
      <c r="A59" t="s">
        <v>128</v>
      </c>
      <c r="B59" t="s">
        <v>129</v>
      </c>
      <c r="C59" t="s">
        <v>45</v>
      </c>
      <c r="D59" s="2">
        <v>15999</v>
      </c>
      <c r="E59" s="2">
        <v>21999</v>
      </c>
      <c r="F59" s="1">
        <v>0.27</v>
      </c>
      <c r="G59" s="11">
        <v>4.2</v>
      </c>
      <c r="H59" s="4">
        <v>34899</v>
      </c>
      <c r="I59" t="str">
        <f t="shared" si="0"/>
        <v>&gt;₹500</v>
      </c>
      <c r="J59" s="6">
        <f t="shared" si="1"/>
        <v>558349101</v>
      </c>
      <c r="K59" s="6">
        <f>Table1[[#This Row],[rating]] * Table1[[#This Row],[rating_count]]</f>
        <v>146575.80000000002</v>
      </c>
      <c r="L59" t="str">
        <f>LEFT(Table1[[#This Row],[category]], FIND("|", Table1[[#This Row],[category]]) - 1)</f>
        <v>Electronics</v>
      </c>
      <c r="M59" t="str">
        <f>TRIM(LEFT(Table1[[#This Row],[product_name]],FIND(" ",Table1[[#This Row],[product_name]],FIND(" ",Table1[[#This Row],[product_name]],FIND(" ",Table1[[#This Row],[product_name]])+1)+1)))</f>
        <v>OnePlus 80 cm</v>
      </c>
    </row>
    <row r="60" spans="1:13">
      <c r="A60" t="s">
        <v>130</v>
      </c>
      <c r="B60" t="s">
        <v>131</v>
      </c>
      <c r="C60" t="s">
        <v>10</v>
      </c>
      <c r="D60">
        <v>348</v>
      </c>
      <c r="E60" s="2">
        <v>1499</v>
      </c>
      <c r="F60" s="1">
        <v>0.77</v>
      </c>
      <c r="G60" s="11">
        <v>4.2</v>
      </c>
      <c r="H60" s="4">
        <v>656</v>
      </c>
      <c r="I60" t="str">
        <f t="shared" si="0"/>
        <v>₹200-₹500</v>
      </c>
      <c r="J60" s="6">
        <f t="shared" si="1"/>
        <v>228288</v>
      </c>
      <c r="K60" s="6">
        <f>Table1[[#This Row],[rating]] * Table1[[#This Row],[rating_count]]</f>
        <v>2755.2000000000003</v>
      </c>
      <c r="L60" t="str">
        <f>LEFT(Table1[[#This Row],[category]], FIND("|", Table1[[#This Row],[category]]) - 1)</f>
        <v>Computers&amp;Accessories</v>
      </c>
      <c r="M60" t="str">
        <f>TRIM(LEFT(Table1[[#This Row],[product_name]],FIND(" ",Table1[[#This Row],[product_name]],FIND(" ",Table1[[#This Row],[product_name]],FIND(" ",Table1[[#This Row],[product_name]])+1)+1)))</f>
        <v>Wecool Unbreakable 3</v>
      </c>
    </row>
    <row r="61" spans="1:13">
      <c r="A61" t="s">
        <v>132</v>
      </c>
      <c r="B61" t="s">
        <v>133</v>
      </c>
      <c r="C61" t="s">
        <v>10</v>
      </c>
      <c r="D61">
        <v>154</v>
      </c>
      <c r="E61">
        <v>349</v>
      </c>
      <c r="F61" s="1">
        <v>0.56000000000000005</v>
      </c>
      <c r="G61" s="11">
        <v>4.3</v>
      </c>
      <c r="H61" s="4">
        <v>7064</v>
      </c>
      <c r="I61" t="str">
        <f t="shared" si="0"/>
        <v>&lt;₹200</v>
      </c>
      <c r="J61" s="6">
        <f t="shared" si="1"/>
        <v>1087856</v>
      </c>
      <c r="K61" s="6">
        <f>Table1[[#This Row],[rating]] * Table1[[#This Row],[rating_count]]</f>
        <v>30375.199999999997</v>
      </c>
      <c r="L61" t="str">
        <f>LEFT(Table1[[#This Row],[category]], FIND("|", Table1[[#This Row],[category]]) - 1)</f>
        <v>Computers&amp;Accessories</v>
      </c>
      <c r="M61" t="str">
        <f>TRIM(LEFT(Table1[[#This Row],[product_name]],FIND(" ",Table1[[#This Row],[product_name]],FIND(" ",Table1[[#This Row],[product_name]],FIND(" ",Table1[[#This Row],[product_name]])+1)+1)))</f>
        <v>Portronics Konnect L</v>
      </c>
    </row>
    <row r="62" spans="1:13">
      <c r="A62" t="s">
        <v>134</v>
      </c>
      <c r="B62" t="s">
        <v>135</v>
      </c>
      <c r="C62" t="s">
        <v>110</v>
      </c>
      <c r="D62">
        <v>179</v>
      </c>
      <c r="E62">
        <v>799</v>
      </c>
      <c r="F62" s="1">
        <v>0.78</v>
      </c>
      <c r="G62" s="11">
        <v>3.7</v>
      </c>
      <c r="H62" s="4">
        <v>2201</v>
      </c>
      <c r="I62" t="str">
        <f t="shared" si="0"/>
        <v>&lt;₹200</v>
      </c>
      <c r="J62" s="6">
        <f t="shared" si="1"/>
        <v>393979</v>
      </c>
      <c r="K62" s="6">
        <f>Table1[[#This Row],[rating]] * Table1[[#This Row],[rating_count]]</f>
        <v>8143.7000000000007</v>
      </c>
      <c r="L62" t="str">
        <f>LEFT(Table1[[#This Row],[category]], FIND("|", Table1[[#This Row],[category]]) - 1)</f>
        <v>Electronics</v>
      </c>
      <c r="M62" t="str">
        <f>TRIM(LEFT(Table1[[#This Row],[product_name]],FIND(" ",Table1[[#This Row],[product_name]],FIND(" ",Table1[[#This Row],[product_name]],FIND(" ",Table1[[#This Row],[product_name]])+1)+1)))</f>
        <v>Airtel DigitalTV DTH</v>
      </c>
    </row>
    <row r="63" spans="1:13">
      <c r="A63" t="s">
        <v>136</v>
      </c>
      <c r="B63" t="s">
        <v>137</v>
      </c>
      <c r="C63" t="s">
        <v>45</v>
      </c>
      <c r="D63" s="2">
        <v>32990</v>
      </c>
      <c r="E63" s="2">
        <v>47900</v>
      </c>
      <c r="F63" s="1">
        <v>0.31</v>
      </c>
      <c r="G63" s="11">
        <v>4.3</v>
      </c>
      <c r="H63" s="4">
        <v>7109</v>
      </c>
      <c r="I63" t="str">
        <f t="shared" si="0"/>
        <v>&gt;₹500</v>
      </c>
      <c r="J63" s="6">
        <f t="shared" si="1"/>
        <v>234525910</v>
      </c>
      <c r="K63" s="6">
        <f>Table1[[#This Row],[rating]] * Table1[[#This Row],[rating_count]]</f>
        <v>30568.699999999997</v>
      </c>
      <c r="L63" t="str">
        <f>LEFT(Table1[[#This Row],[category]], FIND("|", Table1[[#This Row],[category]]) - 1)</f>
        <v>Electronics</v>
      </c>
      <c r="M63" t="str">
        <f>TRIM(LEFT(Table1[[#This Row],[product_name]],FIND(" ",Table1[[#This Row],[product_name]],FIND(" ",Table1[[#This Row],[product_name]],FIND(" ",Table1[[#This Row],[product_name]])+1)+1)))</f>
        <v>Samsung 108 cm</v>
      </c>
    </row>
    <row r="64" spans="1:13">
      <c r="A64" t="s">
        <v>138</v>
      </c>
      <c r="B64" t="s">
        <v>139</v>
      </c>
      <c r="C64" t="s">
        <v>10</v>
      </c>
      <c r="D64">
        <v>139</v>
      </c>
      <c r="E64">
        <v>999</v>
      </c>
      <c r="F64" s="1">
        <v>0.86</v>
      </c>
      <c r="G64" s="11">
        <v>4</v>
      </c>
      <c r="H64" s="4">
        <v>1313</v>
      </c>
      <c r="I64" t="str">
        <f t="shared" si="0"/>
        <v>&lt;₹200</v>
      </c>
      <c r="J64" s="6">
        <f t="shared" si="1"/>
        <v>182507</v>
      </c>
      <c r="K64" s="6">
        <f>Table1[[#This Row],[rating]] * Table1[[#This Row],[rating_count]]</f>
        <v>5252</v>
      </c>
      <c r="L64" t="str">
        <f>LEFT(Table1[[#This Row],[category]], FIND("|", Table1[[#This Row],[category]]) - 1)</f>
        <v>Computers&amp;Accessories</v>
      </c>
      <c r="M64" t="str">
        <f>TRIM(LEFT(Table1[[#This Row],[product_name]],FIND(" ",Table1[[#This Row],[product_name]],FIND(" ",Table1[[#This Row],[product_name]],FIND(" ",Table1[[#This Row],[product_name]])+1)+1)))</f>
        <v>Lapster 1.5 mtr</v>
      </c>
    </row>
    <row r="65" spans="1:13">
      <c r="A65" t="s">
        <v>140</v>
      </c>
      <c r="B65" t="s">
        <v>141</v>
      </c>
      <c r="C65" t="s">
        <v>10</v>
      </c>
      <c r="D65">
        <v>329</v>
      </c>
      <c r="E65">
        <v>845</v>
      </c>
      <c r="F65" s="1">
        <v>0.61</v>
      </c>
      <c r="G65" s="11">
        <v>4.2</v>
      </c>
      <c r="H65" s="4">
        <v>29746</v>
      </c>
      <c r="I65" t="str">
        <f t="shared" si="0"/>
        <v>₹200-₹500</v>
      </c>
      <c r="J65" s="6">
        <f t="shared" si="1"/>
        <v>9786434</v>
      </c>
      <c r="K65" s="6">
        <f>Table1[[#This Row],[rating]] * Table1[[#This Row],[rating_count]]</f>
        <v>124933.20000000001</v>
      </c>
      <c r="L65" t="str">
        <f>LEFT(Table1[[#This Row],[category]], FIND("|", Table1[[#This Row],[category]]) - 1)</f>
        <v>Computers&amp;Accessories</v>
      </c>
      <c r="M65" t="str">
        <f>TRIM(LEFT(Table1[[#This Row],[product_name]],FIND(" ",Table1[[#This Row],[product_name]],FIND(" ",Table1[[#This Row],[product_name]],FIND(" ",Table1[[#This Row],[product_name]])+1)+1)))</f>
        <v>AmazonBasics USB Type-C</v>
      </c>
    </row>
    <row r="66" spans="1:13">
      <c r="A66" t="s">
        <v>142</v>
      </c>
      <c r="B66" t="s">
        <v>143</v>
      </c>
      <c r="C66" t="s">
        <v>45</v>
      </c>
      <c r="D66" s="2">
        <v>13999</v>
      </c>
      <c r="E66" s="2">
        <v>24999</v>
      </c>
      <c r="F66" s="1">
        <v>0.44</v>
      </c>
      <c r="G66" s="11">
        <v>4.2</v>
      </c>
      <c r="H66" s="4">
        <v>45238</v>
      </c>
      <c r="I66" t="str">
        <f t="shared" ref="I66:I129" si="2">IF(D66&lt;200, "&lt;₹200", IF(D66&lt;=500, "₹200-₹500", "&gt;₹500"))</f>
        <v>&gt;₹500</v>
      </c>
      <c r="J66" s="6">
        <f t="shared" ref="J66:J129" si="3">D66* H66</f>
        <v>633286762</v>
      </c>
      <c r="K66" s="6">
        <f>Table1[[#This Row],[rating]] * Table1[[#This Row],[rating_count]]</f>
        <v>189999.6</v>
      </c>
      <c r="L66" t="str">
        <f>LEFT(Table1[[#This Row],[category]], FIND("|", Table1[[#This Row],[category]]) - 1)</f>
        <v>Electronics</v>
      </c>
      <c r="M66" t="str">
        <f>TRIM(LEFT(Table1[[#This Row],[product_name]],FIND(" ",Table1[[#This Row],[product_name]],FIND(" ",Table1[[#This Row],[product_name]],FIND(" ",Table1[[#This Row],[product_name]])+1)+1)))</f>
        <v>Redmi 80 cm</v>
      </c>
    </row>
    <row r="67" spans="1:13">
      <c r="A67" t="s">
        <v>144</v>
      </c>
      <c r="B67" t="s">
        <v>145</v>
      </c>
      <c r="C67" t="s">
        <v>36</v>
      </c>
      <c r="D67">
        <v>309</v>
      </c>
      <c r="E67" s="2">
        <v>1400</v>
      </c>
      <c r="F67" s="1">
        <v>0.78</v>
      </c>
      <c r="G67" s="11">
        <v>4.4000000000000004</v>
      </c>
      <c r="H67" s="4">
        <v>426973</v>
      </c>
      <c r="I67" t="str">
        <f t="shared" si="2"/>
        <v>₹200-₹500</v>
      </c>
      <c r="J67" s="6">
        <f t="shared" si="3"/>
        <v>131934657</v>
      </c>
      <c r="K67" s="6">
        <f>Table1[[#This Row],[rating]] * Table1[[#This Row],[rating_count]]</f>
        <v>1878681.2000000002</v>
      </c>
      <c r="L67" t="str">
        <f>LEFT(Table1[[#This Row],[category]], FIND("|", Table1[[#This Row],[category]]) - 1)</f>
        <v>Electronics</v>
      </c>
      <c r="M67" t="str">
        <f>TRIM(LEFT(Table1[[#This Row],[product_name]],FIND(" ",Table1[[#This Row],[product_name]],FIND(" ",Table1[[#This Row],[product_name]],FIND(" ",Table1[[#This Row],[product_name]])+1)+1)))</f>
        <v>Amazon Basics High-Speed</v>
      </c>
    </row>
    <row r="68" spans="1:13">
      <c r="A68" t="s">
        <v>146</v>
      </c>
      <c r="B68" t="s">
        <v>147</v>
      </c>
      <c r="C68" t="s">
        <v>10</v>
      </c>
      <c r="D68">
        <v>263</v>
      </c>
      <c r="E68">
        <v>699</v>
      </c>
      <c r="F68" s="1">
        <v>0.62</v>
      </c>
      <c r="G68" s="11">
        <v>4.0999999999999996</v>
      </c>
      <c r="H68" s="4">
        <v>450</v>
      </c>
      <c r="I68" t="str">
        <f t="shared" si="2"/>
        <v>₹200-₹500</v>
      </c>
      <c r="J68" s="6">
        <f t="shared" si="3"/>
        <v>118350</v>
      </c>
      <c r="K68" s="6">
        <f>Table1[[#This Row],[rating]] * Table1[[#This Row],[rating_count]]</f>
        <v>1844.9999999999998</v>
      </c>
      <c r="L68" t="str">
        <f>LEFT(Table1[[#This Row],[category]], FIND("|", Table1[[#This Row],[category]]) - 1)</f>
        <v>Computers&amp;Accessories</v>
      </c>
      <c r="M68" t="str">
        <f>TRIM(LEFT(Table1[[#This Row],[product_name]],FIND(" ",Table1[[#This Row],[product_name]],FIND(" ",Table1[[#This Row],[product_name]],FIND(" ",Table1[[#This Row],[product_name]])+1)+1)))</f>
        <v>Portronics Konnect L</v>
      </c>
    </row>
    <row r="69" spans="1:13">
      <c r="A69" t="s">
        <v>148</v>
      </c>
      <c r="B69" t="s">
        <v>149</v>
      </c>
      <c r="C69" t="s">
        <v>121</v>
      </c>
      <c r="D69" s="2">
        <v>7999</v>
      </c>
      <c r="E69" s="2">
        <v>14990</v>
      </c>
      <c r="F69" s="1">
        <v>0.47</v>
      </c>
      <c r="G69" s="11">
        <v>4.3</v>
      </c>
      <c r="H69" s="4">
        <v>457</v>
      </c>
      <c r="I69" t="str">
        <f t="shared" si="2"/>
        <v>&gt;₹500</v>
      </c>
      <c r="J69" s="6">
        <f t="shared" si="3"/>
        <v>3655543</v>
      </c>
      <c r="K69" s="6">
        <f>Table1[[#This Row],[rating]] * Table1[[#This Row],[rating_count]]</f>
        <v>1965.1</v>
      </c>
      <c r="L69" t="str">
        <f>LEFT(Table1[[#This Row],[category]], FIND("|", Table1[[#This Row],[category]]) - 1)</f>
        <v>Electronics</v>
      </c>
      <c r="M69" t="str">
        <f>TRIM(LEFT(Table1[[#This Row],[product_name]],FIND(" ",Table1[[#This Row],[product_name]],FIND(" ",Table1[[#This Row],[product_name]],FIND(" ",Table1[[#This Row],[product_name]])+1)+1)))</f>
        <v>Acer 80 cm</v>
      </c>
    </row>
    <row r="70" spans="1:13">
      <c r="A70" t="s">
        <v>150</v>
      </c>
      <c r="B70" t="s">
        <v>151</v>
      </c>
      <c r="C70" t="s">
        <v>152</v>
      </c>
      <c r="D70" s="2">
        <v>1599</v>
      </c>
      <c r="E70" s="2">
        <v>2999</v>
      </c>
      <c r="F70" s="1">
        <v>0.47</v>
      </c>
      <c r="G70" s="11">
        <v>4.2</v>
      </c>
      <c r="H70" s="4">
        <v>2727</v>
      </c>
      <c r="I70" t="str">
        <f t="shared" si="2"/>
        <v>&gt;₹500</v>
      </c>
      <c r="J70" s="6">
        <f t="shared" si="3"/>
        <v>4360473</v>
      </c>
      <c r="K70" s="6">
        <f>Table1[[#This Row],[rating]] * Table1[[#This Row],[rating_count]]</f>
        <v>11453.4</v>
      </c>
      <c r="L70" t="str">
        <f>LEFT(Table1[[#This Row],[category]], FIND("|", Table1[[#This Row],[category]]) - 1)</f>
        <v>Electronics</v>
      </c>
      <c r="M70" t="str">
        <f>TRIM(LEFT(Table1[[#This Row],[product_name]],FIND(" ",Table1[[#This Row],[product_name]],FIND(" ",Table1[[#This Row],[product_name]],FIND(" ",Table1[[#This Row],[product_name]])+1)+1)))</f>
        <v>Model-P4 6 Way</v>
      </c>
    </row>
    <row r="71" spans="1:13">
      <c r="A71" t="s">
        <v>153</v>
      </c>
      <c r="B71" t="s">
        <v>154</v>
      </c>
      <c r="C71" t="s">
        <v>10</v>
      </c>
      <c r="D71">
        <v>219</v>
      </c>
      <c r="E71">
        <v>700</v>
      </c>
      <c r="F71" s="1">
        <v>0.69</v>
      </c>
      <c r="G71" s="11">
        <v>4.3</v>
      </c>
      <c r="H71" s="4">
        <v>20053</v>
      </c>
      <c r="I71" t="str">
        <f t="shared" si="2"/>
        <v>₹200-₹500</v>
      </c>
      <c r="J71" s="6">
        <f t="shared" si="3"/>
        <v>4391607</v>
      </c>
      <c r="K71" s="6">
        <f>Table1[[#This Row],[rating]] * Table1[[#This Row],[rating_count]]</f>
        <v>86227.9</v>
      </c>
      <c r="L71" t="str">
        <f>LEFT(Table1[[#This Row],[category]], FIND("|", Table1[[#This Row],[category]]) - 1)</f>
        <v>Computers&amp;Accessories</v>
      </c>
      <c r="M71" t="str">
        <f>TRIM(LEFT(Table1[[#This Row],[product_name]],FIND(" ",Table1[[#This Row],[product_name]],FIND(" ",Table1[[#This Row],[product_name]],FIND(" ",Table1[[#This Row],[product_name]])+1)+1)))</f>
        <v>Amazon Basics USB</v>
      </c>
    </row>
    <row r="72" spans="1:13">
      <c r="A72" t="s">
        <v>155</v>
      </c>
      <c r="B72" t="s">
        <v>156</v>
      </c>
      <c r="C72" t="s">
        <v>10</v>
      </c>
      <c r="D72">
        <v>349</v>
      </c>
      <c r="E72">
        <v>899</v>
      </c>
      <c r="F72" s="1">
        <v>0.61</v>
      </c>
      <c r="G72" s="11">
        <v>4.5</v>
      </c>
      <c r="H72" s="4">
        <v>149</v>
      </c>
      <c r="I72" t="str">
        <f t="shared" si="2"/>
        <v>₹200-₹500</v>
      </c>
      <c r="J72" s="6">
        <f t="shared" si="3"/>
        <v>52001</v>
      </c>
      <c r="K72" s="6">
        <f>Table1[[#This Row],[rating]] * Table1[[#This Row],[rating_count]]</f>
        <v>670.5</v>
      </c>
      <c r="L72" t="str">
        <f>LEFT(Table1[[#This Row],[category]], FIND("|", Table1[[#This Row],[category]]) - 1)</f>
        <v>Computers&amp;Accessories</v>
      </c>
      <c r="M72" t="str">
        <f>TRIM(LEFT(Table1[[#This Row],[product_name]],FIND(" ",Table1[[#This Row],[product_name]],FIND(" ",Table1[[#This Row],[product_name]],FIND(" ",Table1[[#This Row],[product_name]])+1)+1)))</f>
        <v>oraimo 65W Type</v>
      </c>
    </row>
    <row r="73" spans="1:13">
      <c r="A73" t="s">
        <v>157</v>
      </c>
      <c r="B73" t="s">
        <v>158</v>
      </c>
      <c r="C73" t="s">
        <v>10</v>
      </c>
      <c r="D73">
        <v>349</v>
      </c>
      <c r="E73">
        <v>599</v>
      </c>
      <c r="F73" s="1">
        <v>0.42</v>
      </c>
      <c r="G73" s="11">
        <v>4.0999999999999996</v>
      </c>
      <c r="H73" s="4">
        <v>210</v>
      </c>
      <c r="I73" t="str">
        <f t="shared" si="2"/>
        <v>₹200-₹500</v>
      </c>
      <c r="J73" s="6">
        <f t="shared" si="3"/>
        <v>73290</v>
      </c>
      <c r="K73" s="6">
        <f>Table1[[#This Row],[rating]] * Table1[[#This Row],[rating_count]]</f>
        <v>860.99999999999989</v>
      </c>
      <c r="L73" t="str">
        <f>LEFT(Table1[[#This Row],[category]], FIND("|", Table1[[#This Row],[category]]) - 1)</f>
        <v>Computers&amp;Accessories</v>
      </c>
      <c r="M73" t="str">
        <f>TRIM(LEFT(Table1[[#This Row],[product_name]],FIND(" ",Table1[[#This Row],[product_name]],FIND(" ",Table1[[#This Row],[product_name]],FIND(" ",Table1[[#This Row],[product_name]])+1)+1)))</f>
        <v>CEDO 65W OnePlus</v>
      </c>
    </row>
    <row r="74" spans="1:13">
      <c r="A74" t="s">
        <v>159</v>
      </c>
      <c r="B74" t="s">
        <v>160</v>
      </c>
      <c r="C74" t="s">
        <v>45</v>
      </c>
      <c r="D74" s="2">
        <v>26999</v>
      </c>
      <c r="E74" s="2">
        <v>42999</v>
      </c>
      <c r="F74" s="1">
        <v>0.37</v>
      </c>
      <c r="G74" s="11">
        <v>4.2</v>
      </c>
      <c r="H74" s="4">
        <v>45238</v>
      </c>
      <c r="I74" t="str">
        <f t="shared" si="2"/>
        <v>&gt;₹500</v>
      </c>
      <c r="J74" s="6">
        <f t="shared" si="3"/>
        <v>1221380762</v>
      </c>
      <c r="K74" s="6">
        <f>Table1[[#This Row],[rating]] * Table1[[#This Row],[rating_count]]</f>
        <v>189999.6</v>
      </c>
      <c r="L74" t="str">
        <f>LEFT(Table1[[#This Row],[category]], FIND("|", Table1[[#This Row],[category]]) - 1)</f>
        <v>Electronics</v>
      </c>
      <c r="M74" t="str">
        <f>TRIM(LEFT(Table1[[#This Row],[product_name]],FIND(" ",Table1[[#This Row],[product_name]],FIND(" ",Table1[[#This Row],[product_name]],FIND(" ",Table1[[#This Row],[product_name]])+1)+1)))</f>
        <v>Redmi 108 cm</v>
      </c>
    </row>
    <row r="75" spans="1:13">
      <c r="A75" t="s">
        <v>161</v>
      </c>
      <c r="B75" t="s">
        <v>162</v>
      </c>
      <c r="C75" t="s">
        <v>10</v>
      </c>
      <c r="D75">
        <v>115</v>
      </c>
      <c r="E75">
        <v>499</v>
      </c>
      <c r="F75" s="1">
        <v>0.77</v>
      </c>
      <c r="G75" s="11">
        <v>4</v>
      </c>
      <c r="H75" s="4">
        <v>7732</v>
      </c>
      <c r="I75" t="str">
        <f t="shared" si="2"/>
        <v>&lt;₹200</v>
      </c>
      <c r="J75" s="6">
        <f t="shared" si="3"/>
        <v>889180</v>
      </c>
      <c r="K75" s="6">
        <f>Table1[[#This Row],[rating]] * Table1[[#This Row],[rating_count]]</f>
        <v>30928</v>
      </c>
      <c r="L75" t="str">
        <f>LEFT(Table1[[#This Row],[category]], FIND("|", Table1[[#This Row],[category]]) - 1)</f>
        <v>Computers&amp;Accessories</v>
      </c>
      <c r="M75" t="str">
        <f>TRIM(LEFT(Table1[[#This Row],[product_name]],FIND(" ",Table1[[#This Row],[product_name]],FIND(" ",Table1[[#This Row],[product_name]],FIND(" ",Table1[[#This Row],[product_name]])+1)+1)))</f>
        <v>Pinnaclz Original Combo</v>
      </c>
    </row>
    <row r="76" spans="1:13">
      <c r="A76" t="s">
        <v>163</v>
      </c>
      <c r="B76" t="s">
        <v>164</v>
      </c>
      <c r="C76" t="s">
        <v>10</v>
      </c>
      <c r="D76">
        <v>399</v>
      </c>
      <c r="E76">
        <v>999</v>
      </c>
      <c r="F76" s="1">
        <v>0.6</v>
      </c>
      <c r="G76" s="11">
        <v>4.0999999999999996</v>
      </c>
      <c r="H76" s="4">
        <v>1780</v>
      </c>
      <c r="I76" t="str">
        <f t="shared" si="2"/>
        <v>₹200-₹500</v>
      </c>
      <c r="J76" s="6">
        <f t="shared" si="3"/>
        <v>710220</v>
      </c>
      <c r="K76" s="6">
        <f>Table1[[#This Row],[rating]] * Table1[[#This Row],[rating_count]]</f>
        <v>7297.9999999999991</v>
      </c>
      <c r="L76" t="str">
        <f>LEFT(Table1[[#This Row],[category]], FIND("|", Table1[[#This Row],[category]]) - 1)</f>
        <v>Computers&amp;Accessories</v>
      </c>
      <c r="M76" t="str">
        <f>TRIM(LEFT(Table1[[#This Row],[product_name]],FIND(" ",Table1[[#This Row],[product_name]],FIND(" ",Table1[[#This Row],[product_name]],FIND(" ",Table1[[#This Row],[product_name]])+1)+1)))</f>
        <v>boAt Type C</v>
      </c>
    </row>
    <row r="77" spans="1:13">
      <c r="A77" t="s">
        <v>165</v>
      </c>
      <c r="B77" t="s">
        <v>166</v>
      </c>
      <c r="C77" t="s">
        <v>10</v>
      </c>
      <c r="D77">
        <v>199</v>
      </c>
      <c r="E77">
        <v>499</v>
      </c>
      <c r="F77" s="1">
        <v>0.6</v>
      </c>
      <c r="G77" s="11">
        <v>4.0999999999999996</v>
      </c>
      <c r="H77" s="4">
        <v>602</v>
      </c>
      <c r="I77" t="str">
        <f t="shared" si="2"/>
        <v>&lt;₹200</v>
      </c>
      <c r="J77" s="6">
        <f t="shared" si="3"/>
        <v>119798</v>
      </c>
      <c r="K77" s="6">
        <f>Table1[[#This Row],[rating]] * Table1[[#This Row],[rating_count]]</f>
        <v>2468.1999999999998</v>
      </c>
      <c r="L77" t="str">
        <f>LEFT(Table1[[#This Row],[category]], FIND("|", Table1[[#This Row],[category]]) - 1)</f>
        <v>Computers&amp;Accessories</v>
      </c>
      <c r="M77" t="str">
        <f>TRIM(LEFT(Table1[[#This Row],[product_name]],FIND(" ",Table1[[#This Row],[product_name]],FIND(" ",Table1[[#This Row],[product_name]],FIND(" ",Table1[[#This Row],[product_name]])+1)+1)))</f>
        <v>Ambrane 2 in</v>
      </c>
    </row>
    <row r="78" spans="1:13">
      <c r="A78" t="s">
        <v>167</v>
      </c>
      <c r="B78" t="s">
        <v>168</v>
      </c>
      <c r="C78" t="s">
        <v>10</v>
      </c>
      <c r="D78">
        <v>179</v>
      </c>
      <c r="E78">
        <v>399</v>
      </c>
      <c r="F78" s="1">
        <v>0.55000000000000004</v>
      </c>
      <c r="G78" s="11">
        <v>4</v>
      </c>
      <c r="H78" s="4">
        <v>1423</v>
      </c>
      <c r="I78" t="str">
        <f t="shared" si="2"/>
        <v>&lt;₹200</v>
      </c>
      <c r="J78" s="6">
        <f t="shared" si="3"/>
        <v>254717</v>
      </c>
      <c r="K78" s="6">
        <f>Table1[[#This Row],[rating]] * Table1[[#This Row],[rating_count]]</f>
        <v>5692</v>
      </c>
      <c r="L78" t="str">
        <f>LEFT(Table1[[#This Row],[category]], FIND("|", Table1[[#This Row],[category]]) - 1)</f>
        <v>Computers&amp;Accessories</v>
      </c>
      <c r="M78" t="str">
        <f>TRIM(LEFT(Table1[[#This Row],[product_name]],FIND(" ",Table1[[#This Row],[product_name]],FIND(" ",Table1[[#This Row],[product_name]],FIND(" ",Table1[[#This Row],[product_name]])+1)+1)))</f>
        <v>Ambrane 60W /</v>
      </c>
    </row>
    <row r="79" spans="1:13">
      <c r="A79" t="s">
        <v>169</v>
      </c>
      <c r="B79" t="s">
        <v>170</v>
      </c>
      <c r="C79" t="s">
        <v>45</v>
      </c>
      <c r="D79" s="2">
        <v>10901</v>
      </c>
      <c r="E79" s="2">
        <v>30990</v>
      </c>
      <c r="F79" s="1">
        <v>0.65</v>
      </c>
      <c r="G79" s="11">
        <v>4.0999999999999996</v>
      </c>
      <c r="H79" s="4">
        <v>398</v>
      </c>
      <c r="I79" t="str">
        <f t="shared" si="2"/>
        <v>&gt;₹500</v>
      </c>
      <c r="J79" s="6">
        <f t="shared" si="3"/>
        <v>4338598</v>
      </c>
      <c r="K79" s="6">
        <f>Table1[[#This Row],[rating]] * Table1[[#This Row],[rating_count]]</f>
        <v>1631.8</v>
      </c>
      <c r="L79" t="str">
        <f>LEFT(Table1[[#This Row],[category]], FIND("|", Table1[[#This Row],[category]]) - 1)</f>
        <v>Electronics</v>
      </c>
      <c r="M79" t="str">
        <f>TRIM(LEFT(Table1[[#This Row],[product_name]],FIND(" ",Table1[[#This Row],[product_name]],FIND(" ",Table1[[#This Row],[product_name]],FIND(" ",Table1[[#This Row],[product_name]])+1)+1)))</f>
        <v>TCL 80 cm</v>
      </c>
    </row>
    <row r="80" spans="1:13">
      <c r="A80" t="s">
        <v>171</v>
      </c>
      <c r="B80" t="s">
        <v>172</v>
      </c>
      <c r="C80" t="s">
        <v>10</v>
      </c>
      <c r="D80">
        <v>209</v>
      </c>
      <c r="E80">
        <v>499</v>
      </c>
      <c r="F80" s="1">
        <v>0.57999999999999996</v>
      </c>
      <c r="G80" s="11">
        <v>3.9</v>
      </c>
      <c r="H80" s="4">
        <v>536</v>
      </c>
      <c r="I80" t="str">
        <f t="shared" si="2"/>
        <v>₹200-₹500</v>
      </c>
      <c r="J80" s="6">
        <f t="shared" si="3"/>
        <v>112024</v>
      </c>
      <c r="K80" s="6">
        <f>Table1[[#This Row],[rating]] * Table1[[#This Row],[rating_count]]</f>
        <v>2090.4</v>
      </c>
      <c r="L80" t="str">
        <f>LEFT(Table1[[#This Row],[category]], FIND("|", Table1[[#This Row],[category]]) - 1)</f>
        <v>Computers&amp;Accessories</v>
      </c>
      <c r="M80" t="str">
        <f>TRIM(LEFT(Table1[[#This Row],[product_name]],FIND(" ",Table1[[#This Row],[product_name]],FIND(" ",Table1[[#This Row],[product_name]],FIND(" ",Table1[[#This Row],[product_name]])+1)+1)))</f>
        <v>SWAPKART Fast Charging</v>
      </c>
    </row>
    <row r="81" spans="1:13">
      <c r="A81" t="s">
        <v>173</v>
      </c>
      <c r="B81" t="s">
        <v>174</v>
      </c>
      <c r="C81" t="s">
        <v>110</v>
      </c>
      <c r="D81" s="2">
        <v>1434</v>
      </c>
      <c r="E81" s="2">
        <v>3999</v>
      </c>
      <c r="F81" s="1">
        <v>0.64</v>
      </c>
      <c r="G81" s="11">
        <v>4</v>
      </c>
      <c r="H81" s="4">
        <v>32</v>
      </c>
      <c r="I81" t="str">
        <f t="shared" si="2"/>
        <v>&gt;₹500</v>
      </c>
      <c r="J81" s="6">
        <f t="shared" si="3"/>
        <v>45888</v>
      </c>
      <c r="K81" s="6">
        <f>Table1[[#This Row],[rating]] * Table1[[#This Row],[rating_count]]</f>
        <v>128</v>
      </c>
      <c r="L81" t="str">
        <f>LEFT(Table1[[#This Row],[category]], FIND("|", Table1[[#This Row],[category]]) - 1)</f>
        <v>Electronics</v>
      </c>
      <c r="M81" t="e">
        <f>TRIM(LEFT(Table1[[#This Row],[product_name]],FIND(" ",Table1[[#This Row],[product_name]],FIND(" ",Table1[[#This Row],[product_name]],FIND(" ",Table1[[#This Row],[product_name]])+1)+1)))</f>
        <v>#VALUE!</v>
      </c>
    </row>
    <row r="82" spans="1:13">
      <c r="A82" t="s">
        <v>175</v>
      </c>
      <c r="B82" t="s">
        <v>176</v>
      </c>
      <c r="C82" t="s">
        <v>10</v>
      </c>
      <c r="D82">
        <v>399</v>
      </c>
      <c r="E82" s="2">
        <v>1099</v>
      </c>
      <c r="F82" s="1">
        <v>0.64</v>
      </c>
      <c r="G82" s="11">
        <v>4.2</v>
      </c>
      <c r="H82" s="4">
        <v>24269</v>
      </c>
      <c r="I82" t="str">
        <f t="shared" si="2"/>
        <v>₹200-₹500</v>
      </c>
      <c r="J82" s="6">
        <f t="shared" si="3"/>
        <v>9683331</v>
      </c>
      <c r="K82" s="6">
        <f>Table1[[#This Row],[rating]] * Table1[[#This Row],[rating_count]]</f>
        <v>101929.8</v>
      </c>
      <c r="L82" t="str">
        <f>LEFT(Table1[[#This Row],[category]], FIND("|", Table1[[#This Row],[category]]) - 1)</f>
        <v>Computers&amp;Accessories</v>
      </c>
      <c r="M82" t="str">
        <f>TRIM(LEFT(Table1[[#This Row],[product_name]],FIND(" ",Table1[[#This Row],[product_name]],FIND(" ",Table1[[#This Row],[product_name]],FIND(" ",Table1[[#This Row],[product_name]])+1)+1)))</f>
        <v>Wayona Usb Nylon</v>
      </c>
    </row>
    <row r="83" spans="1:13">
      <c r="A83" t="s">
        <v>177</v>
      </c>
      <c r="B83" t="s">
        <v>178</v>
      </c>
      <c r="C83" t="s">
        <v>10</v>
      </c>
      <c r="D83">
        <v>139</v>
      </c>
      <c r="E83">
        <v>249</v>
      </c>
      <c r="F83" s="1">
        <v>0.44</v>
      </c>
      <c r="G83" s="11">
        <v>4</v>
      </c>
      <c r="H83" s="4">
        <v>9378</v>
      </c>
      <c r="I83" t="str">
        <f t="shared" si="2"/>
        <v>&lt;₹200</v>
      </c>
      <c r="J83" s="6">
        <f t="shared" si="3"/>
        <v>1303542</v>
      </c>
      <c r="K83" s="6">
        <f>Table1[[#This Row],[rating]] * Table1[[#This Row],[rating_count]]</f>
        <v>37512</v>
      </c>
      <c r="L83" t="str">
        <f>LEFT(Table1[[#This Row],[category]], FIND("|", Table1[[#This Row],[category]]) - 1)</f>
        <v>Computers&amp;Accessories</v>
      </c>
      <c r="M83" t="str">
        <f>TRIM(LEFT(Table1[[#This Row],[product_name]],FIND(" ",Table1[[#This Row],[product_name]],FIND(" ",Table1[[#This Row],[product_name]],FIND(" ",Table1[[#This Row],[product_name]])+1)+1)))</f>
        <v>Flix (Beetel) Usb</v>
      </c>
    </row>
    <row r="84" spans="1:13">
      <c r="A84" t="s">
        <v>179</v>
      </c>
      <c r="B84" t="s">
        <v>180</v>
      </c>
      <c r="C84" t="s">
        <v>45</v>
      </c>
      <c r="D84" s="2">
        <v>7299</v>
      </c>
      <c r="E84" s="2">
        <v>19125</v>
      </c>
      <c r="F84" s="1">
        <v>0.62</v>
      </c>
      <c r="G84" s="11">
        <v>3.4</v>
      </c>
      <c r="H84" s="4">
        <v>902</v>
      </c>
      <c r="I84" t="str">
        <f t="shared" si="2"/>
        <v>&gt;₹500</v>
      </c>
      <c r="J84" s="6">
        <f t="shared" si="3"/>
        <v>6583698</v>
      </c>
      <c r="K84" s="6">
        <f>Table1[[#This Row],[rating]] * Table1[[#This Row],[rating_count]]</f>
        <v>3066.7999999999997</v>
      </c>
      <c r="L84" t="str">
        <f>LEFT(Table1[[#This Row],[category]], FIND("|", Table1[[#This Row],[category]]) - 1)</f>
        <v>Electronics</v>
      </c>
      <c r="M84" t="str">
        <f>TRIM(LEFT(Table1[[#This Row],[product_name]],FIND(" ",Table1[[#This Row],[product_name]],FIND(" ",Table1[[#This Row],[product_name]],FIND(" ",Table1[[#This Row],[product_name]])+1)+1)))</f>
        <v>SKYWALL 81.28 cm</v>
      </c>
    </row>
    <row r="85" spans="1:13">
      <c r="A85" t="s">
        <v>181</v>
      </c>
      <c r="B85" t="s">
        <v>182</v>
      </c>
      <c r="C85" t="s">
        <v>10</v>
      </c>
      <c r="D85">
        <v>299</v>
      </c>
      <c r="E85">
        <v>799</v>
      </c>
      <c r="F85" s="1">
        <v>0.63</v>
      </c>
      <c r="G85" s="11">
        <v>4.4000000000000004</v>
      </c>
      <c r="H85" s="4">
        <v>28791</v>
      </c>
      <c r="I85" t="str">
        <f t="shared" si="2"/>
        <v>₹200-₹500</v>
      </c>
      <c r="J85" s="6">
        <f t="shared" si="3"/>
        <v>8608509</v>
      </c>
      <c r="K85" s="6">
        <f>Table1[[#This Row],[rating]] * Table1[[#This Row],[rating_count]]</f>
        <v>126680.40000000001</v>
      </c>
      <c r="L85" t="str">
        <f>LEFT(Table1[[#This Row],[category]], FIND("|", Table1[[#This Row],[category]]) - 1)</f>
        <v>Computers&amp;Accessories</v>
      </c>
      <c r="M85" t="str">
        <f>TRIM(LEFT(Table1[[#This Row],[product_name]],FIND(" ",Table1[[#This Row],[product_name]],FIND(" ",Table1[[#This Row],[product_name]],FIND(" ",Table1[[#This Row],[product_name]])+1)+1)))</f>
        <v>boAt A 350</v>
      </c>
    </row>
    <row r="86" spans="1:13">
      <c r="A86" t="s">
        <v>183</v>
      </c>
      <c r="B86" t="s">
        <v>184</v>
      </c>
      <c r="C86" t="s">
        <v>10</v>
      </c>
      <c r="D86">
        <v>325</v>
      </c>
      <c r="E86" s="2">
        <v>1299</v>
      </c>
      <c r="F86" s="1">
        <v>0.75</v>
      </c>
      <c r="G86" s="11">
        <v>4.2</v>
      </c>
      <c r="H86" s="4">
        <v>10576</v>
      </c>
      <c r="I86" t="str">
        <f t="shared" si="2"/>
        <v>₹200-₹500</v>
      </c>
      <c r="J86" s="6">
        <f t="shared" si="3"/>
        <v>3437200</v>
      </c>
      <c r="K86" s="6">
        <f>Table1[[#This Row],[rating]] * Table1[[#This Row],[rating_count]]</f>
        <v>44419.200000000004</v>
      </c>
      <c r="L86" t="str">
        <f>LEFT(Table1[[#This Row],[category]], FIND("|", Table1[[#This Row],[category]]) - 1)</f>
        <v>Computers&amp;Accessories</v>
      </c>
      <c r="M86" t="str">
        <f>TRIM(LEFT(Table1[[#This Row],[product_name]],FIND(" ",Table1[[#This Row],[product_name]],FIND(" ",Table1[[#This Row],[product_name]],FIND(" ",Table1[[#This Row],[product_name]])+1)+1)))</f>
        <v>Wayona Usb Type</v>
      </c>
    </row>
    <row r="87" spans="1:13">
      <c r="A87" t="s">
        <v>185</v>
      </c>
      <c r="B87" t="s">
        <v>186</v>
      </c>
      <c r="C87" t="s">
        <v>45</v>
      </c>
      <c r="D87" s="2">
        <v>29999</v>
      </c>
      <c r="E87" s="2">
        <v>39999</v>
      </c>
      <c r="F87" s="1">
        <v>0.25</v>
      </c>
      <c r="G87" s="11">
        <v>4.2</v>
      </c>
      <c r="H87" s="4">
        <v>7298</v>
      </c>
      <c r="I87" t="str">
        <f t="shared" si="2"/>
        <v>&gt;₹500</v>
      </c>
      <c r="J87" s="6">
        <f t="shared" si="3"/>
        <v>218932702</v>
      </c>
      <c r="K87" s="6">
        <f>Table1[[#This Row],[rating]] * Table1[[#This Row],[rating_count]]</f>
        <v>30651.600000000002</v>
      </c>
      <c r="L87" t="str">
        <f>LEFT(Table1[[#This Row],[category]], FIND("|", Table1[[#This Row],[category]]) - 1)</f>
        <v>Electronics</v>
      </c>
      <c r="M87" t="str">
        <f>TRIM(LEFT(Table1[[#This Row],[product_name]],FIND(" ",Table1[[#This Row],[product_name]],FIND(" ",Table1[[#This Row],[product_name]],FIND(" ",Table1[[#This Row],[product_name]])+1)+1)))</f>
        <v>OnePlus 108 cm</v>
      </c>
    </row>
    <row r="88" spans="1:13">
      <c r="A88" t="s">
        <v>187</v>
      </c>
      <c r="B88" t="s">
        <v>188</v>
      </c>
      <c r="C88" t="s">
        <v>45</v>
      </c>
      <c r="D88" s="2">
        <v>27999</v>
      </c>
      <c r="E88" s="2">
        <v>40990</v>
      </c>
      <c r="F88" s="1">
        <v>0.32</v>
      </c>
      <c r="G88" s="11">
        <v>4.3</v>
      </c>
      <c r="H88" s="4">
        <v>4703</v>
      </c>
      <c r="I88" t="str">
        <f t="shared" si="2"/>
        <v>&gt;₹500</v>
      </c>
      <c r="J88" s="6">
        <f t="shared" si="3"/>
        <v>131679297</v>
      </c>
      <c r="K88" s="6">
        <f>Table1[[#This Row],[rating]] * Table1[[#This Row],[rating_count]]</f>
        <v>20222.899999999998</v>
      </c>
      <c r="L88" t="str">
        <f>LEFT(Table1[[#This Row],[category]], FIND("|", Table1[[#This Row],[category]]) - 1)</f>
        <v>Electronics</v>
      </c>
      <c r="M88" t="str">
        <f>TRIM(LEFT(Table1[[#This Row],[product_name]],FIND(" ",Table1[[#This Row],[product_name]],FIND(" ",Table1[[#This Row],[product_name]],FIND(" ",Table1[[#This Row],[product_name]])+1)+1)))</f>
        <v>Acer 127 cm</v>
      </c>
    </row>
    <row r="89" spans="1:13">
      <c r="A89" t="s">
        <v>189</v>
      </c>
      <c r="B89" t="s">
        <v>190</v>
      </c>
      <c r="C89" t="s">
        <v>45</v>
      </c>
      <c r="D89" s="2">
        <v>30990</v>
      </c>
      <c r="E89" s="2">
        <v>52900</v>
      </c>
      <c r="F89" s="1">
        <v>0.41</v>
      </c>
      <c r="G89" s="11">
        <v>4.3</v>
      </c>
      <c r="H89" s="4">
        <v>7109</v>
      </c>
      <c r="I89" t="str">
        <f t="shared" si="2"/>
        <v>&gt;₹500</v>
      </c>
      <c r="J89" s="6">
        <f t="shared" si="3"/>
        <v>220307910</v>
      </c>
      <c r="K89" s="6">
        <f>Table1[[#This Row],[rating]] * Table1[[#This Row],[rating_count]]</f>
        <v>30568.699999999997</v>
      </c>
      <c r="L89" t="str">
        <f>LEFT(Table1[[#This Row],[category]], FIND("|", Table1[[#This Row],[category]]) - 1)</f>
        <v>Electronics</v>
      </c>
      <c r="M89" t="str">
        <f>TRIM(LEFT(Table1[[#This Row],[product_name]],FIND(" ",Table1[[#This Row],[product_name]],FIND(" ",Table1[[#This Row],[product_name]],FIND(" ",Table1[[#This Row],[product_name]])+1)+1)))</f>
        <v>Samsung 108 cm</v>
      </c>
    </row>
    <row r="90" spans="1:13">
      <c r="A90" t="s">
        <v>191</v>
      </c>
      <c r="B90" t="s">
        <v>192</v>
      </c>
      <c r="C90" t="s">
        <v>10</v>
      </c>
      <c r="D90">
        <v>199</v>
      </c>
      <c r="E90">
        <v>999</v>
      </c>
      <c r="F90" s="1">
        <v>0.8</v>
      </c>
      <c r="G90" s="11">
        <v>4.5</v>
      </c>
      <c r="H90" s="4">
        <v>127</v>
      </c>
      <c r="I90" t="str">
        <f t="shared" si="2"/>
        <v>&lt;₹200</v>
      </c>
      <c r="J90" s="6">
        <f t="shared" si="3"/>
        <v>25273</v>
      </c>
      <c r="K90" s="6">
        <f>Table1[[#This Row],[rating]] * Table1[[#This Row],[rating_count]]</f>
        <v>571.5</v>
      </c>
      <c r="L90" t="str">
        <f>LEFT(Table1[[#This Row],[category]], FIND("|", Table1[[#This Row],[category]]) - 1)</f>
        <v>Computers&amp;Accessories</v>
      </c>
      <c r="M90" t="str">
        <f>TRIM(LEFT(Table1[[#This Row],[product_name]],FIND(" ",Table1[[#This Row],[product_name]],FIND(" ",Table1[[#This Row],[product_name]],FIND(" ",Table1[[#This Row],[product_name]])+1)+1)))</f>
        <v>Lapster 65W compatible</v>
      </c>
    </row>
    <row r="91" spans="1:13">
      <c r="A91" t="s">
        <v>193</v>
      </c>
      <c r="B91" t="s">
        <v>194</v>
      </c>
      <c r="C91" t="s">
        <v>10</v>
      </c>
      <c r="D91">
        <v>649</v>
      </c>
      <c r="E91" s="2">
        <v>1999</v>
      </c>
      <c r="F91" s="1">
        <v>0.68</v>
      </c>
      <c r="G91" s="11">
        <v>4.2</v>
      </c>
      <c r="H91" s="4">
        <v>24269</v>
      </c>
      <c r="I91" t="str">
        <f t="shared" si="2"/>
        <v>&gt;₹500</v>
      </c>
      <c r="J91" s="6">
        <f t="shared" si="3"/>
        <v>15750581</v>
      </c>
      <c r="K91" s="6">
        <f>Table1[[#This Row],[rating]] * Table1[[#This Row],[rating_count]]</f>
        <v>101929.8</v>
      </c>
      <c r="L91" t="str">
        <f>LEFT(Table1[[#This Row],[category]], FIND("|", Table1[[#This Row],[category]]) - 1)</f>
        <v>Computers&amp;Accessories</v>
      </c>
      <c r="M91" t="str">
        <f>TRIM(LEFT(Table1[[#This Row],[product_name]],FIND(" ",Table1[[#This Row],[product_name]],FIND(" ",Table1[[#This Row],[product_name]],FIND(" ",Table1[[#This Row],[product_name]])+1)+1)))</f>
        <v>Wayona Nylon Braided</v>
      </c>
    </row>
    <row r="92" spans="1:13">
      <c r="A92" t="s">
        <v>195</v>
      </c>
      <c r="B92" t="s">
        <v>196</v>
      </c>
      <c r="C92" t="s">
        <v>27</v>
      </c>
      <c r="D92">
        <v>269</v>
      </c>
      <c r="E92">
        <v>800</v>
      </c>
      <c r="F92" s="1">
        <v>0.66</v>
      </c>
      <c r="G92" s="11">
        <v>3.6</v>
      </c>
      <c r="H92" s="4">
        <v>10134</v>
      </c>
      <c r="I92" t="str">
        <f t="shared" si="2"/>
        <v>₹200-₹500</v>
      </c>
      <c r="J92" s="6">
        <f t="shared" si="3"/>
        <v>2726046</v>
      </c>
      <c r="K92" s="6">
        <f>Table1[[#This Row],[rating]] * Table1[[#This Row],[rating_count]]</f>
        <v>36482.400000000001</v>
      </c>
      <c r="L92" t="str">
        <f>LEFT(Table1[[#This Row],[category]], FIND("|", Table1[[#This Row],[category]]) - 1)</f>
        <v>Computers&amp;Accessories</v>
      </c>
      <c r="M92" t="str">
        <f>TRIM(LEFT(Table1[[#This Row],[product_name]],FIND(" ",Table1[[#This Row],[product_name]],FIND(" ",Table1[[#This Row],[product_name]],FIND(" ",Table1[[#This Row],[product_name]])+1)+1)))</f>
        <v>Gizga Essentials USB</v>
      </c>
    </row>
    <row r="93" spans="1:13">
      <c r="A93" t="s">
        <v>197</v>
      </c>
      <c r="B93" t="s">
        <v>198</v>
      </c>
      <c r="C93" t="s">
        <v>45</v>
      </c>
      <c r="D93" s="2">
        <v>24999</v>
      </c>
      <c r="E93" s="2">
        <v>31999</v>
      </c>
      <c r="F93" s="1">
        <v>0.22</v>
      </c>
      <c r="G93" s="11">
        <v>4.2</v>
      </c>
      <c r="H93" s="4">
        <v>34899</v>
      </c>
      <c r="I93" t="str">
        <f t="shared" si="2"/>
        <v>&gt;₹500</v>
      </c>
      <c r="J93" s="6">
        <f t="shared" si="3"/>
        <v>872440101</v>
      </c>
      <c r="K93" s="6">
        <f>Table1[[#This Row],[rating]] * Table1[[#This Row],[rating_count]]</f>
        <v>146575.80000000002</v>
      </c>
      <c r="L93" t="str">
        <f>LEFT(Table1[[#This Row],[category]], FIND("|", Table1[[#This Row],[category]]) - 1)</f>
        <v>Electronics</v>
      </c>
      <c r="M93" t="str">
        <f>TRIM(LEFT(Table1[[#This Row],[product_name]],FIND(" ",Table1[[#This Row],[product_name]],FIND(" ",Table1[[#This Row],[product_name]],FIND(" ",Table1[[#This Row],[product_name]])+1)+1)))</f>
        <v>OnePlus 108 cm</v>
      </c>
    </row>
    <row r="94" spans="1:13">
      <c r="A94" t="s">
        <v>199</v>
      </c>
      <c r="B94" t="s">
        <v>200</v>
      </c>
      <c r="C94" t="s">
        <v>10</v>
      </c>
      <c r="D94">
        <v>299</v>
      </c>
      <c r="E94">
        <v>699</v>
      </c>
      <c r="F94" s="1">
        <v>0.56999999999999995</v>
      </c>
      <c r="G94" s="11">
        <v>4.2</v>
      </c>
      <c r="H94" s="4">
        <v>94363</v>
      </c>
      <c r="I94" t="str">
        <f t="shared" si="2"/>
        <v>₹200-₹500</v>
      </c>
      <c r="J94" s="6">
        <f t="shared" si="3"/>
        <v>28214537</v>
      </c>
      <c r="K94" s="6">
        <f>Table1[[#This Row],[rating]] * Table1[[#This Row],[rating_count]]</f>
        <v>396324.60000000003</v>
      </c>
      <c r="L94" t="str">
        <f>LEFT(Table1[[#This Row],[category]], FIND("|", Table1[[#This Row],[category]]) - 1)</f>
        <v>Computers&amp;Accessories</v>
      </c>
      <c r="M94" t="str">
        <f>TRIM(LEFT(Table1[[#This Row],[product_name]],FIND(" ",Table1[[#This Row],[product_name]],FIND(" ",Table1[[#This Row],[product_name]],FIND(" ",Table1[[#This Row],[product_name]])+1)+1)))</f>
        <v>boAt Deuce USB</v>
      </c>
    </row>
    <row r="95" spans="1:13">
      <c r="A95" t="s">
        <v>201</v>
      </c>
      <c r="B95" t="s">
        <v>202</v>
      </c>
      <c r="C95" t="s">
        <v>10</v>
      </c>
      <c r="D95">
        <v>199</v>
      </c>
      <c r="E95">
        <v>999</v>
      </c>
      <c r="F95" s="1">
        <v>0.8</v>
      </c>
      <c r="G95" s="11">
        <v>4.0999999999999996</v>
      </c>
      <c r="H95" s="4">
        <v>425</v>
      </c>
      <c r="I95" t="str">
        <f t="shared" si="2"/>
        <v>&lt;₹200</v>
      </c>
      <c r="J95" s="6">
        <f t="shared" si="3"/>
        <v>84575</v>
      </c>
      <c r="K95" s="6">
        <f>Table1[[#This Row],[rating]] * Table1[[#This Row],[rating_count]]</f>
        <v>1742.4999999999998</v>
      </c>
      <c r="L95" t="str">
        <f>LEFT(Table1[[#This Row],[category]], FIND("|", Table1[[#This Row],[category]]) - 1)</f>
        <v>Computers&amp;Accessories</v>
      </c>
      <c r="M95" t="str">
        <f>TRIM(LEFT(Table1[[#This Row],[product_name]],FIND(" ",Table1[[#This Row],[product_name]],FIND(" ",Table1[[#This Row],[product_name]],FIND(" ",Table1[[#This Row],[product_name]])+1)+1)))</f>
        <v>Lapster USB 3.0</v>
      </c>
    </row>
    <row r="96" spans="1:13">
      <c r="A96" t="s">
        <v>203</v>
      </c>
      <c r="B96" t="s">
        <v>204</v>
      </c>
      <c r="C96" t="s">
        <v>45</v>
      </c>
      <c r="D96" s="2">
        <v>18990</v>
      </c>
      <c r="E96" s="2">
        <v>40990</v>
      </c>
      <c r="F96" s="1">
        <v>0.54</v>
      </c>
      <c r="G96" s="11">
        <v>4.2</v>
      </c>
      <c r="H96" s="4">
        <v>6659</v>
      </c>
      <c r="I96" t="str">
        <f t="shared" si="2"/>
        <v>&gt;₹500</v>
      </c>
      <c r="J96" s="6">
        <f t="shared" si="3"/>
        <v>126454410</v>
      </c>
      <c r="K96" s="6">
        <f>Table1[[#This Row],[rating]] * Table1[[#This Row],[rating_count]]</f>
        <v>27967.800000000003</v>
      </c>
      <c r="L96" t="str">
        <f>LEFT(Table1[[#This Row],[category]], FIND("|", Table1[[#This Row],[category]]) - 1)</f>
        <v>Electronics</v>
      </c>
      <c r="M96" t="str">
        <f>TRIM(LEFT(Table1[[#This Row],[product_name]],FIND(" ",Table1[[#This Row],[product_name]],FIND(" ",Table1[[#This Row],[product_name]],FIND(" ",Table1[[#This Row],[product_name]])+1)+1)))</f>
        <v>TCL 100 cm</v>
      </c>
    </row>
    <row r="97" spans="1:13">
      <c r="A97" t="s">
        <v>205</v>
      </c>
      <c r="B97" t="s">
        <v>206</v>
      </c>
      <c r="C97" t="s">
        <v>27</v>
      </c>
      <c r="D97">
        <v>290</v>
      </c>
      <c r="E97">
        <v>349</v>
      </c>
      <c r="F97" s="1">
        <v>0.17</v>
      </c>
      <c r="G97" s="11">
        <v>3.7</v>
      </c>
      <c r="H97" s="4">
        <v>1977</v>
      </c>
      <c r="I97" t="str">
        <f t="shared" si="2"/>
        <v>₹200-₹500</v>
      </c>
      <c r="J97" s="6">
        <f t="shared" si="3"/>
        <v>573330</v>
      </c>
      <c r="K97" s="6">
        <f>Table1[[#This Row],[rating]] * Table1[[#This Row],[rating_count]]</f>
        <v>7314.9000000000005</v>
      </c>
      <c r="L97" t="str">
        <f>LEFT(Table1[[#This Row],[category]], FIND("|", Table1[[#This Row],[category]]) - 1)</f>
        <v>Computers&amp;Accessories</v>
      </c>
      <c r="M97" t="str">
        <f>TRIM(LEFT(Table1[[#This Row],[product_name]],FIND(" ",Table1[[#This Row],[product_name]],FIND(" ",Table1[[#This Row],[product_name]],FIND(" ",Table1[[#This Row],[product_name]])+1)+1)))</f>
        <v>ZEBRONICS ZEB-USB150WF1 WiFi</v>
      </c>
    </row>
    <row r="98" spans="1:13">
      <c r="A98" t="s">
        <v>207</v>
      </c>
      <c r="B98" t="s">
        <v>208</v>
      </c>
      <c r="C98" t="s">
        <v>110</v>
      </c>
      <c r="D98">
        <v>249</v>
      </c>
      <c r="E98">
        <v>799</v>
      </c>
      <c r="F98" s="1">
        <v>0.69</v>
      </c>
      <c r="G98" s="11">
        <v>3.8</v>
      </c>
      <c r="H98" s="4">
        <v>1079</v>
      </c>
      <c r="I98" t="str">
        <f t="shared" si="2"/>
        <v>₹200-₹500</v>
      </c>
      <c r="J98" s="6">
        <f t="shared" si="3"/>
        <v>268671</v>
      </c>
      <c r="K98" s="6">
        <f>Table1[[#This Row],[rating]] * Table1[[#This Row],[rating_count]]</f>
        <v>4100.2</v>
      </c>
      <c r="L98" t="str">
        <f>LEFT(Table1[[#This Row],[category]], FIND("|", Table1[[#This Row],[category]]) - 1)</f>
        <v>Electronics</v>
      </c>
      <c r="M98" t="str">
        <f>TRIM(LEFT(Table1[[#This Row],[product_name]],FIND(" ",Table1[[#This Row],[product_name]],FIND(" ",Table1[[#This Row],[product_name]],FIND(" ",Table1[[#This Row],[product_name]])+1)+1)))</f>
        <v>LOHAYA Remote Compatible</v>
      </c>
    </row>
    <row r="99" spans="1:13">
      <c r="A99" t="s">
        <v>209</v>
      </c>
      <c r="B99" t="s">
        <v>210</v>
      </c>
      <c r="C99" t="s">
        <v>10</v>
      </c>
      <c r="D99">
        <v>345</v>
      </c>
      <c r="E99">
        <v>999</v>
      </c>
      <c r="F99" s="1">
        <v>0.65</v>
      </c>
      <c r="G99" s="11">
        <v>3.7</v>
      </c>
      <c r="H99" s="4">
        <v>1097</v>
      </c>
      <c r="I99" t="str">
        <f t="shared" si="2"/>
        <v>₹200-₹500</v>
      </c>
      <c r="J99" s="6">
        <f t="shared" si="3"/>
        <v>378465</v>
      </c>
      <c r="K99" s="6">
        <f>Table1[[#This Row],[rating]] * Table1[[#This Row],[rating_count]]</f>
        <v>4058.9</v>
      </c>
      <c r="L99" t="str">
        <f>LEFT(Table1[[#This Row],[category]], FIND("|", Table1[[#This Row],[category]]) - 1)</f>
        <v>Computers&amp;Accessories</v>
      </c>
      <c r="M99" t="str">
        <f>TRIM(LEFT(Table1[[#This Row],[product_name]],FIND(" ",Table1[[#This Row],[product_name]],FIND(" ",Table1[[#This Row],[product_name]],FIND(" ",Table1[[#This Row],[product_name]])+1)+1)))</f>
        <v>Gilary Multi Charging</v>
      </c>
    </row>
    <row r="100" spans="1:13">
      <c r="A100" t="s">
        <v>211</v>
      </c>
      <c r="B100" t="s">
        <v>212</v>
      </c>
      <c r="C100" t="s">
        <v>27</v>
      </c>
      <c r="D100" s="2">
        <v>1099</v>
      </c>
      <c r="E100" s="2">
        <v>1899</v>
      </c>
      <c r="F100" s="1">
        <v>0.42</v>
      </c>
      <c r="G100" s="11">
        <v>4.5</v>
      </c>
      <c r="H100" s="4">
        <v>22420</v>
      </c>
      <c r="I100" t="str">
        <f t="shared" si="2"/>
        <v>&gt;₹500</v>
      </c>
      <c r="J100" s="6">
        <f t="shared" si="3"/>
        <v>24639580</v>
      </c>
      <c r="K100" s="6">
        <f>Table1[[#This Row],[rating]] * Table1[[#This Row],[rating_count]]</f>
        <v>100890</v>
      </c>
      <c r="L100" t="str">
        <f>LEFT(Table1[[#This Row],[category]], FIND("|", Table1[[#This Row],[category]]) - 1)</f>
        <v>Computers&amp;Accessories</v>
      </c>
      <c r="M100" t="str">
        <f>TRIM(LEFT(Table1[[#This Row],[product_name]],FIND(" ",Table1[[#This Row],[product_name]],FIND(" ",Table1[[#This Row],[product_name]],FIND(" ",Table1[[#This Row],[product_name]])+1)+1)))</f>
        <v>TP-Link UE300 USB</v>
      </c>
    </row>
    <row r="101" spans="1:13">
      <c r="A101" t="s">
        <v>213</v>
      </c>
      <c r="B101" t="s">
        <v>214</v>
      </c>
      <c r="C101" t="s">
        <v>10</v>
      </c>
      <c r="D101">
        <v>719</v>
      </c>
      <c r="E101" s="2">
        <v>1499</v>
      </c>
      <c r="F101" s="1">
        <v>0.52</v>
      </c>
      <c r="G101" s="11">
        <v>4.0999999999999996</v>
      </c>
      <c r="H101" s="4">
        <v>1045</v>
      </c>
      <c r="I101" t="str">
        <f t="shared" si="2"/>
        <v>&gt;₹500</v>
      </c>
      <c r="J101" s="6">
        <f t="shared" si="3"/>
        <v>751355</v>
      </c>
      <c r="K101" s="6">
        <f>Table1[[#This Row],[rating]] * Table1[[#This Row],[rating_count]]</f>
        <v>4284.5</v>
      </c>
      <c r="L101" t="str">
        <f>LEFT(Table1[[#This Row],[category]], FIND("|", Table1[[#This Row],[category]]) - 1)</f>
        <v>Computers&amp;Accessories</v>
      </c>
      <c r="M101" t="str">
        <f>TRIM(LEFT(Table1[[#This Row],[product_name]],FIND(" ",Table1[[#This Row],[product_name]],FIND(" ",Table1[[#This Row],[product_name]],FIND(" ",Table1[[#This Row],[product_name]])+1)+1)))</f>
        <v>Wayona Type C</v>
      </c>
    </row>
    <row r="102" spans="1:13">
      <c r="A102" t="s">
        <v>215</v>
      </c>
      <c r="B102" t="s">
        <v>216</v>
      </c>
      <c r="C102" t="s">
        <v>110</v>
      </c>
      <c r="D102">
        <v>349</v>
      </c>
      <c r="E102" s="2">
        <v>1499</v>
      </c>
      <c r="F102" s="1">
        <v>0.77</v>
      </c>
      <c r="G102" s="11">
        <v>4.3</v>
      </c>
      <c r="H102" s="4">
        <v>4145</v>
      </c>
      <c r="I102" t="str">
        <f t="shared" si="2"/>
        <v>₹200-₹500</v>
      </c>
      <c r="J102" s="6">
        <f t="shared" si="3"/>
        <v>1446605</v>
      </c>
      <c r="K102" s="6">
        <f>Table1[[#This Row],[rating]] * Table1[[#This Row],[rating_count]]</f>
        <v>17823.5</v>
      </c>
      <c r="L102" t="str">
        <f>LEFT(Table1[[#This Row],[category]], FIND("|", Table1[[#This Row],[category]]) - 1)</f>
        <v>Electronics</v>
      </c>
      <c r="M102" t="str">
        <f>TRIM(LEFT(Table1[[#This Row],[product_name]],FIND(" ",Table1[[#This Row],[product_name]],FIND(" ",Table1[[#This Row],[product_name]],FIND(" ",Table1[[#This Row],[product_name]])+1)+1)))</f>
        <v>Dealfreez Case Compatible</v>
      </c>
    </row>
    <row r="103" spans="1:13">
      <c r="A103" t="s">
        <v>217</v>
      </c>
      <c r="B103" t="s">
        <v>218</v>
      </c>
      <c r="C103" t="s">
        <v>10</v>
      </c>
      <c r="D103">
        <v>849</v>
      </c>
      <c r="E103" s="2">
        <v>1809</v>
      </c>
      <c r="F103" s="1">
        <v>0.53</v>
      </c>
      <c r="G103" s="11">
        <v>4.3</v>
      </c>
      <c r="H103" s="4">
        <v>6547</v>
      </c>
      <c r="I103" t="str">
        <f t="shared" si="2"/>
        <v>&gt;₹500</v>
      </c>
      <c r="J103" s="6">
        <f t="shared" si="3"/>
        <v>5558403</v>
      </c>
      <c r="K103" s="6">
        <f>Table1[[#This Row],[rating]] * Table1[[#This Row],[rating_count]]</f>
        <v>28152.1</v>
      </c>
      <c r="L103" t="str">
        <f>LEFT(Table1[[#This Row],[category]], FIND("|", Table1[[#This Row],[category]]) - 1)</f>
        <v>Computers&amp;Accessories</v>
      </c>
      <c r="M103" t="str">
        <f>TRIM(LEFT(Table1[[#This Row],[product_name]],FIND(" ",Table1[[#This Row],[product_name]],FIND(" ",Table1[[#This Row],[product_name]],FIND(" ",Table1[[#This Row],[product_name]])+1)+1)))</f>
        <v>Amazon Basics New</v>
      </c>
    </row>
    <row r="104" spans="1:13">
      <c r="A104" t="s">
        <v>219</v>
      </c>
      <c r="B104" t="s">
        <v>220</v>
      </c>
      <c r="C104" t="s">
        <v>110</v>
      </c>
      <c r="D104">
        <v>299</v>
      </c>
      <c r="E104">
        <v>899</v>
      </c>
      <c r="F104" s="1">
        <v>0.67</v>
      </c>
      <c r="G104" s="11">
        <v>4</v>
      </c>
      <c r="H104" s="4">
        <v>1588</v>
      </c>
      <c r="I104" t="str">
        <f t="shared" si="2"/>
        <v>₹200-₹500</v>
      </c>
      <c r="J104" s="6">
        <f t="shared" si="3"/>
        <v>474812</v>
      </c>
      <c r="K104" s="6">
        <f>Table1[[#This Row],[rating]] * Table1[[#This Row],[rating_count]]</f>
        <v>6352</v>
      </c>
      <c r="L104" t="str">
        <f>LEFT(Table1[[#This Row],[category]], FIND("|", Table1[[#This Row],[category]]) - 1)</f>
        <v>Electronics</v>
      </c>
      <c r="M104" t="str">
        <f>TRIM(LEFT(Table1[[#This Row],[product_name]],FIND(" ",Table1[[#This Row],[product_name]],FIND(" ",Table1[[#This Row],[product_name]],FIND(" ",Table1[[#This Row],[product_name]])+1)+1)))</f>
        <v>Isoelite Remote Compatible</v>
      </c>
    </row>
    <row r="105" spans="1:13">
      <c r="A105" t="s">
        <v>221</v>
      </c>
      <c r="B105" t="s">
        <v>222</v>
      </c>
      <c r="C105" t="s">
        <v>45</v>
      </c>
      <c r="D105" s="2">
        <v>21999</v>
      </c>
      <c r="E105" s="2">
        <v>29999</v>
      </c>
      <c r="F105" s="1">
        <v>0.27</v>
      </c>
      <c r="G105" s="11">
        <v>4.2</v>
      </c>
      <c r="H105" s="4">
        <v>32840</v>
      </c>
      <c r="I105" t="str">
        <f t="shared" si="2"/>
        <v>&gt;₹500</v>
      </c>
      <c r="J105" s="6">
        <f t="shared" si="3"/>
        <v>722447160</v>
      </c>
      <c r="K105" s="6">
        <f>Table1[[#This Row],[rating]] * Table1[[#This Row],[rating_count]]</f>
        <v>137928</v>
      </c>
      <c r="L105" t="str">
        <f>LEFT(Table1[[#This Row],[category]], FIND("|", Table1[[#This Row],[category]]) - 1)</f>
        <v>Electronics</v>
      </c>
      <c r="M105" t="str">
        <f>TRIM(LEFT(Table1[[#This Row],[product_name]],FIND(" ",Table1[[#This Row],[product_name]],FIND(" ",Table1[[#This Row],[product_name]],FIND(" ",Table1[[#This Row],[product_name]])+1)+1)))</f>
        <v>MI 100 cm</v>
      </c>
    </row>
    <row r="106" spans="1:13">
      <c r="A106" t="s">
        <v>223</v>
      </c>
      <c r="B106" t="s">
        <v>224</v>
      </c>
      <c r="C106" t="s">
        <v>10</v>
      </c>
      <c r="D106">
        <v>349</v>
      </c>
      <c r="E106">
        <v>999</v>
      </c>
      <c r="F106" s="1">
        <v>0.65</v>
      </c>
      <c r="G106" s="11">
        <v>4.2</v>
      </c>
      <c r="H106" s="4">
        <v>13120</v>
      </c>
      <c r="I106" t="str">
        <f t="shared" si="2"/>
        <v>₹200-₹500</v>
      </c>
      <c r="J106" s="6">
        <f t="shared" si="3"/>
        <v>4578880</v>
      </c>
      <c r="K106" s="6">
        <f>Table1[[#This Row],[rating]] * Table1[[#This Row],[rating_count]]</f>
        <v>55104</v>
      </c>
      <c r="L106" t="str">
        <f>LEFT(Table1[[#This Row],[category]], FIND("|", Table1[[#This Row],[category]]) - 1)</f>
        <v>Computers&amp;Accessories</v>
      </c>
      <c r="M106" t="str">
        <f>TRIM(LEFT(Table1[[#This Row],[product_name]],FIND(" ",Table1[[#This Row],[product_name]],FIND(" ",Table1[[#This Row],[product_name]],FIND(" ",Table1[[#This Row],[product_name]])+1)+1)))</f>
        <v>Wayona Nylon Braided</v>
      </c>
    </row>
    <row r="107" spans="1:13">
      <c r="A107" t="s">
        <v>225</v>
      </c>
      <c r="B107" t="s">
        <v>226</v>
      </c>
      <c r="C107" t="s">
        <v>10</v>
      </c>
      <c r="D107">
        <v>399</v>
      </c>
      <c r="E107">
        <v>999</v>
      </c>
      <c r="F107" s="1">
        <v>0.6</v>
      </c>
      <c r="G107" s="11">
        <v>4.3</v>
      </c>
      <c r="H107" s="4">
        <v>2806</v>
      </c>
      <c r="I107" t="str">
        <f t="shared" si="2"/>
        <v>₹200-₹500</v>
      </c>
      <c r="J107" s="6">
        <f t="shared" si="3"/>
        <v>1119594</v>
      </c>
      <c r="K107" s="6">
        <f>Table1[[#This Row],[rating]] * Table1[[#This Row],[rating_count]]</f>
        <v>12065.8</v>
      </c>
      <c r="L107" t="str">
        <f>LEFT(Table1[[#This Row],[category]], FIND("|", Table1[[#This Row],[category]]) - 1)</f>
        <v>Computers&amp;Accessories</v>
      </c>
      <c r="M107" t="str">
        <f>TRIM(LEFT(Table1[[#This Row],[product_name]],FIND(" ",Table1[[#This Row],[product_name]],FIND(" ",Table1[[#This Row],[product_name]],FIND(" ",Table1[[#This Row],[product_name]])+1)+1)))</f>
        <v>Wayona Type C</v>
      </c>
    </row>
    <row r="108" spans="1:13">
      <c r="A108" t="s">
        <v>227</v>
      </c>
      <c r="B108" t="s">
        <v>228</v>
      </c>
      <c r="C108" t="s">
        <v>10</v>
      </c>
      <c r="D108">
        <v>449</v>
      </c>
      <c r="E108" s="2">
        <v>1299</v>
      </c>
      <c r="F108" s="1">
        <v>0.65</v>
      </c>
      <c r="G108" s="11">
        <v>4.2</v>
      </c>
      <c r="H108" s="4">
        <v>24269</v>
      </c>
      <c r="I108" t="str">
        <f t="shared" si="2"/>
        <v>₹200-₹500</v>
      </c>
      <c r="J108" s="6">
        <f t="shared" si="3"/>
        <v>10896781</v>
      </c>
      <c r="K108" s="6">
        <f>Table1[[#This Row],[rating]] * Table1[[#This Row],[rating_count]]</f>
        <v>101929.8</v>
      </c>
      <c r="L108" t="str">
        <f>LEFT(Table1[[#This Row],[category]], FIND("|", Table1[[#This Row],[category]]) - 1)</f>
        <v>Computers&amp;Accessories</v>
      </c>
      <c r="M108" t="str">
        <f>TRIM(LEFT(Table1[[#This Row],[product_name]],FIND(" ",Table1[[#This Row],[product_name]],FIND(" ",Table1[[#This Row],[product_name]],FIND(" ",Table1[[#This Row],[product_name]])+1)+1)))</f>
        <v>Wayona Nylon Braided</v>
      </c>
    </row>
    <row r="109" spans="1:13">
      <c r="A109" t="s">
        <v>229</v>
      </c>
      <c r="B109" t="s">
        <v>230</v>
      </c>
      <c r="C109" t="s">
        <v>10</v>
      </c>
      <c r="D109">
        <v>299</v>
      </c>
      <c r="E109">
        <v>999</v>
      </c>
      <c r="F109" s="1">
        <v>0.7</v>
      </c>
      <c r="G109" s="11">
        <v>4.3</v>
      </c>
      <c r="H109" s="4">
        <v>766</v>
      </c>
      <c r="I109" t="str">
        <f t="shared" si="2"/>
        <v>₹200-₹500</v>
      </c>
      <c r="J109" s="6">
        <f t="shared" si="3"/>
        <v>229034</v>
      </c>
      <c r="K109" s="6">
        <f>Table1[[#This Row],[rating]] * Table1[[#This Row],[rating_count]]</f>
        <v>3293.7999999999997</v>
      </c>
      <c r="L109" t="str">
        <f>LEFT(Table1[[#This Row],[category]], FIND("|", Table1[[#This Row],[category]]) - 1)</f>
        <v>Computers&amp;Accessories</v>
      </c>
      <c r="M109" t="str">
        <f>TRIM(LEFT(Table1[[#This Row],[product_name]],FIND(" ",Table1[[#This Row],[product_name]],FIND(" ",Table1[[#This Row],[product_name]],FIND(" ",Table1[[#This Row],[product_name]])+1)+1)))</f>
        <v>CROSSVOLT Compatible Dash/Warp</v>
      </c>
    </row>
    <row r="110" spans="1:13">
      <c r="A110" t="s">
        <v>231</v>
      </c>
      <c r="B110" t="s">
        <v>232</v>
      </c>
      <c r="C110" t="s">
        <v>45</v>
      </c>
      <c r="D110" s="2">
        <v>37999</v>
      </c>
      <c r="E110" s="2">
        <v>65000</v>
      </c>
      <c r="F110" s="1">
        <v>0.42</v>
      </c>
      <c r="G110" s="11">
        <v>4.3</v>
      </c>
      <c r="H110" s="4">
        <v>3587</v>
      </c>
      <c r="I110" t="str">
        <f t="shared" si="2"/>
        <v>&gt;₹500</v>
      </c>
      <c r="J110" s="6">
        <f t="shared" si="3"/>
        <v>136302413</v>
      </c>
      <c r="K110" s="6">
        <f>Table1[[#This Row],[rating]] * Table1[[#This Row],[rating_count]]</f>
        <v>15424.099999999999</v>
      </c>
      <c r="L110" t="str">
        <f>LEFT(Table1[[#This Row],[category]], FIND("|", Table1[[#This Row],[category]]) - 1)</f>
        <v>Electronics</v>
      </c>
      <c r="M110" t="str">
        <f>TRIM(LEFT(Table1[[#This Row],[product_name]],FIND(" ",Table1[[#This Row],[product_name]],FIND(" ",Table1[[#This Row],[product_name]],FIND(" ",Table1[[#This Row],[product_name]])+1)+1)))</f>
        <v>VU 139 cm</v>
      </c>
    </row>
    <row r="111" spans="1:13">
      <c r="A111" t="s">
        <v>233</v>
      </c>
      <c r="B111" t="s">
        <v>234</v>
      </c>
      <c r="C111" t="s">
        <v>10</v>
      </c>
      <c r="D111">
        <v>99</v>
      </c>
      <c r="E111">
        <v>800</v>
      </c>
      <c r="F111" s="1">
        <v>0.88</v>
      </c>
      <c r="G111" s="11">
        <v>3.9</v>
      </c>
      <c r="H111" s="4">
        <v>24871</v>
      </c>
      <c r="I111" t="str">
        <f t="shared" si="2"/>
        <v>&lt;₹200</v>
      </c>
      <c r="J111" s="6">
        <f t="shared" si="3"/>
        <v>2462229</v>
      </c>
      <c r="K111" s="6">
        <f>Table1[[#This Row],[rating]] * Table1[[#This Row],[rating_count]]</f>
        <v>96996.9</v>
      </c>
      <c r="L111" t="str">
        <f>LEFT(Table1[[#This Row],[category]], FIND("|", Table1[[#This Row],[category]]) - 1)</f>
        <v>Computers&amp;Accessories</v>
      </c>
      <c r="M111" t="str">
        <f>TRIM(LEFT(Table1[[#This Row],[product_name]],FIND(" ",Table1[[#This Row],[product_name]],FIND(" ",Table1[[#This Row],[product_name]],FIND(" ",Table1[[#This Row],[product_name]])+1)+1)))</f>
        <v>PTron Solero T241</v>
      </c>
    </row>
    <row r="112" spans="1:13">
      <c r="A112" t="s">
        <v>235</v>
      </c>
      <c r="B112" t="s">
        <v>236</v>
      </c>
      <c r="C112" t="s">
        <v>121</v>
      </c>
      <c r="D112" s="2">
        <v>7390</v>
      </c>
      <c r="E112" s="2">
        <v>20000</v>
      </c>
      <c r="F112" s="1">
        <v>0.63</v>
      </c>
      <c r="G112" s="11">
        <v>4.0999999999999996</v>
      </c>
      <c r="H112" s="4">
        <v>2581</v>
      </c>
      <c r="I112" t="str">
        <f t="shared" si="2"/>
        <v>&gt;₹500</v>
      </c>
      <c r="J112" s="6">
        <f t="shared" si="3"/>
        <v>19073590</v>
      </c>
      <c r="K112" s="6">
        <f>Table1[[#This Row],[rating]] * Table1[[#This Row],[rating_count]]</f>
        <v>10582.099999999999</v>
      </c>
      <c r="L112" t="str">
        <f>LEFT(Table1[[#This Row],[category]], FIND("|", Table1[[#This Row],[category]]) - 1)</f>
        <v>Electronics</v>
      </c>
      <c r="M112" t="str">
        <f>TRIM(LEFT(Table1[[#This Row],[product_name]],FIND(" ",Table1[[#This Row],[product_name]],FIND(" ",Table1[[#This Row],[product_name]],FIND(" ",Table1[[#This Row],[product_name]])+1)+1)))</f>
        <v>Croma 80 cm</v>
      </c>
    </row>
    <row r="113" spans="1:13">
      <c r="A113" t="s">
        <v>237</v>
      </c>
      <c r="B113" t="s">
        <v>238</v>
      </c>
      <c r="C113" t="s">
        <v>10</v>
      </c>
      <c r="D113">
        <v>273.10000000000002</v>
      </c>
      <c r="E113">
        <v>999</v>
      </c>
      <c r="F113" s="1">
        <v>0.73</v>
      </c>
      <c r="G113" s="11">
        <v>4.3</v>
      </c>
      <c r="H113" s="4">
        <v>20850</v>
      </c>
      <c r="I113" t="str">
        <f t="shared" si="2"/>
        <v>₹200-₹500</v>
      </c>
      <c r="J113" s="6">
        <f t="shared" si="3"/>
        <v>5694135.0000000009</v>
      </c>
      <c r="K113" s="6">
        <f>Table1[[#This Row],[rating]] * Table1[[#This Row],[rating_count]]</f>
        <v>89655</v>
      </c>
      <c r="L113" t="str">
        <f>LEFT(Table1[[#This Row],[category]], FIND("|", Table1[[#This Row],[category]]) - 1)</f>
        <v>Computers&amp;Accessories</v>
      </c>
      <c r="M113" t="str">
        <f>TRIM(LEFT(Table1[[#This Row],[product_name]],FIND(" ",Table1[[#This Row],[product_name]],FIND(" ",Table1[[#This Row],[product_name]],FIND(" ",Table1[[#This Row],[product_name]])+1)+1)))</f>
        <v>boAt Laptop, Smartphone</v>
      </c>
    </row>
    <row r="114" spans="1:13">
      <c r="A114" t="s">
        <v>239</v>
      </c>
      <c r="B114" t="s">
        <v>240</v>
      </c>
      <c r="C114" t="s">
        <v>45</v>
      </c>
      <c r="D114" s="2">
        <v>15990</v>
      </c>
      <c r="E114" s="2">
        <v>23990</v>
      </c>
      <c r="F114" s="1">
        <v>0.33</v>
      </c>
      <c r="G114" s="11">
        <v>4.3</v>
      </c>
      <c r="H114" s="4">
        <v>1035</v>
      </c>
      <c r="I114" t="str">
        <f t="shared" si="2"/>
        <v>&gt;₹500</v>
      </c>
      <c r="J114" s="6">
        <f t="shared" si="3"/>
        <v>16549650</v>
      </c>
      <c r="K114" s="6">
        <f>Table1[[#This Row],[rating]] * Table1[[#This Row],[rating_count]]</f>
        <v>4450.5</v>
      </c>
      <c r="L114" t="str">
        <f>LEFT(Table1[[#This Row],[category]], FIND("|", Table1[[#This Row],[category]]) - 1)</f>
        <v>Electronics</v>
      </c>
      <c r="M114" t="str">
        <f>TRIM(LEFT(Table1[[#This Row],[product_name]],FIND(" ",Table1[[#This Row],[product_name]],FIND(" ",Table1[[#This Row],[product_name]],FIND(" ",Table1[[#This Row],[product_name]])+1)+1)))</f>
        <v>LG 80 cm</v>
      </c>
    </row>
    <row r="115" spans="1:13">
      <c r="A115" t="s">
        <v>241</v>
      </c>
      <c r="B115" t="s">
        <v>242</v>
      </c>
      <c r="C115" t="s">
        <v>10</v>
      </c>
      <c r="D115">
        <v>399</v>
      </c>
      <c r="E115">
        <v>999</v>
      </c>
      <c r="F115" s="1">
        <v>0.6</v>
      </c>
      <c r="G115" s="11">
        <v>4.0999999999999996</v>
      </c>
      <c r="H115" s="4">
        <v>1780</v>
      </c>
      <c r="I115" t="str">
        <f t="shared" si="2"/>
        <v>₹200-₹500</v>
      </c>
      <c r="J115" s="6">
        <f t="shared" si="3"/>
        <v>710220</v>
      </c>
      <c r="K115" s="6">
        <f>Table1[[#This Row],[rating]] * Table1[[#This Row],[rating_count]]</f>
        <v>7297.9999999999991</v>
      </c>
      <c r="L115" t="str">
        <f>LEFT(Table1[[#This Row],[category]], FIND("|", Table1[[#This Row],[category]]) - 1)</f>
        <v>Computers&amp;Accessories</v>
      </c>
      <c r="M115" t="str">
        <f>TRIM(LEFT(Table1[[#This Row],[product_name]],FIND(" ",Table1[[#This Row],[product_name]],FIND(" ",Table1[[#This Row],[product_name]],FIND(" ",Table1[[#This Row],[product_name]])+1)+1)))</f>
        <v>boAt Type C</v>
      </c>
    </row>
    <row r="116" spans="1:13">
      <c r="A116" t="s">
        <v>243</v>
      </c>
      <c r="B116" t="s">
        <v>244</v>
      </c>
      <c r="C116" t="s">
        <v>110</v>
      </c>
      <c r="D116">
        <v>399</v>
      </c>
      <c r="E116" s="2">
        <v>1999</v>
      </c>
      <c r="F116" s="1">
        <v>0.8</v>
      </c>
      <c r="G116" s="11">
        <v>4.5</v>
      </c>
      <c r="H116" s="4">
        <v>505</v>
      </c>
      <c r="I116" t="str">
        <f t="shared" si="2"/>
        <v>₹200-₹500</v>
      </c>
      <c r="J116" s="6">
        <f t="shared" si="3"/>
        <v>201495</v>
      </c>
      <c r="K116" s="6">
        <f>Table1[[#This Row],[rating]] * Table1[[#This Row],[rating_count]]</f>
        <v>2272.5</v>
      </c>
      <c r="L116" t="str">
        <f>LEFT(Table1[[#This Row],[category]], FIND("|", Table1[[#This Row],[category]]) - 1)</f>
        <v>Electronics</v>
      </c>
      <c r="M116" t="str">
        <f>TRIM(LEFT(Table1[[#This Row],[product_name]],FIND(" ",Table1[[#This Row],[product_name]],FIND(" ",Table1[[#This Row],[product_name]],FIND(" ",Table1[[#This Row],[product_name]])+1)+1)))</f>
        <v>Cotbolt Silicone Protective</v>
      </c>
    </row>
    <row r="117" spans="1:13">
      <c r="A117" t="s">
        <v>245</v>
      </c>
      <c r="B117" t="s">
        <v>246</v>
      </c>
      <c r="C117" t="s">
        <v>10</v>
      </c>
      <c r="D117">
        <v>210</v>
      </c>
      <c r="E117">
        <v>399</v>
      </c>
      <c r="F117" s="1">
        <v>0.47</v>
      </c>
      <c r="G117" s="11">
        <v>4.0999999999999996</v>
      </c>
      <c r="H117" s="4">
        <v>1717</v>
      </c>
      <c r="I117" t="str">
        <f t="shared" si="2"/>
        <v>₹200-₹500</v>
      </c>
      <c r="J117" s="6">
        <f t="shared" si="3"/>
        <v>360570</v>
      </c>
      <c r="K117" s="6">
        <f>Table1[[#This Row],[rating]] * Table1[[#This Row],[rating_count]]</f>
        <v>7039.7</v>
      </c>
      <c r="L117" t="str">
        <f>LEFT(Table1[[#This Row],[category]], FIND("|", Table1[[#This Row],[category]]) - 1)</f>
        <v>Computers&amp;Accessories</v>
      </c>
      <c r="M117" t="str">
        <f>TRIM(LEFT(Table1[[#This Row],[product_name]],FIND(" ",Table1[[#This Row],[product_name]],FIND(" ",Table1[[#This Row],[product_name]],FIND(" ",Table1[[#This Row],[product_name]])+1)+1)))</f>
        <v>Portronics Konnect L</v>
      </c>
    </row>
    <row r="118" spans="1:13">
      <c r="A118" t="s">
        <v>247</v>
      </c>
      <c r="B118" t="s">
        <v>248</v>
      </c>
      <c r="C118" t="s">
        <v>110</v>
      </c>
      <c r="D118" s="2">
        <v>1299</v>
      </c>
      <c r="E118" s="2">
        <v>1999</v>
      </c>
      <c r="F118" s="1">
        <v>0.35</v>
      </c>
      <c r="G118" s="11">
        <v>3.6</v>
      </c>
      <c r="H118" s="4">
        <v>590</v>
      </c>
      <c r="I118" t="str">
        <f t="shared" si="2"/>
        <v>&gt;₹500</v>
      </c>
      <c r="J118" s="6">
        <f t="shared" si="3"/>
        <v>766410</v>
      </c>
      <c r="K118" s="6">
        <f>Table1[[#This Row],[rating]] * Table1[[#This Row],[rating_count]]</f>
        <v>2124</v>
      </c>
      <c r="L118" t="str">
        <f>LEFT(Table1[[#This Row],[category]], FIND("|", Table1[[#This Row],[category]]) - 1)</f>
        <v>Electronics</v>
      </c>
      <c r="M118" t="str">
        <f>TRIM(LEFT(Table1[[#This Row],[product_name]],FIND(" ",Table1[[#This Row],[product_name]],FIND(" ",Table1[[#This Row],[product_name]],FIND(" ",Table1[[#This Row],[product_name]])+1)+1)))</f>
        <v>Electvision Remote Control</v>
      </c>
    </row>
    <row r="119" spans="1:13">
      <c r="A119" t="s">
        <v>249</v>
      </c>
      <c r="B119" t="s">
        <v>250</v>
      </c>
      <c r="C119" t="s">
        <v>10</v>
      </c>
      <c r="D119">
        <v>347</v>
      </c>
      <c r="E119">
        <v>999</v>
      </c>
      <c r="F119" s="1">
        <v>0.65</v>
      </c>
      <c r="G119" s="11">
        <v>3.5</v>
      </c>
      <c r="H119" s="4">
        <v>1121</v>
      </c>
      <c r="I119" t="str">
        <f t="shared" si="2"/>
        <v>₹200-₹500</v>
      </c>
      <c r="J119" s="6">
        <f t="shared" si="3"/>
        <v>388987</v>
      </c>
      <c r="K119" s="6">
        <f>Table1[[#This Row],[rating]] * Table1[[#This Row],[rating_count]]</f>
        <v>3923.5</v>
      </c>
      <c r="L119" t="str">
        <f>LEFT(Table1[[#This Row],[category]], FIND("|", Table1[[#This Row],[category]]) - 1)</f>
        <v>Computers&amp;Accessories</v>
      </c>
      <c r="M119" t="str">
        <f>TRIM(LEFT(Table1[[#This Row],[product_name]],FIND(" ",Table1[[#This Row],[product_name]],FIND(" ",Table1[[#This Row],[product_name]],FIND(" ",Table1[[#This Row],[product_name]])+1)+1)))</f>
        <v>King Shine Multi</v>
      </c>
    </row>
    <row r="120" spans="1:13">
      <c r="A120" t="s">
        <v>251</v>
      </c>
      <c r="B120" t="s">
        <v>252</v>
      </c>
      <c r="C120" t="s">
        <v>10</v>
      </c>
      <c r="D120">
        <v>149</v>
      </c>
      <c r="E120">
        <v>999</v>
      </c>
      <c r="F120" s="1">
        <v>0.85</v>
      </c>
      <c r="G120" s="11">
        <v>4</v>
      </c>
      <c r="H120" s="4">
        <v>1313</v>
      </c>
      <c r="I120" t="str">
        <f t="shared" si="2"/>
        <v>&lt;₹200</v>
      </c>
      <c r="J120" s="6">
        <f t="shared" si="3"/>
        <v>195637</v>
      </c>
      <c r="K120" s="6">
        <f>Table1[[#This Row],[rating]] * Table1[[#This Row],[rating_count]]</f>
        <v>5252</v>
      </c>
      <c r="L120" t="str">
        <f>LEFT(Table1[[#This Row],[category]], FIND("|", Table1[[#This Row],[category]]) - 1)</f>
        <v>Computers&amp;Accessories</v>
      </c>
      <c r="M120" t="str">
        <f>TRIM(LEFT(Table1[[#This Row],[product_name]],FIND(" ",Table1[[#This Row],[product_name]],FIND(" ",Table1[[#This Row],[product_name]],FIND(" ",Table1[[#This Row],[product_name]])+1)+1)))</f>
        <v>Lapster 5 pin</v>
      </c>
    </row>
    <row r="121" spans="1:13">
      <c r="A121" t="s">
        <v>253</v>
      </c>
      <c r="B121" t="s">
        <v>254</v>
      </c>
      <c r="C121" t="s">
        <v>10</v>
      </c>
      <c r="D121">
        <v>228</v>
      </c>
      <c r="E121">
        <v>899</v>
      </c>
      <c r="F121" s="1">
        <v>0.75</v>
      </c>
      <c r="G121" s="11">
        <v>3.8</v>
      </c>
      <c r="H121" s="4">
        <v>132</v>
      </c>
      <c r="I121" t="str">
        <f t="shared" si="2"/>
        <v>₹200-₹500</v>
      </c>
      <c r="J121" s="6">
        <f t="shared" si="3"/>
        <v>30096</v>
      </c>
      <c r="K121" s="6">
        <f>Table1[[#This Row],[rating]] * Table1[[#This Row],[rating_count]]</f>
        <v>501.59999999999997</v>
      </c>
      <c r="L121" t="str">
        <f>LEFT(Table1[[#This Row],[category]], FIND("|", Table1[[#This Row],[category]]) - 1)</f>
        <v>Computers&amp;Accessories</v>
      </c>
      <c r="M121" t="str">
        <f>TRIM(LEFT(Table1[[#This Row],[product_name]],FIND(" ",Table1[[#This Row],[product_name]],FIND(" ",Table1[[#This Row],[product_name]],FIND(" ",Table1[[#This Row],[product_name]])+1)+1)))</f>
        <v>Portronics Konnect Spydr</v>
      </c>
    </row>
    <row r="122" spans="1:13">
      <c r="A122" t="s">
        <v>255</v>
      </c>
      <c r="B122" t="s">
        <v>256</v>
      </c>
      <c r="C122" t="s">
        <v>10</v>
      </c>
      <c r="D122" s="2">
        <v>1599</v>
      </c>
      <c r="E122" s="2">
        <v>1999</v>
      </c>
      <c r="F122" s="1">
        <v>0.2</v>
      </c>
      <c r="G122" s="11">
        <v>4.4000000000000004</v>
      </c>
      <c r="H122" s="4">
        <v>1951</v>
      </c>
      <c r="I122" t="str">
        <f t="shared" si="2"/>
        <v>&gt;₹500</v>
      </c>
      <c r="J122" s="6">
        <f t="shared" si="3"/>
        <v>3119649</v>
      </c>
      <c r="K122" s="6">
        <f>Table1[[#This Row],[rating]] * Table1[[#This Row],[rating_count]]</f>
        <v>8584.4000000000015</v>
      </c>
      <c r="L122" t="str">
        <f>LEFT(Table1[[#This Row],[category]], FIND("|", Table1[[#This Row],[category]]) - 1)</f>
        <v>Computers&amp;Accessories</v>
      </c>
      <c r="M122" t="str">
        <f>TRIM(LEFT(Table1[[#This Row],[product_name]],FIND(" ",Table1[[#This Row],[product_name]],FIND(" ",Table1[[#This Row],[product_name]],FIND(" ",Table1[[#This Row],[product_name]])+1)+1)))</f>
        <v>Belkin Apple Certified</v>
      </c>
    </row>
    <row r="123" spans="1:13">
      <c r="A123" t="s">
        <v>257</v>
      </c>
      <c r="B123" t="s">
        <v>258</v>
      </c>
      <c r="C123" t="s">
        <v>110</v>
      </c>
      <c r="D123" s="2">
        <v>1499</v>
      </c>
      <c r="E123" s="2">
        <v>3999</v>
      </c>
      <c r="F123" s="1">
        <v>0.63</v>
      </c>
      <c r="G123" s="11">
        <v>3.7</v>
      </c>
      <c r="H123" s="4">
        <v>37</v>
      </c>
      <c r="I123" t="str">
        <f t="shared" si="2"/>
        <v>&gt;₹500</v>
      </c>
      <c r="J123" s="6">
        <f t="shared" si="3"/>
        <v>55463</v>
      </c>
      <c r="K123" s="6">
        <f>Table1[[#This Row],[rating]] * Table1[[#This Row],[rating_count]]</f>
        <v>136.9</v>
      </c>
      <c r="L123" t="str">
        <f>LEFT(Table1[[#This Row],[category]], FIND("|", Table1[[#This Row],[category]]) - 1)</f>
        <v>Electronics</v>
      </c>
      <c r="M123" t="str">
        <f>TRIM(LEFT(Table1[[#This Row],[product_name]],FIND(" ",Table1[[#This Row],[product_name]],FIND(" ",Table1[[#This Row],[product_name]],FIND(" ",Table1[[#This Row],[product_name]])+1)+1)))</f>
        <v>Remote Control Compatible</v>
      </c>
    </row>
    <row r="124" spans="1:13">
      <c r="A124" t="s">
        <v>259</v>
      </c>
      <c r="B124" t="s">
        <v>260</v>
      </c>
      <c r="C124" t="s">
        <v>45</v>
      </c>
      <c r="D124" s="2">
        <v>8499</v>
      </c>
      <c r="E124" s="2">
        <v>15999</v>
      </c>
      <c r="F124" s="1">
        <v>0.47</v>
      </c>
      <c r="G124" s="11">
        <v>4.3</v>
      </c>
      <c r="H124" s="4">
        <v>592</v>
      </c>
      <c r="I124" t="str">
        <f t="shared" si="2"/>
        <v>&gt;₹500</v>
      </c>
      <c r="J124" s="6">
        <f t="shared" si="3"/>
        <v>5031408</v>
      </c>
      <c r="K124" s="6">
        <f>Table1[[#This Row],[rating]] * Table1[[#This Row],[rating_count]]</f>
        <v>2545.6</v>
      </c>
      <c r="L124" t="str">
        <f>LEFT(Table1[[#This Row],[category]], FIND("|", Table1[[#This Row],[category]]) - 1)</f>
        <v>Electronics</v>
      </c>
      <c r="M124" t="str">
        <f>TRIM(LEFT(Table1[[#This Row],[product_name]],FIND(" ",Table1[[#This Row],[product_name]],FIND(" ",Table1[[#This Row],[product_name]],FIND(" ",Table1[[#This Row],[product_name]])+1)+1)))</f>
        <v>VW 80 cm</v>
      </c>
    </row>
    <row r="125" spans="1:13">
      <c r="A125" t="s">
        <v>261</v>
      </c>
      <c r="B125" t="s">
        <v>262</v>
      </c>
      <c r="C125" t="s">
        <v>45</v>
      </c>
      <c r="D125" s="2">
        <v>20990</v>
      </c>
      <c r="E125" s="2">
        <v>44990</v>
      </c>
      <c r="F125" s="1">
        <v>0.53</v>
      </c>
      <c r="G125" s="11">
        <v>4.0999999999999996</v>
      </c>
      <c r="H125" s="4">
        <v>1259</v>
      </c>
      <c r="I125" t="str">
        <f t="shared" si="2"/>
        <v>&gt;₹500</v>
      </c>
      <c r="J125" s="6">
        <f t="shared" si="3"/>
        <v>26426410</v>
      </c>
      <c r="K125" s="6">
        <f>Table1[[#This Row],[rating]] * Table1[[#This Row],[rating_count]]</f>
        <v>5161.8999999999996</v>
      </c>
      <c r="L125" t="str">
        <f>LEFT(Table1[[#This Row],[category]], FIND("|", Table1[[#This Row],[category]]) - 1)</f>
        <v>Electronics</v>
      </c>
      <c r="M125" t="str">
        <f>TRIM(LEFT(Table1[[#This Row],[product_name]],FIND(" ",Table1[[#This Row],[product_name]],FIND(" ",Table1[[#This Row],[product_name]],FIND(" ",Table1[[#This Row],[product_name]])+1)+1)))</f>
        <v>Hisense 108 cm</v>
      </c>
    </row>
    <row r="126" spans="1:13">
      <c r="A126" t="s">
        <v>263</v>
      </c>
      <c r="B126" t="s">
        <v>264</v>
      </c>
      <c r="C126" t="s">
        <v>45</v>
      </c>
      <c r="D126" s="2">
        <v>32999</v>
      </c>
      <c r="E126" s="2">
        <v>44999</v>
      </c>
      <c r="F126" s="1">
        <v>0.27</v>
      </c>
      <c r="G126" s="11">
        <v>4.2</v>
      </c>
      <c r="H126" s="4">
        <v>45238</v>
      </c>
      <c r="I126" t="str">
        <f t="shared" si="2"/>
        <v>&gt;₹500</v>
      </c>
      <c r="J126" s="6">
        <f t="shared" si="3"/>
        <v>1492808762</v>
      </c>
      <c r="K126" s="6">
        <f>Table1[[#This Row],[rating]] * Table1[[#This Row],[rating_count]]</f>
        <v>189999.6</v>
      </c>
      <c r="L126" t="str">
        <f>LEFT(Table1[[#This Row],[category]], FIND("|", Table1[[#This Row],[category]]) - 1)</f>
        <v>Electronics</v>
      </c>
      <c r="M126" t="str">
        <f>TRIM(LEFT(Table1[[#This Row],[product_name]],FIND(" ",Table1[[#This Row],[product_name]],FIND(" ",Table1[[#This Row],[product_name]],FIND(" ",Table1[[#This Row],[product_name]])+1)+1)))</f>
        <v>Redmi 126 cm</v>
      </c>
    </row>
    <row r="127" spans="1:13">
      <c r="A127" t="s">
        <v>265</v>
      </c>
      <c r="B127" t="s">
        <v>266</v>
      </c>
      <c r="C127" t="s">
        <v>36</v>
      </c>
      <c r="D127">
        <v>799</v>
      </c>
      <c r="E127" s="2">
        <v>1700</v>
      </c>
      <c r="F127" s="1">
        <v>0.53</v>
      </c>
      <c r="G127" s="11">
        <v>4.0999999999999996</v>
      </c>
      <c r="H127" s="4">
        <v>28638</v>
      </c>
      <c r="I127" t="str">
        <f t="shared" si="2"/>
        <v>&gt;₹500</v>
      </c>
      <c r="J127" s="6">
        <f t="shared" si="3"/>
        <v>22881762</v>
      </c>
      <c r="K127" s="6">
        <f>Table1[[#This Row],[rating]] * Table1[[#This Row],[rating_count]]</f>
        <v>117415.79999999999</v>
      </c>
      <c r="L127" t="str">
        <f>LEFT(Table1[[#This Row],[category]], FIND("|", Table1[[#This Row],[category]]) - 1)</f>
        <v>Electronics</v>
      </c>
      <c r="M127" t="str">
        <f>TRIM(LEFT(Table1[[#This Row],[product_name]],FIND(" ",Table1[[#This Row],[product_name]],FIND(" ",Table1[[#This Row],[product_name]],FIND(" ",Table1[[#This Row],[product_name]])+1)+1)))</f>
        <v>AmazonBasics 6-Feet DisplayPort</v>
      </c>
    </row>
    <row r="128" spans="1:13">
      <c r="A128" t="s">
        <v>267</v>
      </c>
      <c r="B128" t="s">
        <v>268</v>
      </c>
      <c r="C128" t="s">
        <v>36</v>
      </c>
      <c r="D128">
        <v>229</v>
      </c>
      <c r="E128">
        <v>595</v>
      </c>
      <c r="F128" s="1">
        <v>0.62</v>
      </c>
      <c r="G128" s="11">
        <v>4.3</v>
      </c>
      <c r="H128" s="4">
        <v>12835</v>
      </c>
      <c r="I128" t="str">
        <f t="shared" si="2"/>
        <v>₹200-₹500</v>
      </c>
      <c r="J128" s="6">
        <f t="shared" si="3"/>
        <v>2939215</v>
      </c>
      <c r="K128" s="6">
        <f>Table1[[#This Row],[rating]] * Table1[[#This Row],[rating_count]]</f>
        <v>55190.5</v>
      </c>
      <c r="L128" t="str">
        <f>LEFT(Table1[[#This Row],[category]], FIND("|", Table1[[#This Row],[category]]) - 1)</f>
        <v>Electronics</v>
      </c>
      <c r="M128" t="str">
        <f>TRIM(LEFT(Table1[[#This Row],[product_name]],FIND(" ",Table1[[#This Row],[product_name]],FIND(" ",Table1[[#This Row],[product_name]],FIND(" ",Table1[[#This Row],[product_name]])+1)+1)))</f>
        <v>AmazonBasics 3 Feet</v>
      </c>
    </row>
    <row r="129" spans="1:13">
      <c r="A129" t="s">
        <v>269</v>
      </c>
      <c r="B129" t="s">
        <v>270</v>
      </c>
      <c r="C129" t="s">
        <v>45</v>
      </c>
      <c r="D129" s="2">
        <v>9999</v>
      </c>
      <c r="E129" s="2">
        <v>27990</v>
      </c>
      <c r="F129" s="1">
        <v>0.64</v>
      </c>
      <c r="G129" s="11">
        <v>4.2</v>
      </c>
      <c r="H129" s="4">
        <v>1269</v>
      </c>
      <c r="I129" t="str">
        <f t="shared" si="2"/>
        <v>&gt;₹500</v>
      </c>
      <c r="J129" s="6">
        <f t="shared" si="3"/>
        <v>12688731</v>
      </c>
      <c r="K129" s="6">
        <f>Table1[[#This Row],[rating]] * Table1[[#This Row],[rating_count]]</f>
        <v>5329.8</v>
      </c>
      <c r="L129" t="str">
        <f>LEFT(Table1[[#This Row],[category]], FIND("|", Table1[[#This Row],[category]]) - 1)</f>
        <v>Electronics</v>
      </c>
      <c r="M129" t="str">
        <f>TRIM(LEFT(Table1[[#This Row],[product_name]],FIND(" ",Table1[[#This Row],[product_name]],FIND(" ",Table1[[#This Row],[product_name]],FIND(" ",Table1[[#This Row],[product_name]])+1)+1)))</f>
        <v>iFFALCON 80 cm</v>
      </c>
    </row>
    <row r="130" spans="1:13">
      <c r="A130" t="s">
        <v>271</v>
      </c>
      <c r="B130" t="s">
        <v>272</v>
      </c>
      <c r="C130" t="s">
        <v>110</v>
      </c>
      <c r="D130">
        <v>349</v>
      </c>
      <c r="E130">
        <v>599</v>
      </c>
      <c r="F130" s="1">
        <v>0.42</v>
      </c>
      <c r="G130" s="11">
        <v>4.2</v>
      </c>
      <c r="H130" s="4">
        <v>284</v>
      </c>
      <c r="I130" t="str">
        <f t="shared" ref="I130:I193" si="4">IF(D130&lt;200, "&lt;₹200", IF(D130&lt;=500, "₹200-₹500", "&gt;₹500"))</f>
        <v>₹200-₹500</v>
      </c>
      <c r="J130" s="6">
        <f t="shared" ref="J130:J193" si="5">D130* H130</f>
        <v>99116</v>
      </c>
      <c r="K130" s="6">
        <f>Table1[[#This Row],[rating]] * Table1[[#This Row],[rating_count]]</f>
        <v>1192.8</v>
      </c>
      <c r="L130" t="str">
        <f>LEFT(Table1[[#This Row],[category]], FIND("|", Table1[[#This Row],[category]]) - 1)</f>
        <v>Electronics</v>
      </c>
      <c r="M130" t="str">
        <f>TRIM(LEFT(Table1[[#This Row],[product_name]],FIND(" ",Table1[[#This Row],[product_name]],FIND(" ",Table1[[#This Row],[product_name]],FIND(" ",Table1[[#This Row],[product_name]])+1)+1)))</f>
        <v>7SEVEN¬Æ Compatible Lg</v>
      </c>
    </row>
    <row r="131" spans="1:13">
      <c r="A131" t="s">
        <v>273</v>
      </c>
      <c r="B131" t="s">
        <v>274</v>
      </c>
      <c r="C131" t="s">
        <v>275</v>
      </c>
      <c r="D131">
        <v>489</v>
      </c>
      <c r="E131" s="2">
        <v>1200</v>
      </c>
      <c r="F131" s="1">
        <v>0.59</v>
      </c>
      <c r="G131" s="11">
        <v>4.4000000000000004</v>
      </c>
      <c r="H131" s="4">
        <v>69538</v>
      </c>
      <c r="I131" t="str">
        <f t="shared" si="4"/>
        <v>₹200-₹500</v>
      </c>
      <c r="J131" s="6">
        <f t="shared" si="5"/>
        <v>34004082</v>
      </c>
      <c r="K131" s="6">
        <f>Table1[[#This Row],[rating]] * Table1[[#This Row],[rating_count]]</f>
        <v>305967.2</v>
      </c>
      <c r="L131" t="str">
        <f>LEFT(Table1[[#This Row],[category]], FIND("|", Table1[[#This Row],[category]]) - 1)</f>
        <v>Electronics</v>
      </c>
      <c r="M131" t="str">
        <f>TRIM(LEFT(Table1[[#This Row],[product_name]],FIND(" ",Table1[[#This Row],[product_name]],FIND(" ",Table1[[#This Row],[product_name]],FIND(" ",Table1[[#This Row],[product_name]])+1)+1)))</f>
        <v>AmazonBasics 3.5mm to</v>
      </c>
    </row>
    <row r="132" spans="1:13">
      <c r="A132" t="s">
        <v>276</v>
      </c>
      <c r="B132" t="s">
        <v>277</v>
      </c>
      <c r="C132" t="s">
        <v>45</v>
      </c>
      <c r="D132" s="2">
        <v>23999</v>
      </c>
      <c r="E132" s="2">
        <v>34990</v>
      </c>
      <c r="F132" s="1">
        <v>0.31</v>
      </c>
      <c r="G132" s="11">
        <v>4.3</v>
      </c>
      <c r="H132" s="4">
        <v>4703</v>
      </c>
      <c r="I132" t="str">
        <f t="shared" si="4"/>
        <v>&gt;₹500</v>
      </c>
      <c r="J132" s="6">
        <f t="shared" si="5"/>
        <v>112867297</v>
      </c>
      <c r="K132" s="6">
        <f>Table1[[#This Row],[rating]] * Table1[[#This Row],[rating_count]]</f>
        <v>20222.899999999998</v>
      </c>
      <c r="L132" t="str">
        <f>LEFT(Table1[[#This Row],[category]], FIND("|", Table1[[#This Row],[category]]) - 1)</f>
        <v>Electronics</v>
      </c>
      <c r="M132" t="str">
        <f>TRIM(LEFT(Table1[[#This Row],[product_name]],FIND(" ",Table1[[#This Row],[product_name]],FIND(" ",Table1[[#This Row],[product_name]],FIND(" ",Table1[[#This Row],[product_name]])+1)+1)))</f>
        <v>Acer 109 cm</v>
      </c>
    </row>
    <row r="133" spans="1:13">
      <c r="A133" t="s">
        <v>278</v>
      </c>
      <c r="B133" t="s">
        <v>279</v>
      </c>
      <c r="C133" t="s">
        <v>10</v>
      </c>
      <c r="D133">
        <v>399</v>
      </c>
      <c r="E133">
        <v>999</v>
      </c>
      <c r="F133" s="1">
        <v>0.6</v>
      </c>
      <c r="G133" s="11">
        <v>4.3</v>
      </c>
      <c r="H133" s="4">
        <v>2806</v>
      </c>
      <c r="I133" t="str">
        <f t="shared" si="4"/>
        <v>₹200-₹500</v>
      </c>
      <c r="J133" s="6">
        <f t="shared" si="5"/>
        <v>1119594</v>
      </c>
      <c r="K133" s="6">
        <f>Table1[[#This Row],[rating]] * Table1[[#This Row],[rating_count]]</f>
        <v>12065.8</v>
      </c>
      <c r="L133" t="str">
        <f>LEFT(Table1[[#This Row],[category]], FIND("|", Table1[[#This Row],[category]]) - 1)</f>
        <v>Computers&amp;Accessories</v>
      </c>
      <c r="M133" t="str">
        <f>TRIM(LEFT(Table1[[#This Row],[product_name]],FIND(" ",Table1[[#This Row],[product_name]],FIND(" ",Table1[[#This Row],[product_name]],FIND(" ",Table1[[#This Row],[product_name]])+1)+1)))</f>
        <v>Wayona Usb Type</v>
      </c>
    </row>
    <row r="134" spans="1:13">
      <c r="A134" t="s">
        <v>280</v>
      </c>
      <c r="B134" t="s">
        <v>281</v>
      </c>
      <c r="C134" t="s">
        <v>282</v>
      </c>
      <c r="D134">
        <v>349</v>
      </c>
      <c r="E134" s="2">
        <v>1299</v>
      </c>
      <c r="F134" s="1">
        <v>0.73</v>
      </c>
      <c r="G134" s="11">
        <v>4</v>
      </c>
      <c r="H134" s="4">
        <v>3295</v>
      </c>
      <c r="I134" t="str">
        <f t="shared" si="4"/>
        <v>₹200-₹500</v>
      </c>
      <c r="J134" s="6">
        <f t="shared" si="5"/>
        <v>1149955</v>
      </c>
      <c r="K134" s="6">
        <f>Table1[[#This Row],[rating]] * Table1[[#This Row],[rating_count]]</f>
        <v>13180</v>
      </c>
      <c r="L134" t="str">
        <f>LEFT(Table1[[#This Row],[category]], FIND("|", Table1[[#This Row],[category]]) - 1)</f>
        <v>Electronics</v>
      </c>
      <c r="M134" t="str">
        <f>TRIM(LEFT(Table1[[#This Row],[product_name]],FIND(" ",Table1[[#This Row],[product_name]],FIND(" ",Table1[[#This Row],[product_name]],FIND(" ",Table1[[#This Row],[product_name]])+1)+1)))</f>
        <v>Saifsmart Outlet Wall</v>
      </c>
    </row>
    <row r="135" spans="1:13">
      <c r="A135" t="s">
        <v>283</v>
      </c>
      <c r="B135" t="s">
        <v>284</v>
      </c>
      <c r="C135" t="s">
        <v>10</v>
      </c>
      <c r="D135">
        <v>179</v>
      </c>
      <c r="E135">
        <v>299</v>
      </c>
      <c r="F135" s="1">
        <v>0.4</v>
      </c>
      <c r="G135" s="11">
        <v>3.9</v>
      </c>
      <c r="H135" s="4">
        <v>81</v>
      </c>
      <c r="I135" t="str">
        <f t="shared" si="4"/>
        <v>&lt;₹200</v>
      </c>
      <c r="J135" s="6">
        <f t="shared" si="5"/>
        <v>14499</v>
      </c>
      <c r="K135" s="6">
        <f>Table1[[#This Row],[rating]] * Table1[[#This Row],[rating_count]]</f>
        <v>315.89999999999998</v>
      </c>
      <c r="L135" t="str">
        <f>LEFT(Table1[[#This Row],[category]], FIND("|", Table1[[#This Row],[category]]) - 1)</f>
        <v>Computers&amp;Accessories</v>
      </c>
      <c r="M135" t="str">
        <f>TRIM(LEFT(Table1[[#This Row],[product_name]],FIND(" ",Table1[[#This Row],[product_name]],FIND(" ",Table1[[#This Row],[product_name]],FIND(" ",Table1[[#This Row],[product_name]])+1)+1)))</f>
        <v>MI 2-in-1 USB</v>
      </c>
    </row>
    <row r="136" spans="1:13">
      <c r="A136" t="s">
        <v>285</v>
      </c>
      <c r="B136" t="s">
        <v>286</v>
      </c>
      <c r="C136" t="s">
        <v>10</v>
      </c>
      <c r="D136">
        <v>689</v>
      </c>
      <c r="E136" s="2">
        <v>1500</v>
      </c>
      <c r="F136" s="1">
        <v>0.54</v>
      </c>
      <c r="G136" s="11">
        <v>4.2</v>
      </c>
      <c r="H136" s="4">
        <v>42301</v>
      </c>
      <c r="I136" t="str">
        <f t="shared" si="4"/>
        <v>&gt;₹500</v>
      </c>
      <c r="J136" s="6">
        <f t="shared" si="5"/>
        <v>29145389</v>
      </c>
      <c r="K136" s="6">
        <f>Table1[[#This Row],[rating]] * Table1[[#This Row],[rating_count]]</f>
        <v>177664.2</v>
      </c>
      <c r="L136" t="str">
        <f>LEFT(Table1[[#This Row],[category]], FIND("|", Table1[[#This Row],[category]]) - 1)</f>
        <v>Computers&amp;Accessories</v>
      </c>
      <c r="M136" t="str">
        <f>TRIM(LEFT(Table1[[#This Row],[product_name]],FIND(" ",Table1[[#This Row],[product_name]],FIND(" ",Table1[[#This Row],[product_name]],FIND(" ",Table1[[#This Row],[product_name]])+1)+1)))</f>
        <v>AmazonBasics New Release</v>
      </c>
    </row>
    <row r="137" spans="1:13">
      <c r="A137" t="s">
        <v>287</v>
      </c>
      <c r="B137" t="s">
        <v>288</v>
      </c>
      <c r="C137" t="s">
        <v>45</v>
      </c>
      <c r="D137" s="2">
        <v>30990</v>
      </c>
      <c r="E137" s="2">
        <v>49990</v>
      </c>
      <c r="F137" s="1">
        <v>0.38</v>
      </c>
      <c r="G137" s="11">
        <v>4.3</v>
      </c>
      <c r="H137" s="4">
        <v>1376</v>
      </c>
      <c r="I137" t="str">
        <f t="shared" si="4"/>
        <v>&gt;₹500</v>
      </c>
      <c r="J137" s="6">
        <f t="shared" si="5"/>
        <v>42642240</v>
      </c>
      <c r="K137" s="6">
        <f>Table1[[#This Row],[rating]] * Table1[[#This Row],[rating_count]]</f>
        <v>5916.8</v>
      </c>
      <c r="L137" t="str">
        <f>LEFT(Table1[[#This Row],[category]], FIND("|", Table1[[#This Row],[category]]) - 1)</f>
        <v>Electronics</v>
      </c>
      <c r="M137" t="str">
        <f>TRIM(LEFT(Table1[[#This Row],[product_name]],FIND(" ",Table1[[#This Row],[product_name]],FIND(" ",Table1[[#This Row],[product_name]],FIND(" ",Table1[[#This Row],[product_name]])+1)+1)))</f>
        <v>LG 108 cm</v>
      </c>
    </row>
    <row r="138" spans="1:13">
      <c r="A138" t="s">
        <v>289</v>
      </c>
      <c r="B138" t="s">
        <v>290</v>
      </c>
      <c r="C138" t="s">
        <v>10</v>
      </c>
      <c r="D138">
        <v>249</v>
      </c>
      <c r="E138">
        <v>931</v>
      </c>
      <c r="F138" s="1">
        <v>0.73</v>
      </c>
      <c r="G138" s="11">
        <v>3.9</v>
      </c>
      <c r="H138" s="4">
        <v>1075</v>
      </c>
      <c r="I138" t="str">
        <f t="shared" si="4"/>
        <v>₹200-₹500</v>
      </c>
      <c r="J138" s="6">
        <f t="shared" si="5"/>
        <v>267675</v>
      </c>
      <c r="K138" s="6">
        <f>Table1[[#This Row],[rating]] * Table1[[#This Row],[rating_count]]</f>
        <v>4192.5</v>
      </c>
      <c r="L138" t="str">
        <f>LEFT(Table1[[#This Row],[category]], FIND("|", Table1[[#This Row],[category]]) - 1)</f>
        <v>Computers&amp;Accessories</v>
      </c>
      <c r="M138" t="str">
        <f>TRIM(LEFT(Table1[[#This Row],[product_name]],FIND(" ",Table1[[#This Row],[product_name]],FIND(" ",Table1[[#This Row],[product_name]],FIND(" ",Table1[[#This Row],[product_name]])+1)+1)))</f>
        <v>pTron Solero 331</v>
      </c>
    </row>
    <row r="139" spans="1:13">
      <c r="A139" t="s">
        <v>291</v>
      </c>
      <c r="B139" t="s">
        <v>292</v>
      </c>
      <c r="C139" t="s">
        <v>36</v>
      </c>
      <c r="D139">
        <v>999</v>
      </c>
      <c r="E139" s="2">
        <v>2399</v>
      </c>
      <c r="F139" s="1">
        <v>0.57999999999999996</v>
      </c>
      <c r="G139" s="11">
        <v>4.5999999999999996</v>
      </c>
      <c r="H139" s="4">
        <v>3664</v>
      </c>
      <c r="I139" t="str">
        <f t="shared" si="4"/>
        <v>&gt;₹500</v>
      </c>
      <c r="J139" s="6">
        <f t="shared" si="5"/>
        <v>3660336</v>
      </c>
      <c r="K139" s="6">
        <f>Table1[[#This Row],[rating]] * Table1[[#This Row],[rating_count]]</f>
        <v>16854.399999999998</v>
      </c>
      <c r="L139" t="str">
        <f>LEFT(Table1[[#This Row],[category]], FIND("|", Table1[[#This Row],[category]]) - 1)</f>
        <v>Electronics</v>
      </c>
      <c r="M139" t="str">
        <f>TRIM(LEFT(Table1[[#This Row],[product_name]],FIND(" ",Table1[[#This Row],[product_name]],FIND(" ",Table1[[#This Row],[product_name]],FIND(" ",Table1[[#This Row],[product_name]])+1)+1)))</f>
        <v>10k 8k 4k</v>
      </c>
    </row>
    <row r="140" spans="1:13">
      <c r="A140" t="s">
        <v>293</v>
      </c>
      <c r="B140" t="s">
        <v>294</v>
      </c>
      <c r="C140" t="s">
        <v>110</v>
      </c>
      <c r="D140">
        <v>399</v>
      </c>
      <c r="E140">
        <v>399</v>
      </c>
      <c r="F140" s="1">
        <v>0</v>
      </c>
      <c r="G140" s="11">
        <v>3.9</v>
      </c>
      <c r="H140" s="4">
        <v>1951</v>
      </c>
      <c r="I140" t="str">
        <f t="shared" si="4"/>
        <v>₹200-₹500</v>
      </c>
      <c r="J140" s="6">
        <f t="shared" si="5"/>
        <v>778449</v>
      </c>
      <c r="K140" s="6">
        <f>Table1[[#This Row],[rating]] * Table1[[#This Row],[rating_count]]</f>
        <v>7608.9</v>
      </c>
      <c r="L140" t="str">
        <f>LEFT(Table1[[#This Row],[category]], FIND("|", Table1[[#This Row],[category]]) - 1)</f>
        <v>Electronics</v>
      </c>
      <c r="M140" t="str">
        <f>TRIM(LEFT(Table1[[#This Row],[product_name]],FIND(" ",Table1[[#This Row],[product_name]],FIND(" ",Table1[[#This Row],[product_name]],FIND(" ",Table1[[#This Row],[product_name]])+1)+1)))</f>
        <v>LRIPL Compatible Sony</v>
      </c>
    </row>
    <row r="141" spans="1:13">
      <c r="A141" t="s">
        <v>295</v>
      </c>
      <c r="B141" t="s">
        <v>296</v>
      </c>
      <c r="C141" t="s">
        <v>10</v>
      </c>
      <c r="D141">
        <v>349</v>
      </c>
      <c r="E141">
        <v>699</v>
      </c>
      <c r="F141" s="1">
        <v>0.5</v>
      </c>
      <c r="G141" s="11">
        <v>4.3</v>
      </c>
      <c r="H141" s="4">
        <v>20850</v>
      </c>
      <c r="I141" t="str">
        <f t="shared" si="4"/>
        <v>₹200-₹500</v>
      </c>
      <c r="J141" s="6">
        <f t="shared" si="5"/>
        <v>7276650</v>
      </c>
      <c r="K141" s="6">
        <f>Table1[[#This Row],[rating]] * Table1[[#This Row],[rating_count]]</f>
        <v>89655</v>
      </c>
      <c r="L141" t="str">
        <f>LEFT(Table1[[#This Row],[category]], FIND("|", Table1[[#This Row],[category]]) - 1)</f>
        <v>Computers&amp;Accessories</v>
      </c>
      <c r="M141" t="str">
        <f>TRIM(LEFT(Table1[[#This Row],[product_name]],FIND(" ",Table1[[#This Row],[product_name]],FIND(" ",Table1[[#This Row],[product_name]],FIND(" ",Table1[[#This Row],[product_name]])+1)+1)))</f>
        <v>boAt Type-c A400</v>
      </c>
    </row>
    <row r="142" spans="1:13">
      <c r="A142" t="s">
        <v>297</v>
      </c>
      <c r="B142" t="s">
        <v>298</v>
      </c>
      <c r="C142" t="s">
        <v>10</v>
      </c>
      <c r="D142">
        <v>399</v>
      </c>
      <c r="E142" s="2">
        <v>1099</v>
      </c>
      <c r="F142" s="1">
        <v>0.64</v>
      </c>
      <c r="G142" s="11">
        <v>4.0999999999999996</v>
      </c>
      <c r="H142" s="4">
        <v>2685</v>
      </c>
      <c r="I142" t="str">
        <f t="shared" si="4"/>
        <v>₹200-₹500</v>
      </c>
      <c r="J142" s="6">
        <f t="shared" si="5"/>
        <v>1071315</v>
      </c>
      <c r="K142" s="6">
        <f>Table1[[#This Row],[rating]] * Table1[[#This Row],[rating_count]]</f>
        <v>11008.499999999998</v>
      </c>
      <c r="L142" t="str">
        <f>LEFT(Table1[[#This Row],[category]], FIND("|", Table1[[#This Row],[category]]) - 1)</f>
        <v>Computers&amp;Accessories</v>
      </c>
      <c r="M142" t="str">
        <f>TRIM(LEFT(Table1[[#This Row],[product_name]],FIND(" ",Table1[[#This Row],[product_name]],FIND(" ",Table1[[#This Row],[product_name]],FIND(" ",Table1[[#This Row],[product_name]])+1)+1)))</f>
        <v>Zoul Type C</v>
      </c>
    </row>
    <row r="143" spans="1:13">
      <c r="A143" t="s">
        <v>299</v>
      </c>
      <c r="B143" t="s">
        <v>300</v>
      </c>
      <c r="C143" t="s">
        <v>27</v>
      </c>
      <c r="D143" s="2">
        <v>1699</v>
      </c>
      <c r="E143" s="2">
        <v>2999</v>
      </c>
      <c r="F143" s="1">
        <v>0.43</v>
      </c>
      <c r="G143" s="11">
        <v>4.4000000000000004</v>
      </c>
      <c r="H143" s="4">
        <v>24780</v>
      </c>
      <c r="I143" t="str">
        <f t="shared" si="4"/>
        <v>&gt;₹500</v>
      </c>
      <c r="J143" s="6">
        <f t="shared" si="5"/>
        <v>42101220</v>
      </c>
      <c r="K143" s="6">
        <f>Table1[[#This Row],[rating]] * Table1[[#This Row],[rating_count]]</f>
        <v>109032.00000000001</v>
      </c>
      <c r="L143" t="str">
        <f>LEFT(Table1[[#This Row],[category]], FIND("|", Table1[[#This Row],[category]]) - 1)</f>
        <v>Computers&amp;Accessories</v>
      </c>
      <c r="M143" t="str">
        <f>TRIM(LEFT(Table1[[#This Row],[product_name]],FIND(" ",Table1[[#This Row],[product_name]],FIND(" ",Table1[[#This Row],[product_name]],FIND(" ",Table1[[#This Row],[product_name]])+1)+1)))</f>
        <v>TP-LINK AC1300 Archer</v>
      </c>
    </row>
    <row r="144" spans="1:13">
      <c r="A144" t="s">
        <v>301</v>
      </c>
      <c r="B144" t="s">
        <v>302</v>
      </c>
      <c r="C144" t="s">
        <v>110</v>
      </c>
      <c r="D144">
        <v>655</v>
      </c>
      <c r="E144" s="2">
        <v>1099</v>
      </c>
      <c r="F144" s="1">
        <v>0.4</v>
      </c>
      <c r="G144" s="11">
        <v>3.2</v>
      </c>
      <c r="H144" s="4">
        <v>285</v>
      </c>
      <c r="I144" t="str">
        <f t="shared" si="4"/>
        <v>&gt;₹500</v>
      </c>
      <c r="J144" s="6">
        <f t="shared" si="5"/>
        <v>186675</v>
      </c>
      <c r="K144" s="6">
        <f>Table1[[#This Row],[rating]] * Table1[[#This Row],[rating_count]]</f>
        <v>912</v>
      </c>
      <c r="L144" t="str">
        <f>LEFT(Table1[[#This Row],[category]], FIND("|", Table1[[#This Row],[category]]) - 1)</f>
        <v>Electronics</v>
      </c>
      <c r="M144" t="str">
        <f>TRIM(LEFT(Table1[[#This Row],[product_name]],FIND(" ",Table1[[#This Row],[product_name]],FIND(" ",Table1[[#This Row],[product_name]],FIND(" ",Table1[[#This Row],[product_name]])+1)+1)))</f>
        <v>LRIPL Mi Remote</v>
      </c>
    </row>
    <row r="145" spans="1:13">
      <c r="A145" t="s">
        <v>303</v>
      </c>
      <c r="B145" t="s">
        <v>304</v>
      </c>
      <c r="C145" t="s">
        <v>27</v>
      </c>
      <c r="D145">
        <v>749</v>
      </c>
      <c r="E145" s="2">
        <v>1339</v>
      </c>
      <c r="F145" s="1">
        <v>0.44</v>
      </c>
      <c r="G145" s="11">
        <v>4.2</v>
      </c>
      <c r="H145" s="4">
        <v>179692</v>
      </c>
      <c r="I145" t="str">
        <f t="shared" si="4"/>
        <v>&gt;₹500</v>
      </c>
      <c r="J145" s="6">
        <f t="shared" si="5"/>
        <v>134589308</v>
      </c>
      <c r="K145" s="6">
        <f>Table1[[#This Row],[rating]] * Table1[[#This Row],[rating_count]]</f>
        <v>754706.4</v>
      </c>
      <c r="L145" t="str">
        <f>LEFT(Table1[[#This Row],[category]], FIND("|", Table1[[#This Row],[category]]) - 1)</f>
        <v>Computers&amp;Accessories</v>
      </c>
      <c r="M145" t="str">
        <f>TRIM(LEFT(Table1[[#This Row],[product_name]],FIND(" ",Table1[[#This Row],[product_name]],FIND(" ",Table1[[#This Row],[product_name]],FIND(" ",Table1[[#This Row],[product_name]])+1)+1)))</f>
        <v>TP-Link Nano USB</v>
      </c>
    </row>
    <row r="146" spans="1:13">
      <c r="A146" t="s">
        <v>305</v>
      </c>
      <c r="B146" t="s">
        <v>306</v>
      </c>
      <c r="C146" t="s">
        <v>45</v>
      </c>
      <c r="D146" s="2">
        <v>9999</v>
      </c>
      <c r="E146" s="2">
        <v>12999</v>
      </c>
      <c r="F146" s="1">
        <v>0.23</v>
      </c>
      <c r="G146" s="11">
        <v>4.2</v>
      </c>
      <c r="H146" s="4">
        <v>6088</v>
      </c>
      <c r="I146" t="str">
        <f t="shared" si="4"/>
        <v>&gt;₹500</v>
      </c>
      <c r="J146" s="6">
        <f t="shared" si="5"/>
        <v>60873912</v>
      </c>
      <c r="K146" s="6">
        <f>Table1[[#This Row],[rating]] * Table1[[#This Row],[rating_count]]</f>
        <v>25569.600000000002</v>
      </c>
      <c r="L146" t="str">
        <f>LEFT(Table1[[#This Row],[category]], FIND("|", Table1[[#This Row],[category]]) - 1)</f>
        <v>Electronics</v>
      </c>
      <c r="M146" t="str">
        <f>TRIM(LEFT(Table1[[#This Row],[product_name]],FIND(" ",Table1[[#This Row],[product_name]],FIND(" ",Table1[[#This Row],[product_name]],FIND(" ",Table1[[#This Row],[product_name]])+1)+1)))</f>
        <v>Kodak 80 cm</v>
      </c>
    </row>
    <row r="147" spans="1:13">
      <c r="A147" t="s">
        <v>307</v>
      </c>
      <c r="B147" t="s">
        <v>308</v>
      </c>
      <c r="C147" t="s">
        <v>110</v>
      </c>
      <c r="D147">
        <v>195</v>
      </c>
      <c r="E147">
        <v>499</v>
      </c>
      <c r="F147" s="1">
        <v>0.61</v>
      </c>
      <c r="G147" s="11">
        <v>3.7</v>
      </c>
      <c r="H147" s="4">
        <v>1383</v>
      </c>
      <c r="I147" t="str">
        <f t="shared" si="4"/>
        <v>&lt;₹200</v>
      </c>
      <c r="J147" s="6">
        <f t="shared" si="5"/>
        <v>269685</v>
      </c>
      <c r="K147" s="6">
        <f>Table1[[#This Row],[rating]] * Table1[[#This Row],[rating_count]]</f>
        <v>5117.1000000000004</v>
      </c>
      <c r="L147" t="str">
        <f>LEFT(Table1[[#This Row],[category]], FIND("|", Table1[[#This Row],[category]]) - 1)</f>
        <v>Electronics</v>
      </c>
      <c r="M147" t="str">
        <f>TRIM(LEFT(Table1[[#This Row],[product_name]],FIND(" ",Table1[[#This Row],[product_name]],FIND(" ",Table1[[#This Row],[product_name]],FIND(" ",Table1[[#This Row],[product_name]])+1)+1)))</f>
        <v>Airtel DigitalTV DTH</v>
      </c>
    </row>
    <row r="148" spans="1:13">
      <c r="A148" t="s">
        <v>309</v>
      </c>
      <c r="B148" t="s">
        <v>310</v>
      </c>
      <c r="C148" t="s">
        <v>10</v>
      </c>
      <c r="D148">
        <v>999</v>
      </c>
      <c r="E148" s="2">
        <v>2100</v>
      </c>
      <c r="F148" s="1">
        <v>0.52</v>
      </c>
      <c r="G148" s="11">
        <v>4.5</v>
      </c>
      <c r="H148" s="4">
        <v>5492</v>
      </c>
      <c r="I148" t="str">
        <f t="shared" si="4"/>
        <v>&gt;₹500</v>
      </c>
      <c r="J148" s="6">
        <f t="shared" si="5"/>
        <v>5486508</v>
      </c>
      <c r="K148" s="6">
        <f>Table1[[#This Row],[rating]] * Table1[[#This Row],[rating_count]]</f>
        <v>24714</v>
      </c>
      <c r="L148" t="str">
        <f>LEFT(Table1[[#This Row],[category]], FIND("|", Table1[[#This Row],[category]]) - 1)</f>
        <v>Computers&amp;Accessories</v>
      </c>
      <c r="M148" t="str">
        <f>TRIM(LEFT(Table1[[#This Row],[product_name]],FIND(" ",Table1[[#This Row],[product_name]],FIND(" ",Table1[[#This Row],[product_name]],FIND(" ",Table1[[#This Row],[product_name]])+1)+1)))</f>
        <v>AmazonBasics New Release</v>
      </c>
    </row>
    <row r="149" spans="1:13">
      <c r="A149" t="s">
        <v>311</v>
      </c>
      <c r="B149" t="s">
        <v>312</v>
      </c>
      <c r="C149" t="s">
        <v>10</v>
      </c>
      <c r="D149">
        <v>499</v>
      </c>
      <c r="E149">
        <v>899</v>
      </c>
      <c r="F149" s="1">
        <v>0.44</v>
      </c>
      <c r="G149" s="11">
        <v>4.2</v>
      </c>
      <c r="H149" s="4">
        <v>919</v>
      </c>
      <c r="I149" t="str">
        <f t="shared" si="4"/>
        <v>₹200-₹500</v>
      </c>
      <c r="J149" s="6">
        <f t="shared" si="5"/>
        <v>458581</v>
      </c>
      <c r="K149" s="6">
        <f>Table1[[#This Row],[rating]] * Table1[[#This Row],[rating_count]]</f>
        <v>3859.8</v>
      </c>
      <c r="L149" t="str">
        <f>LEFT(Table1[[#This Row],[category]], FIND("|", Table1[[#This Row],[category]]) - 1)</f>
        <v>Computers&amp;Accessories</v>
      </c>
      <c r="M149" t="str">
        <f>TRIM(LEFT(Table1[[#This Row],[product_name]],FIND(" ",Table1[[#This Row],[product_name]],FIND(" ",Table1[[#This Row],[product_name]],FIND(" ",Table1[[#This Row],[product_name]])+1)+1)))</f>
        <v>Ambrane Fast 100W</v>
      </c>
    </row>
    <row r="150" spans="1:13">
      <c r="A150" t="s">
        <v>313</v>
      </c>
      <c r="B150" t="s">
        <v>314</v>
      </c>
      <c r="C150" t="s">
        <v>315</v>
      </c>
      <c r="D150">
        <v>416</v>
      </c>
      <c r="E150">
        <v>599</v>
      </c>
      <c r="F150" s="1">
        <v>0.31</v>
      </c>
      <c r="G150" s="11">
        <v>4.2</v>
      </c>
      <c r="H150" s="4">
        <v>30023</v>
      </c>
      <c r="I150" t="str">
        <f t="shared" si="4"/>
        <v>₹200-₹500</v>
      </c>
      <c r="J150" s="6">
        <f t="shared" si="5"/>
        <v>12489568</v>
      </c>
      <c r="K150" s="6">
        <f>Table1[[#This Row],[rating]] * Table1[[#This Row],[rating_count]]</f>
        <v>126096.6</v>
      </c>
      <c r="L150" t="str">
        <f>LEFT(Table1[[#This Row],[category]], FIND("|", Table1[[#This Row],[category]]) - 1)</f>
        <v>Electronics</v>
      </c>
      <c r="M150" t="str">
        <f>TRIM(LEFT(Table1[[#This Row],[product_name]],FIND(" ",Table1[[#This Row],[product_name]],FIND(" ",Table1[[#This Row],[product_name]],FIND(" ",Table1[[#This Row],[product_name]])+1)+1)))</f>
        <v>BlueRigger Digital Optical</v>
      </c>
    </row>
    <row r="151" spans="1:13">
      <c r="A151" t="s">
        <v>316</v>
      </c>
      <c r="B151" t="s">
        <v>317</v>
      </c>
      <c r="C151" t="s">
        <v>10</v>
      </c>
      <c r="D151">
        <v>368</v>
      </c>
      <c r="E151">
        <v>699</v>
      </c>
      <c r="F151" s="1">
        <v>0.47</v>
      </c>
      <c r="G151" s="11">
        <v>4.2</v>
      </c>
      <c r="H151" s="4">
        <v>387</v>
      </c>
      <c r="I151" t="str">
        <f t="shared" si="4"/>
        <v>₹200-₹500</v>
      </c>
      <c r="J151" s="6">
        <f t="shared" si="5"/>
        <v>142416</v>
      </c>
      <c r="K151" s="6">
        <f>Table1[[#This Row],[rating]] * Table1[[#This Row],[rating_count]]</f>
        <v>1625.4</v>
      </c>
      <c r="L151" t="str">
        <f>LEFT(Table1[[#This Row],[category]], FIND("|", Table1[[#This Row],[category]]) - 1)</f>
        <v>Computers&amp;Accessories</v>
      </c>
      <c r="M151" t="str">
        <f>TRIM(LEFT(Table1[[#This Row],[product_name]],FIND(" ",Table1[[#This Row],[product_name]],FIND(" ",Table1[[#This Row],[product_name]],FIND(" ",Table1[[#This Row],[product_name]])+1)+1)))</f>
        <v>Duracell Type-C To</v>
      </c>
    </row>
    <row r="152" spans="1:13">
      <c r="A152" t="s">
        <v>318</v>
      </c>
      <c r="B152" t="s">
        <v>319</v>
      </c>
      <c r="C152" t="s">
        <v>45</v>
      </c>
      <c r="D152" s="2">
        <v>29990</v>
      </c>
      <c r="E152" s="2">
        <v>65000</v>
      </c>
      <c r="F152" s="1">
        <v>0.54</v>
      </c>
      <c r="G152" s="11">
        <v>4.0999999999999996</v>
      </c>
      <c r="H152" s="4">
        <v>211</v>
      </c>
      <c r="I152" t="str">
        <f t="shared" si="4"/>
        <v>&gt;₹500</v>
      </c>
      <c r="J152" s="6">
        <f t="shared" si="5"/>
        <v>6327890</v>
      </c>
      <c r="K152" s="6">
        <f>Table1[[#This Row],[rating]] * Table1[[#This Row],[rating_count]]</f>
        <v>865.09999999999991</v>
      </c>
      <c r="L152" t="str">
        <f>LEFT(Table1[[#This Row],[category]], FIND("|", Table1[[#This Row],[category]]) - 1)</f>
        <v>Electronics</v>
      </c>
      <c r="M152" t="str">
        <f>TRIM(LEFT(Table1[[#This Row],[product_name]],FIND(" ",Table1[[#This Row],[product_name]],FIND(" ",Table1[[#This Row],[product_name]],FIND(" ",Table1[[#This Row],[product_name]])+1)+1)))</f>
        <v>VU 138 cm</v>
      </c>
    </row>
    <row r="153" spans="1:13">
      <c r="A153" t="s">
        <v>320</v>
      </c>
      <c r="B153" t="s">
        <v>321</v>
      </c>
      <c r="C153" t="s">
        <v>10</v>
      </c>
      <c r="D153">
        <v>339</v>
      </c>
      <c r="E153" s="2">
        <v>1099</v>
      </c>
      <c r="F153" s="1">
        <v>0.69</v>
      </c>
      <c r="G153" s="11">
        <v>4.3</v>
      </c>
      <c r="H153" s="4">
        <v>974</v>
      </c>
      <c r="I153" t="str">
        <f t="shared" si="4"/>
        <v>₹200-₹500</v>
      </c>
      <c r="J153" s="6">
        <f t="shared" si="5"/>
        <v>330186</v>
      </c>
      <c r="K153" s="6">
        <f>Table1[[#This Row],[rating]] * Table1[[#This Row],[rating_count]]</f>
        <v>4188.2</v>
      </c>
      <c r="L153" t="str">
        <f>LEFT(Table1[[#This Row],[category]], FIND("|", Table1[[#This Row],[category]]) - 1)</f>
        <v>Computers&amp;Accessories</v>
      </c>
      <c r="M153" t="str">
        <f>TRIM(LEFT(Table1[[#This Row],[product_name]],FIND(" ",Table1[[#This Row],[product_name]],FIND(" ",Table1[[#This Row],[product_name]],FIND(" ",Table1[[#This Row],[product_name]])+1)+1)))</f>
        <v>Zoul USB Type</v>
      </c>
    </row>
    <row r="154" spans="1:13">
      <c r="A154" t="s">
        <v>322</v>
      </c>
      <c r="B154" t="s">
        <v>323</v>
      </c>
      <c r="C154" t="s">
        <v>45</v>
      </c>
      <c r="D154" s="2">
        <v>15490</v>
      </c>
      <c r="E154" s="2">
        <v>20900</v>
      </c>
      <c r="F154" s="1">
        <v>0.26</v>
      </c>
      <c r="G154" s="11">
        <v>4.3</v>
      </c>
      <c r="H154" s="4">
        <v>16299</v>
      </c>
      <c r="I154" t="str">
        <f t="shared" si="4"/>
        <v>&gt;₹500</v>
      </c>
      <c r="J154" s="6">
        <f t="shared" si="5"/>
        <v>252471510</v>
      </c>
      <c r="K154" s="6">
        <f>Table1[[#This Row],[rating]] * Table1[[#This Row],[rating_count]]</f>
        <v>70085.7</v>
      </c>
      <c r="L154" t="str">
        <f>LEFT(Table1[[#This Row],[category]], FIND("|", Table1[[#This Row],[category]]) - 1)</f>
        <v>Electronics</v>
      </c>
      <c r="M154" t="str">
        <f>TRIM(LEFT(Table1[[#This Row],[product_name]],FIND(" ",Table1[[#This Row],[product_name]],FIND(" ",Table1[[#This Row],[product_name]],FIND(" ",Table1[[#This Row],[product_name]])+1)+1)))</f>
        <v>Samsung 80 cm</v>
      </c>
    </row>
    <row r="155" spans="1:13">
      <c r="A155" t="s">
        <v>324</v>
      </c>
      <c r="B155" t="s">
        <v>325</v>
      </c>
      <c r="C155" t="s">
        <v>10</v>
      </c>
      <c r="D155">
        <v>499</v>
      </c>
      <c r="E155" s="2">
        <v>1299</v>
      </c>
      <c r="F155" s="1">
        <v>0.62</v>
      </c>
      <c r="G155" s="11">
        <v>4.3</v>
      </c>
      <c r="H155" s="4">
        <v>30411</v>
      </c>
      <c r="I155" t="str">
        <f t="shared" si="4"/>
        <v>₹200-₹500</v>
      </c>
      <c r="J155" s="6">
        <f t="shared" si="5"/>
        <v>15175089</v>
      </c>
      <c r="K155" s="6">
        <f>Table1[[#This Row],[rating]] * Table1[[#This Row],[rating_count]]</f>
        <v>130767.29999999999</v>
      </c>
      <c r="L155" t="str">
        <f>LEFT(Table1[[#This Row],[category]], FIND("|", Table1[[#This Row],[category]]) - 1)</f>
        <v>Computers&amp;Accessories</v>
      </c>
      <c r="M155" t="str">
        <f>TRIM(LEFT(Table1[[#This Row],[product_name]],FIND(" ",Table1[[#This Row],[product_name]],FIND(" ",Table1[[#This Row],[product_name]],FIND(" ",Table1[[#This Row],[product_name]])+1)+1)))</f>
        <v>MI Xiaomi USB</v>
      </c>
    </row>
    <row r="156" spans="1:13">
      <c r="A156" t="s">
        <v>326</v>
      </c>
      <c r="B156" t="s">
        <v>327</v>
      </c>
      <c r="C156" t="s">
        <v>27</v>
      </c>
      <c r="D156">
        <v>249</v>
      </c>
      <c r="E156">
        <v>399</v>
      </c>
      <c r="F156" s="1">
        <v>0.38</v>
      </c>
      <c r="G156" s="11">
        <v>3.4</v>
      </c>
      <c r="H156" s="4">
        <v>4642</v>
      </c>
      <c r="I156" t="str">
        <f t="shared" si="4"/>
        <v>₹200-₹500</v>
      </c>
      <c r="J156" s="6">
        <f t="shared" si="5"/>
        <v>1155858</v>
      </c>
      <c r="K156" s="6">
        <f>Table1[[#This Row],[rating]] * Table1[[#This Row],[rating_count]]</f>
        <v>15782.8</v>
      </c>
      <c r="L156" t="str">
        <f>LEFT(Table1[[#This Row],[category]], FIND("|", Table1[[#This Row],[category]]) - 1)</f>
        <v>Computers&amp;Accessories</v>
      </c>
      <c r="M156" t="str">
        <f>TRIM(LEFT(Table1[[#This Row],[product_name]],FIND(" ",Table1[[#This Row],[product_name]],FIND(" ",Table1[[#This Row],[product_name]],FIND(" ",Table1[[#This Row],[product_name]])+1)+1)))</f>
        <v>GENERIC Ultra-Mini Bluetooth</v>
      </c>
    </row>
    <row r="157" spans="1:13">
      <c r="A157" t="s">
        <v>328</v>
      </c>
      <c r="B157" t="s">
        <v>329</v>
      </c>
      <c r="C157" t="s">
        <v>110</v>
      </c>
      <c r="D157">
        <v>399</v>
      </c>
      <c r="E157">
        <v>799</v>
      </c>
      <c r="F157" s="1">
        <v>0.5</v>
      </c>
      <c r="G157" s="11">
        <v>4.3</v>
      </c>
      <c r="H157" s="4">
        <v>12</v>
      </c>
      <c r="I157" t="str">
        <f t="shared" si="4"/>
        <v>₹200-₹500</v>
      </c>
      <c r="J157" s="6">
        <f t="shared" si="5"/>
        <v>4788</v>
      </c>
      <c r="K157" s="6">
        <f>Table1[[#This Row],[rating]] * Table1[[#This Row],[rating_count]]</f>
        <v>51.599999999999994</v>
      </c>
      <c r="L157" t="str">
        <f>LEFT(Table1[[#This Row],[category]], FIND("|", Table1[[#This Row],[category]]) - 1)</f>
        <v>Electronics</v>
      </c>
      <c r="M157" t="str">
        <f>TRIM(LEFT(Table1[[#This Row],[product_name]],FIND(" ",Table1[[#This Row],[product_name]],FIND(" ",Table1[[#This Row],[product_name]],FIND(" ",Table1[[#This Row],[product_name]])+1)+1)))</f>
        <v>7SEVEN¬Æ Compatible for</v>
      </c>
    </row>
    <row r="158" spans="1:13">
      <c r="A158" t="s">
        <v>330</v>
      </c>
      <c r="B158" t="s">
        <v>331</v>
      </c>
      <c r="C158" t="s">
        <v>10</v>
      </c>
      <c r="D158" s="2">
        <v>1499</v>
      </c>
      <c r="E158" s="2">
        <v>1999</v>
      </c>
      <c r="F158" s="1">
        <v>0.25</v>
      </c>
      <c r="G158" s="11">
        <v>4.4000000000000004</v>
      </c>
      <c r="H158" s="4">
        <v>1951</v>
      </c>
      <c r="I158" t="str">
        <f t="shared" si="4"/>
        <v>&gt;₹500</v>
      </c>
      <c r="J158" s="6">
        <f t="shared" si="5"/>
        <v>2924549</v>
      </c>
      <c r="K158" s="6">
        <f>Table1[[#This Row],[rating]] * Table1[[#This Row],[rating_count]]</f>
        <v>8584.4000000000015</v>
      </c>
      <c r="L158" t="str">
        <f>LEFT(Table1[[#This Row],[category]], FIND("|", Table1[[#This Row],[category]]) - 1)</f>
        <v>Computers&amp;Accessories</v>
      </c>
      <c r="M158" t="str">
        <f>TRIM(LEFT(Table1[[#This Row],[product_name]],FIND(" ",Table1[[#This Row],[product_name]],FIND(" ",Table1[[#This Row],[product_name]],FIND(" ",Table1[[#This Row],[product_name]])+1)+1)))</f>
        <v>Belkin Apple Certified</v>
      </c>
    </row>
    <row r="159" spans="1:13">
      <c r="A159" t="s">
        <v>332</v>
      </c>
      <c r="B159" t="s">
        <v>333</v>
      </c>
      <c r="C159" t="s">
        <v>334</v>
      </c>
      <c r="D159" s="2">
        <v>9490</v>
      </c>
      <c r="E159" s="2">
        <v>15990</v>
      </c>
      <c r="F159" s="1">
        <v>0.41</v>
      </c>
      <c r="G159" s="11">
        <v>3.9</v>
      </c>
      <c r="H159" s="4">
        <v>10480</v>
      </c>
      <c r="I159" t="str">
        <f t="shared" si="4"/>
        <v>&gt;₹500</v>
      </c>
      <c r="J159" s="6">
        <f t="shared" si="5"/>
        <v>99455200</v>
      </c>
      <c r="K159" s="6">
        <f>Table1[[#This Row],[rating]] * Table1[[#This Row],[rating_count]]</f>
        <v>40872</v>
      </c>
      <c r="L159" t="str">
        <f>LEFT(Table1[[#This Row],[category]], FIND("|", Table1[[#This Row],[category]]) - 1)</f>
        <v>Electronics</v>
      </c>
      <c r="M159" t="str">
        <f>TRIM(LEFT(Table1[[#This Row],[product_name]],FIND(" ",Table1[[#This Row],[product_name]],FIND(" ",Table1[[#This Row],[product_name]],FIND(" ",Table1[[#This Row],[product_name]])+1)+1)))</f>
        <v>EGate i9 Pro-Max</v>
      </c>
    </row>
    <row r="160" spans="1:13">
      <c r="A160" t="s">
        <v>335</v>
      </c>
      <c r="B160" t="s">
        <v>336</v>
      </c>
      <c r="C160" t="s">
        <v>36</v>
      </c>
      <c r="D160">
        <v>637</v>
      </c>
      <c r="E160" s="2">
        <v>1499</v>
      </c>
      <c r="F160" s="1">
        <v>0.57999999999999996</v>
      </c>
      <c r="G160" s="11">
        <v>4.0999999999999996</v>
      </c>
      <c r="H160" s="4">
        <v>24</v>
      </c>
      <c r="I160" t="str">
        <f t="shared" si="4"/>
        <v>&gt;₹500</v>
      </c>
      <c r="J160" s="6">
        <f t="shared" si="5"/>
        <v>15288</v>
      </c>
      <c r="K160" s="6">
        <f>Table1[[#This Row],[rating]] * Table1[[#This Row],[rating_count]]</f>
        <v>98.399999999999991</v>
      </c>
      <c r="L160" t="str">
        <f>LEFT(Table1[[#This Row],[category]], FIND("|", Table1[[#This Row],[category]]) - 1)</f>
        <v>Electronics</v>
      </c>
      <c r="M160" t="str">
        <f>TRIM(LEFT(Table1[[#This Row],[product_name]],FIND(" ",Table1[[#This Row],[product_name]],FIND(" ",Table1[[#This Row],[product_name]],FIND(" ",Table1[[#This Row],[product_name]])+1)+1)))</f>
        <v>ZEBRONICS HAA2021 HDMI</v>
      </c>
    </row>
    <row r="161" spans="1:13">
      <c r="A161" t="s">
        <v>337</v>
      </c>
      <c r="B161" t="s">
        <v>338</v>
      </c>
      <c r="C161" t="s">
        <v>110</v>
      </c>
      <c r="D161">
        <v>399</v>
      </c>
      <c r="E161">
        <v>899</v>
      </c>
      <c r="F161" s="1">
        <v>0.56000000000000005</v>
      </c>
      <c r="G161" s="11">
        <v>3.9</v>
      </c>
      <c r="H161" s="4">
        <v>254</v>
      </c>
      <c r="I161" t="str">
        <f t="shared" si="4"/>
        <v>₹200-₹500</v>
      </c>
      <c r="J161" s="6">
        <f t="shared" si="5"/>
        <v>101346</v>
      </c>
      <c r="K161" s="6">
        <f>Table1[[#This Row],[rating]] * Table1[[#This Row],[rating_count]]</f>
        <v>990.6</v>
      </c>
      <c r="L161" t="str">
        <f>LEFT(Table1[[#This Row],[category]], FIND("|", Table1[[#This Row],[category]]) - 1)</f>
        <v>Electronics</v>
      </c>
      <c r="M161" t="str">
        <f>TRIM(LEFT(Table1[[#This Row],[product_name]],FIND(" ",Table1[[#This Row],[product_name]],FIND(" ",Table1[[#This Row],[product_name]],FIND(" ",Table1[[#This Row],[product_name]])+1)+1)))</f>
        <v>7SEVEN¬Æ Compatible for</v>
      </c>
    </row>
    <row r="162" spans="1:13">
      <c r="A162" t="s">
        <v>339</v>
      </c>
      <c r="B162" t="s">
        <v>340</v>
      </c>
      <c r="C162" t="s">
        <v>315</v>
      </c>
      <c r="D162" s="2">
        <v>1089</v>
      </c>
      <c r="E162" s="2">
        <v>1600</v>
      </c>
      <c r="F162" s="1">
        <v>0.32</v>
      </c>
      <c r="G162" s="11">
        <v>4</v>
      </c>
      <c r="H162" s="4">
        <v>3565</v>
      </c>
      <c r="I162" t="str">
        <f t="shared" si="4"/>
        <v>&gt;₹500</v>
      </c>
      <c r="J162" s="6">
        <f t="shared" si="5"/>
        <v>3882285</v>
      </c>
      <c r="K162" s="6">
        <f>Table1[[#This Row],[rating]] * Table1[[#This Row],[rating_count]]</f>
        <v>14260</v>
      </c>
      <c r="L162" t="str">
        <f>LEFT(Table1[[#This Row],[category]], FIND("|", Table1[[#This Row],[category]]) - 1)</f>
        <v>Electronics</v>
      </c>
      <c r="M162" t="str">
        <f>TRIM(LEFT(Table1[[#This Row],[product_name]],FIND(" ",Table1[[#This Row],[product_name]],FIND(" ",Table1[[#This Row],[product_name]],FIND(" ",Table1[[#This Row],[product_name]])+1)+1)))</f>
        <v>AmazonBasics Digital Optical</v>
      </c>
    </row>
    <row r="163" spans="1:13">
      <c r="A163" t="s">
        <v>341</v>
      </c>
      <c r="B163" t="s">
        <v>342</v>
      </c>
      <c r="C163" t="s">
        <v>10</v>
      </c>
      <c r="D163">
        <v>339</v>
      </c>
      <c r="E163">
        <v>999</v>
      </c>
      <c r="F163" s="1">
        <v>0.66</v>
      </c>
      <c r="G163" s="11">
        <v>4.3</v>
      </c>
      <c r="H163" s="4">
        <v>6255</v>
      </c>
      <c r="I163" t="str">
        <f t="shared" si="4"/>
        <v>₹200-₹500</v>
      </c>
      <c r="J163" s="6">
        <f t="shared" si="5"/>
        <v>2120445</v>
      </c>
      <c r="K163" s="6">
        <f>Table1[[#This Row],[rating]] * Table1[[#This Row],[rating_count]]</f>
        <v>26896.5</v>
      </c>
      <c r="L163" t="str">
        <f>LEFT(Table1[[#This Row],[category]], FIND("|", Table1[[#This Row],[category]]) - 1)</f>
        <v>Computers&amp;Accessories</v>
      </c>
      <c r="M163" t="str">
        <f>TRIM(LEFT(Table1[[#This Row],[product_name]],FIND(" ",Table1[[#This Row],[product_name]],FIND(" ",Table1[[#This Row],[product_name]],FIND(" ",Table1[[#This Row],[product_name]])+1)+1)))</f>
        <v>Wayona Type C</v>
      </c>
    </row>
    <row r="164" spans="1:13">
      <c r="A164" t="s">
        <v>343</v>
      </c>
      <c r="B164" t="s">
        <v>344</v>
      </c>
      <c r="C164" t="s">
        <v>10</v>
      </c>
      <c r="D164">
        <v>149</v>
      </c>
      <c r="E164">
        <v>499</v>
      </c>
      <c r="F164" s="1">
        <v>0.7</v>
      </c>
      <c r="G164" s="11">
        <v>4</v>
      </c>
      <c r="H164" s="4">
        <v>7732</v>
      </c>
      <c r="I164" t="str">
        <f t="shared" si="4"/>
        <v>&lt;₹200</v>
      </c>
      <c r="J164" s="6">
        <f t="shared" si="5"/>
        <v>1152068</v>
      </c>
      <c r="K164" s="6">
        <f>Table1[[#This Row],[rating]] * Table1[[#This Row],[rating_count]]</f>
        <v>30928</v>
      </c>
      <c r="L164" t="str">
        <f>LEFT(Table1[[#This Row],[category]], FIND("|", Table1[[#This Row],[category]]) - 1)</f>
        <v>Computers&amp;Accessories</v>
      </c>
      <c r="M164" t="str">
        <f>TRIM(LEFT(Table1[[#This Row],[product_name]],FIND(" ",Table1[[#This Row],[product_name]],FIND(" ",Table1[[#This Row],[product_name]],FIND(" ",Table1[[#This Row],[product_name]])+1)+1)))</f>
        <v>Pinnaclz Original Combo</v>
      </c>
    </row>
    <row r="165" spans="1:13">
      <c r="A165" t="s">
        <v>345</v>
      </c>
      <c r="B165" t="s">
        <v>346</v>
      </c>
      <c r="C165" t="s">
        <v>10</v>
      </c>
      <c r="D165">
        <v>149</v>
      </c>
      <c r="E165">
        <v>399</v>
      </c>
      <c r="F165" s="1">
        <v>0.63</v>
      </c>
      <c r="G165" s="11">
        <v>3.9</v>
      </c>
      <c r="H165" s="4">
        <v>57</v>
      </c>
      <c r="I165" t="str">
        <f t="shared" si="4"/>
        <v>&lt;₹200</v>
      </c>
      <c r="J165" s="6">
        <f t="shared" si="5"/>
        <v>8493</v>
      </c>
      <c r="K165" s="6">
        <f>Table1[[#This Row],[rating]] * Table1[[#This Row],[rating_count]]</f>
        <v>222.29999999999998</v>
      </c>
      <c r="L165" t="str">
        <f>LEFT(Table1[[#This Row],[category]], FIND("|", Table1[[#This Row],[category]]) - 1)</f>
        <v>Computers&amp;Accessories</v>
      </c>
      <c r="M165" t="str">
        <f>TRIM(LEFT(Table1[[#This Row],[product_name]],FIND(" ",Table1[[#This Row],[product_name]],FIND(" ",Table1[[#This Row],[product_name]],FIND(" ",Table1[[#This Row],[product_name]])+1)+1)))</f>
        <v>Ambrane BCL-15 Lightning</v>
      </c>
    </row>
    <row r="166" spans="1:13">
      <c r="A166" t="s">
        <v>347</v>
      </c>
      <c r="B166" t="s">
        <v>348</v>
      </c>
      <c r="C166" t="s">
        <v>10</v>
      </c>
      <c r="D166">
        <v>599</v>
      </c>
      <c r="E166">
        <v>849</v>
      </c>
      <c r="F166" s="1">
        <v>0.28999999999999998</v>
      </c>
      <c r="G166" s="11">
        <v>4.5</v>
      </c>
      <c r="H166" s="4">
        <v>577</v>
      </c>
      <c r="I166" t="str">
        <f t="shared" si="4"/>
        <v>&gt;₹500</v>
      </c>
      <c r="J166" s="6">
        <f t="shared" si="5"/>
        <v>345623</v>
      </c>
      <c r="K166" s="6">
        <f>Table1[[#This Row],[rating]] * Table1[[#This Row],[rating_count]]</f>
        <v>2596.5</v>
      </c>
      <c r="L166" t="str">
        <f>LEFT(Table1[[#This Row],[category]], FIND("|", Table1[[#This Row],[category]]) - 1)</f>
        <v>Computers&amp;Accessories</v>
      </c>
      <c r="M166" t="str">
        <f>TRIM(LEFT(Table1[[#This Row],[product_name]],FIND(" ",Table1[[#This Row],[product_name]],FIND(" ",Table1[[#This Row],[product_name]],FIND(" ",Table1[[#This Row],[product_name]])+1)+1)))</f>
        <v>Belkin USB C</v>
      </c>
    </row>
    <row r="167" spans="1:13">
      <c r="A167" t="s">
        <v>349</v>
      </c>
      <c r="B167" t="s">
        <v>350</v>
      </c>
      <c r="C167" t="s">
        <v>110</v>
      </c>
      <c r="D167">
        <v>299</v>
      </c>
      <c r="E167" s="2">
        <v>1199</v>
      </c>
      <c r="F167" s="1">
        <v>0.75</v>
      </c>
      <c r="G167" s="11">
        <v>3.9</v>
      </c>
      <c r="H167" s="4">
        <v>1193</v>
      </c>
      <c r="I167" t="str">
        <f t="shared" si="4"/>
        <v>₹200-₹500</v>
      </c>
      <c r="J167" s="6">
        <f t="shared" si="5"/>
        <v>356707</v>
      </c>
      <c r="K167" s="6">
        <f>Table1[[#This Row],[rating]] * Table1[[#This Row],[rating_count]]</f>
        <v>4652.7</v>
      </c>
      <c r="L167" t="str">
        <f>LEFT(Table1[[#This Row],[category]], FIND("|", Table1[[#This Row],[category]]) - 1)</f>
        <v>Electronics</v>
      </c>
      <c r="M167" t="str">
        <f>TRIM(LEFT(Table1[[#This Row],[product_name]],FIND(" ",Table1[[#This Row],[product_name]],FIND(" ",Table1[[#This Row],[product_name]],FIND(" ",Table1[[#This Row],[product_name]])+1)+1)))</f>
        <v>LOHAYA Television Remote</v>
      </c>
    </row>
    <row r="168" spans="1:13">
      <c r="A168" t="s">
        <v>351</v>
      </c>
      <c r="B168" t="s">
        <v>352</v>
      </c>
      <c r="C168" t="s">
        <v>10</v>
      </c>
      <c r="D168">
        <v>399</v>
      </c>
      <c r="E168" s="2">
        <v>1299</v>
      </c>
      <c r="F168" s="1">
        <v>0.69</v>
      </c>
      <c r="G168" s="11">
        <v>4.2</v>
      </c>
      <c r="H168" s="4">
        <v>13120</v>
      </c>
      <c r="I168" t="str">
        <f t="shared" si="4"/>
        <v>₹200-₹500</v>
      </c>
      <c r="J168" s="6">
        <f t="shared" si="5"/>
        <v>5234880</v>
      </c>
      <c r="K168" s="6">
        <f>Table1[[#This Row],[rating]] * Table1[[#This Row],[rating_count]]</f>
        <v>55104</v>
      </c>
      <c r="L168" t="str">
        <f>LEFT(Table1[[#This Row],[category]], FIND("|", Table1[[#This Row],[category]]) - 1)</f>
        <v>Computers&amp;Accessories</v>
      </c>
      <c r="M168" t="str">
        <f>TRIM(LEFT(Table1[[#This Row],[product_name]],FIND(" ",Table1[[#This Row],[product_name]],FIND(" ",Table1[[#This Row],[product_name]],FIND(" ",Table1[[#This Row],[product_name]])+1)+1)))</f>
        <v>Wayona Nylon Braided</v>
      </c>
    </row>
    <row r="169" spans="1:13">
      <c r="A169" t="s">
        <v>353</v>
      </c>
      <c r="B169" t="s">
        <v>354</v>
      </c>
      <c r="C169" t="s">
        <v>110</v>
      </c>
      <c r="D169">
        <v>339</v>
      </c>
      <c r="E169" s="2">
        <v>1999</v>
      </c>
      <c r="F169" s="1">
        <v>0.83</v>
      </c>
      <c r="G169" s="11">
        <v>4</v>
      </c>
      <c r="H169" s="4">
        <v>343</v>
      </c>
      <c r="I169" t="str">
        <f t="shared" si="4"/>
        <v>₹200-₹500</v>
      </c>
      <c r="J169" s="6">
        <f t="shared" si="5"/>
        <v>116277</v>
      </c>
      <c r="K169" s="6">
        <f>Table1[[#This Row],[rating]] * Table1[[#This Row],[rating_count]]</f>
        <v>1372</v>
      </c>
      <c r="L169" t="str">
        <f>LEFT(Table1[[#This Row],[category]], FIND("|", Table1[[#This Row],[category]]) - 1)</f>
        <v>Electronics</v>
      </c>
      <c r="M169" t="str">
        <f>TRIM(LEFT(Table1[[#This Row],[product_name]],FIND(" ",Table1[[#This Row],[product_name]],FIND(" ",Table1[[#This Row],[product_name]],FIND(" ",Table1[[#This Row],[product_name]])+1)+1)))</f>
        <v>Electvision Remote Control</v>
      </c>
    </row>
    <row r="170" spans="1:13">
      <c r="A170" t="s">
        <v>355</v>
      </c>
      <c r="B170" t="s">
        <v>356</v>
      </c>
      <c r="C170" t="s">
        <v>45</v>
      </c>
      <c r="D170" s="2">
        <v>12499</v>
      </c>
      <c r="E170" s="2">
        <v>22990</v>
      </c>
      <c r="F170" s="1">
        <v>0.46</v>
      </c>
      <c r="G170" s="11">
        <v>4.3</v>
      </c>
      <c r="H170" s="4">
        <v>1611</v>
      </c>
      <c r="I170" t="str">
        <f t="shared" si="4"/>
        <v>&gt;₹500</v>
      </c>
      <c r="J170" s="6">
        <f t="shared" si="5"/>
        <v>20135889</v>
      </c>
      <c r="K170" s="6">
        <f>Table1[[#This Row],[rating]] * Table1[[#This Row],[rating_count]]</f>
        <v>6927.2999999999993</v>
      </c>
      <c r="L170" t="str">
        <f>LEFT(Table1[[#This Row],[category]], FIND("|", Table1[[#This Row],[category]]) - 1)</f>
        <v>Electronics</v>
      </c>
      <c r="M170" t="str">
        <f>TRIM(LEFT(Table1[[#This Row],[product_name]],FIND(" ",Table1[[#This Row],[product_name]],FIND(" ",Table1[[#This Row],[product_name]],FIND(" ",Table1[[#This Row],[product_name]])+1)+1)))</f>
        <v>Acer 80 cm</v>
      </c>
    </row>
    <row r="171" spans="1:13">
      <c r="A171" t="s">
        <v>357</v>
      </c>
      <c r="B171" t="s">
        <v>358</v>
      </c>
      <c r="C171" t="s">
        <v>10</v>
      </c>
      <c r="D171">
        <v>249</v>
      </c>
      <c r="E171">
        <v>399</v>
      </c>
      <c r="F171" s="1">
        <v>0.38</v>
      </c>
      <c r="G171" s="11">
        <v>4</v>
      </c>
      <c r="H171" s="4">
        <v>6558</v>
      </c>
      <c r="I171" t="str">
        <f t="shared" si="4"/>
        <v>₹200-₹500</v>
      </c>
      <c r="J171" s="6">
        <f t="shared" si="5"/>
        <v>1632942</v>
      </c>
      <c r="K171" s="6">
        <f>Table1[[#This Row],[rating]] * Table1[[#This Row],[rating_count]]</f>
        <v>26232</v>
      </c>
      <c r="L171" t="str">
        <f>LEFT(Table1[[#This Row],[category]], FIND("|", Table1[[#This Row],[category]]) - 1)</f>
        <v>Computers&amp;Accessories</v>
      </c>
      <c r="M171" t="str">
        <f>TRIM(LEFT(Table1[[#This Row],[product_name]],FIND(" ",Table1[[#This Row],[product_name]],FIND(" ",Table1[[#This Row],[product_name]],FIND(" ",Table1[[#This Row],[product_name]])+1)+1)))</f>
        <v>realme 10W Fast</v>
      </c>
    </row>
    <row r="172" spans="1:13">
      <c r="A172" t="s">
        <v>359</v>
      </c>
      <c r="B172" t="s">
        <v>360</v>
      </c>
      <c r="C172" t="s">
        <v>27</v>
      </c>
      <c r="D172" s="2">
        <v>1399</v>
      </c>
      <c r="E172" s="2">
        <v>2499</v>
      </c>
      <c r="F172" s="1">
        <v>0.44</v>
      </c>
      <c r="G172" s="11">
        <v>4.4000000000000004</v>
      </c>
      <c r="H172" s="4">
        <v>23169</v>
      </c>
      <c r="I172" t="str">
        <f t="shared" si="4"/>
        <v>&gt;₹500</v>
      </c>
      <c r="J172" s="6">
        <f t="shared" si="5"/>
        <v>32413431</v>
      </c>
      <c r="K172" s="6">
        <f>Table1[[#This Row],[rating]] * Table1[[#This Row],[rating_count]]</f>
        <v>101943.6</v>
      </c>
      <c r="L172" t="str">
        <f>LEFT(Table1[[#This Row],[category]], FIND("|", Table1[[#This Row],[category]]) - 1)</f>
        <v>Computers&amp;Accessories</v>
      </c>
      <c r="M172" t="str">
        <f>TRIM(LEFT(Table1[[#This Row],[product_name]],FIND(" ",Table1[[#This Row],[product_name]],FIND(" ",Table1[[#This Row],[product_name]],FIND(" ",Table1[[#This Row],[product_name]])+1)+1)))</f>
        <v>TP-Link AC1300 USB</v>
      </c>
    </row>
    <row r="173" spans="1:13">
      <c r="A173" t="s">
        <v>361</v>
      </c>
      <c r="B173" t="s">
        <v>362</v>
      </c>
      <c r="C173" t="s">
        <v>45</v>
      </c>
      <c r="D173" s="2">
        <v>32999</v>
      </c>
      <c r="E173" s="2">
        <v>47990</v>
      </c>
      <c r="F173" s="1">
        <v>0.31</v>
      </c>
      <c r="G173" s="11">
        <v>4.3</v>
      </c>
      <c r="H173" s="4">
        <v>4703</v>
      </c>
      <c r="I173" t="str">
        <f t="shared" si="4"/>
        <v>&gt;₹500</v>
      </c>
      <c r="J173" s="6">
        <f t="shared" si="5"/>
        <v>155194297</v>
      </c>
      <c r="K173" s="6">
        <f>Table1[[#This Row],[rating]] * Table1[[#This Row],[rating_count]]</f>
        <v>20222.899999999998</v>
      </c>
      <c r="L173" t="str">
        <f>LEFT(Table1[[#This Row],[category]], FIND("|", Table1[[#This Row],[category]]) - 1)</f>
        <v>Electronics</v>
      </c>
      <c r="M173" t="str">
        <f>TRIM(LEFT(Table1[[#This Row],[product_name]],FIND(" ",Table1[[#This Row],[product_name]],FIND(" ",Table1[[#This Row],[product_name]],FIND(" ",Table1[[#This Row],[product_name]])+1)+1)))</f>
        <v>Acer 139 cm</v>
      </c>
    </row>
    <row r="174" spans="1:13">
      <c r="A174" t="s">
        <v>363</v>
      </c>
      <c r="B174" t="s">
        <v>364</v>
      </c>
      <c r="C174" t="s">
        <v>10</v>
      </c>
      <c r="D174">
        <v>149</v>
      </c>
      <c r="E174">
        <v>399</v>
      </c>
      <c r="F174" s="1">
        <v>0.63</v>
      </c>
      <c r="G174" s="11">
        <v>4</v>
      </c>
      <c r="H174" s="4">
        <v>1423</v>
      </c>
      <c r="I174" t="str">
        <f t="shared" si="4"/>
        <v>&lt;₹200</v>
      </c>
      <c r="J174" s="6">
        <f t="shared" si="5"/>
        <v>212027</v>
      </c>
      <c r="K174" s="6">
        <f>Table1[[#This Row],[rating]] * Table1[[#This Row],[rating_count]]</f>
        <v>5692</v>
      </c>
      <c r="L174" t="str">
        <f>LEFT(Table1[[#This Row],[category]], FIND("|", Table1[[#This Row],[category]]) - 1)</f>
        <v>Computers&amp;Accessories</v>
      </c>
      <c r="M174" t="str">
        <f>TRIM(LEFT(Table1[[#This Row],[product_name]],FIND(" ",Table1[[#This Row],[product_name]],FIND(" ",Table1[[#This Row],[product_name]],FIND(" ",Table1[[#This Row],[product_name]])+1)+1)))</f>
        <v>Ambrane 60W /</v>
      </c>
    </row>
    <row r="175" spans="1:13">
      <c r="A175" t="s">
        <v>365</v>
      </c>
      <c r="B175" t="s">
        <v>366</v>
      </c>
      <c r="C175" t="s">
        <v>10</v>
      </c>
      <c r="D175">
        <v>325</v>
      </c>
      <c r="E175">
        <v>999</v>
      </c>
      <c r="F175" s="1">
        <v>0.67</v>
      </c>
      <c r="G175" s="11">
        <v>4.3</v>
      </c>
      <c r="H175" s="4">
        <v>2651</v>
      </c>
      <c r="I175" t="str">
        <f t="shared" si="4"/>
        <v>₹200-₹500</v>
      </c>
      <c r="J175" s="6">
        <f t="shared" si="5"/>
        <v>861575</v>
      </c>
      <c r="K175" s="6">
        <f>Table1[[#This Row],[rating]] * Table1[[#This Row],[rating_count]]</f>
        <v>11399.3</v>
      </c>
      <c r="L175" t="str">
        <f>LEFT(Table1[[#This Row],[category]], FIND("|", Table1[[#This Row],[category]]) - 1)</f>
        <v>Computers&amp;Accessories</v>
      </c>
      <c r="M175" t="str">
        <f>TRIM(LEFT(Table1[[#This Row],[product_name]],FIND(" ",Table1[[#This Row],[product_name]],FIND(" ",Table1[[#This Row],[product_name]],FIND(" ",Table1[[#This Row],[product_name]])+1)+1)))</f>
        <v>Wayona USB Type</v>
      </c>
    </row>
    <row r="176" spans="1:13">
      <c r="A176" t="s">
        <v>367</v>
      </c>
      <c r="B176" t="s">
        <v>368</v>
      </c>
      <c r="C176" t="s">
        <v>10</v>
      </c>
      <c r="D176">
        <v>399</v>
      </c>
      <c r="E176" s="2">
        <v>1999</v>
      </c>
      <c r="F176" s="1">
        <v>0.8</v>
      </c>
      <c r="G176" s="11">
        <v>5</v>
      </c>
      <c r="H176" s="4">
        <v>5</v>
      </c>
      <c r="I176" t="str">
        <f t="shared" si="4"/>
        <v>₹200-₹500</v>
      </c>
      <c r="J176" s="6">
        <f t="shared" si="5"/>
        <v>1995</v>
      </c>
      <c r="K176" s="6">
        <f>Table1[[#This Row],[rating]] * Table1[[#This Row],[rating_count]]</f>
        <v>25</v>
      </c>
      <c r="L176" t="str">
        <f>LEFT(Table1[[#This Row],[category]], FIND("|", Table1[[#This Row],[category]]) - 1)</f>
        <v>Computers&amp;Accessories</v>
      </c>
      <c r="M176" t="str">
        <f>TRIM(LEFT(Table1[[#This Row],[product_name]],FIND(" ",Table1[[#This Row],[product_name]],FIND(" ",Table1[[#This Row],[product_name]],FIND(" ",Table1[[#This Row],[product_name]])+1)+1)))</f>
        <v>Syncwire LTG to</v>
      </c>
    </row>
    <row r="177" spans="1:13">
      <c r="A177" t="s">
        <v>369</v>
      </c>
      <c r="B177" t="s">
        <v>370</v>
      </c>
      <c r="C177" t="s">
        <v>27</v>
      </c>
      <c r="D177">
        <v>199</v>
      </c>
      <c r="E177">
        <v>499</v>
      </c>
      <c r="F177" s="1">
        <v>0.6</v>
      </c>
      <c r="G177" s="11">
        <v>3.7</v>
      </c>
      <c r="H177" s="4">
        <v>612</v>
      </c>
      <c r="I177" t="str">
        <f t="shared" si="4"/>
        <v>&lt;₹200</v>
      </c>
      <c r="J177" s="6">
        <f t="shared" si="5"/>
        <v>121788</v>
      </c>
      <c r="K177" s="6">
        <f>Table1[[#This Row],[rating]] * Table1[[#This Row],[rating_count]]</f>
        <v>2264.4</v>
      </c>
      <c r="L177" t="str">
        <f>LEFT(Table1[[#This Row],[category]], FIND("|", Table1[[#This Row],[category]]) - 1)</f>
        <v>Computers&amp;Accessories</v>
      </c>
      <c r="M177" t="str">
        <f>TRIM(LEFT(Table1[[#This Row],[product_name]],FIND(" ",Table1[[#This Row],[product_name]],FIND(" ",Table1[[#This Row],[product_name]],FIND(" ",Table1[[#This Row],[product_name]])+1)+1)))</f>
        <v>Skadioo WiFi Adapter</v>
      </c>
    </row>
    <row r="178" spans="1:13">
      <c r="A178" t="s">
        <v>371</v>
      </c>
      <c r="B178" t="s">
        <v>372</v>
      </c>
      <c r="C178" t="s">
        <v>10</v>
      </c>
      <c r="D178">
        <v>88</v>
      </c>
      <c r="E178">
        <v>299</v>
      </c>
      <c r="F178" s="1">
        <v>0.71</v>
      </c>
      <c r="G178" s="11">
        <v>4</v>
      </c>
      <c r="H178" s="4">
        <v>9378</v>
      </c>
      <c r="I178" t="str">
        <f t="shared" si="4"/>
        <v>&lt;₹200</v>
      </c>
      <c r="J178" s="6">
        <f t="shared" si="5"/>
        <v>825264</v>
      </c>
      <c r="K178" s="6">
        <f>Table1[[#This Row],[rating]] * Table1[[#This Row],[rating_count]]</f>
        <v>37512</v>
      </c>
      <c r="L178" t="str">
        <f>LEFT(Table1[[#This Row],[category]], FIND("|", Table1[[#This Row],[category]]) - 1)</f>
        <v>Computers&amp;Accessories</v>
      </c>
      <c r="M178" t="str">
        <f>TRIM(LEFT(Table1[[#This Row],[product_name]],FIND(" ",Table1[[#This Row],[product_name]],FIND(" ",Table1[[#This Row],[product_name]],FIND(" ",Table1[[#This Row],[product_name]])+1)+1)))</f>
        <v>FLiX (Beetel USB</v>
      </c>
    </row>
    <row r="179" spans="1:13">
      <c r="A179" t="s">
        <v>373</v>
      </c>
      <c r="B179" t="s">
        <v>374</v>
      </c>
      <c r="C179" t="s">
        <v>10</v>
      </c>
      <c r="D179">
        <v>399</v>
      </c>
      <c r="E179" s="2">
        <v>1099</v>
      </c>
      <c r="F179" s="1">
        <v>0.64</v>
      </c>
      <c r="G179" s="11">
        <v>4.0999999999999996</v>
      </c>
      <c r="H179" s="4">
        <v>2685</v>
      </c>
      <c r="I179" t="str">
        <f t="shared" si="4"/>
        <v>₹200-₹500</v>
      </c>
      <c r="J179" s="6">
        <f t="shared" si="5"/>
        <v>1071315</v>
      </c>
      <c r="K179" s="6">
        <f>Table1[[#This Row],[rating]] * Table1[[#This Row],[rating_count]]</f>
        <v>11008.499999999998</v>
      </c>
      <c r="L179" t="str">
        <f>LEFT(Table1[[#This Row],[category]], FIND("|", Table1[[#This Row],[category]]) - 1)</f>
        <v>Computers&amp;Accessories</v>
      </c>
      <c r="M179" t="str">
        <f>TRIM(LEFT(Table1[[#This Row],[product_name]],FIND(" ",Table1[[#This Row],[product_name]],FIND(" ",Table1[[#This Row],[product_name]],FIND(" ",Table1[[#This Row],[product_name]])+1)+1)))</f>
        <v>Zoul USB C</v>
      </c>
    </row>
    <row r="180" spans="1:13">
      <c r="A180" t="s">
        <v>375</v>
      </c>
      <c r="B180" t="s">
        <v>376</v>
      </c>
      <c r="C180" t="s">
        <v>10</v>
      </c>
      <c r="D180">
        <v>57.89</v>
      </c>
      <c r="E180">
        <v>199</v>
      </c>
      <c r="F180" s="1">
        <v>0.71</v>
      </c>
      <c r="G180" s="11">
        <v>4</v>
      </c>
      <c r="H180" s="4">
        <v>9378</v>
      </c>
      <c r="I180" t="str">
        <f t="shared" si="4"/>
        <v>&lt;₹200</v>
      </c>
      <c r="J180" s="6">
        <f t="shared" si="5"/>
        <v>542892.42000000004</v>
      </c>
      <c r="K180" s="6">
        <f>Table1[[#This Row],[rating]] * Table1[[#This Row],[rating_count]]</f>
        <v>37512</v>
      </c>
      <c r="L180" t="str">
        <f>LEFT(Table1[[#This Row],[category]], FIND("|", Table1[[#This Row],[category]]) - 1)</f>
        <v>Computers&amp;Accessories</v>
      </c>
      <c r="M180" t="str">
        <f>TRIM(LEFT(Table1[[#This Row],[product_name]],FIND(" ",Table1[[#This Row],[product_name]],FIND(" ",Table1[[#This Row],[product_name]],FIND(" ",Table1[[#This Row],[product_name]])+1)+1)))</f>
        <v>FLiX (Beetel Flow</v>
      </c>
    </row>
    <row r="181" spans="1:13">
      <c r="A181" t="s">
        <v>377</v>
      </c>
      <c r="B181" t="s">
        <v>378</v>
      </c>
      <c r="C181" t="s">
        <v>110</v>
      </c>
      <c r="D181">
        <v>799</v>
      </c>
      <c r="E181" s="2">
        <v>1999</v>
      </c>
      <c r="F181" s="1">
        <v>0.6</v>
      </c>
      <c r="G181" s="11">
        <v>3.3</v>
      </c>
      <c r="H181" s="4">
        <v>576</v>
      </c>
      <c r="I181" t="str">
        <f t="shared" si="4"/>
        <v>&gt;₹500</v>
      </c>
      <c r="J181" s="6">
        <f t="shared" si="5"/>
        <v>460224</v>
      </c>
      <c r="K181" s="6">
        <f>Table1[[#This Row],[rating]] * Table1[[#This Row],[rating_count]]</f>
        <v>1900.8</v>
      </c>
      <c r="L181" t="str">
        <f>LEFT(Table1[[#This Row],[category]], FIND("|", Table1[[#This Row],[category]]) - 1)</f>
        <v>Electronics</v>
      </c>
      <c r="M181" t="str">
        <f>TRIM(LEFT(Table1[[#This Row],[product_name]],FIND(" ",Table1[[#This Row],[product_name]],FIND(" ",Table1[[#This Row],[product_name]],FIND(" ",Table1[[#This Row],[product_name]])+1)+1)))</f>
        <v>7SEVEN¬Æ Bluetooth Voice</v>
      </c>
    </row>
    <row r="182" spans="1:13">
      <c r="A182" t="s">
        <v>379</v>
      </c>
      <c r="B182" t="s">
        <v>380</v>
      </c>
      <c r="C182" t="s">
        <v>110</v>
      </c>
      <c r="D182">
        <v>205</v>
      </c>
      <c r="E182">
        <v>499</v>
      </c>
      <c r="F182" s="1">
        <v>0.59</v>
      </c>
      <c r="G182" s="11">
        <v>3.8</v>
      </c>
      <c r="H182" s="4">
        <v>313</v>
      </c>
      <c r="I182" t="str">
        <f t="shared" si="4"/>
        <v>₹200-₹500</v>
      </c>
      <c r="J182" s="6">
        <f t="shared" si="5"/>
        <v>64165</v>
      </c>
      <c r="K182" s="6">
        <f>Table1[[#This Row],[rating]] * Table1[[#This Row],[rating_count]]</f>
        <v>1189.3999999999999</v>
      </c>
      <c r="L182" t="str">
        <f>LEFT(Table1[[#This Row],[category]], FIND("|", Table1[[#This Row],[category]]) - 1)</f>
        <v>Electronics</v>
      </c>
      <c r="M182" t="str">
        <f>TRIM(LEFT(Table1[[#This Row],[product_name]],FIND(" ",Table1[[#This Row],[product_name]],FIND(" ",Table1[[#This Row],[product_name]],FIND(" ",Table1[[#This Row],[product_name]])+1)+1)))</f>
        <v>Sony TV -</v>
      </c>
    </row>
    <row r="183" spans="1:13">
      <c r="A183" t="s">
        <v>381</v>
      </c>
      <c r="B183" t="s">
        <v>382</v>
      </c>
      <c r="C183" t="s">
        <v>10</v>
      </c>
      <c r="D183">
        <v>299</v>
      </c>
      <c r="E183">
        <v>699</v>
      </c>
      <c r="F183" s="1">
        <v>0.56999999999999995</v>
      </c>
      <c r="G183" s="11">
        <v>4.0999999999999996</v>
      </c>
      <c r="H183" s="4">
        <v>2957</v>
      </c>
      <c r="I183" t="str">
        <f t="shared" si="4"/>
        <v>₹200-₹500</v>
      </c>
      <c r="J183" s="6">
        <f t="shared" si="5"/>
        <v>884143</v>
      </c>
      <c r="K183" s="6">
        <f>Table1[[#This Row],[rating]] * Table1[[#This Row],[rating_count]]</f>
        <v>12123.699999999999</v>
      </c>
      <c r="L183" t="str">
        <f>LEFT(Table1[[#This Row],[category]], FIND("|", Table1[[#This Row],[category]]) - 1)</f>
        <v>Computers&amp;Accessories</v>
      </c>
      <c r="M183" t="str">
        <f>TRIM(LEFT(Table1[[#This Row],[product_name]],FIND(" ",Table1[[#This Row],[product_name]],FIND(" ",Table1[[#This Row],[product_name]],FIND(" ",Table1[[#This Row],[product_name]])+1)+1)))</f>
        <v>Storite USB 3.0</v>
      </c>
    </row>
    <row r="184" spans="1:13">
      <c r="A184" t="s">
        <v>383</v>
      </c>
      <c r="B184" t="s">
        <v>384</v>
      </c>
      <c r="C184" t="s">
        <v>10</v>
      </c>
      <c r="D184">
        <v>849</v>
      </c>
      <c r="E184">
        <v>999</v>
      </c>
      <c r="F184" s="1">
        <v>0.15</v>
      </c>
      <c r="G184" s="11">
        <v>4.0999999999999996</v>
      </c>
      <c r="H184" s="4">
        <v>6736</v>
      </c>
      <c r="I184" t="str">
        <f t="shared" si="4"/>
        <v>&gt;₹500</v>
      </c>
      <c r="J184" s="6">
        <f t="shared" si="5"/>
        <v>5718864</v>
      </c>
      <c r="K184" s="6">
        <f>Table1[[#This Row],[rating]] * Table1[[#This Row],[rating_count]]</f>
        <v>27617.599999999999</v>
      </c>
      <c r="L184" t="str">
        <f>LEFT(Table1[[#This Row],[category]], FIND("|", Table1[[#This Row],[category]]) - 1)</f>
        <v>Computers&amp;Accessories</v>
      </c>
      <c r="M184" t="str">
        <f>TRIM(LEFT(Table1[[#This Row],[product_name]],FIND(" ",Table1[[#This Row],[product_name]],FIND(" ",Table1[[#This Row],[product_name]],FIND(" ",Table1[[#This Row],[product_name]])+1)+1)))</f>
        <v>boAt LTG 500</v>
      </c>
    </row>
    <row r="185" spans="1:13">
      <c r="A185" t="s">
        <v>385</v>
      </c>
      <c r="B185" t="s">
        <v>386</v>
      </c>
      <c r="C185" t="s">
        <v>10</v>
      </c>
      <c r="D185">
        <v>949</v>
      </c>
      <c r="E185" s="2">
        <v>1999</v>
      </c>
      <c r="F185" s="1">
        <v>0.53</v>
      </c>
      <c r="G185" s="11">
        <v>4.4000000000000004</v>
      </c>
      <c r="H185" s="4">
        <v>13552</v>
      </c>
      <c r="I185" t="str">
        <f t="shared" si="4"/>
        <v>&gt;₹500</v>
      </c>
      <c r="J185" s="6">
        <f t="shared" si="5"/>
        <v>12860848</v>
      </c>
      <c r="K185" s="6">
        <f>Table1[[#This Row],[rating]] * Table1[[#This Row],[rating_count]]</f>
        <v>59628.800000000003</v>
      </c>
      <c r="L185" t="str">
        <f>LEFT(Table1[[#This Row],[category]], FIND("|", Table1[[#This Row],[category]]) - 1)</f>
        <v>Computers&amp;Accessories</v>
      </c>
      <c r="M185" t="str">
        <f>TRIM(LEFT(Table1[[#This Row],[product_name]],FIND(" ",Table1[[#This Row],[product_name]],FIND(" ",Table1[[#This Row],[product_name]],FIND(" ",Table1[[#This Row],[product_name]])+1)+1)))</f>
        <v>AmazonBasics USB C</v>
      </c>
    </row>
    <row r="186" spans="1:13">
      <c r="A186" t="s">
        <v>387</v>
      </c>
      <c r="B186" t="s">
        <v>388</v>
      </c>
      <c r="C186" t="s">
        <v>10</v>
      </c>
      <c r="D186">
        <v>499</v>
      </c>
      <c r="E186" s="2">
        <v>1200</v>
      </c>
      <c r="F186" s="1">
        <v>0.57999999999999996</v>
      </c>
      <c r="G186" s="11">
        <v>4.3</v>
      </c>
      <c r="H186" s="4">
        <v>5451</v>
      </c>
      <c r="I186" t="str">
        <f t="shared" si="4"/>
        <v>₹200-₹500</v>
      </c>
      <c r="J186" s="6">
        <f t="shared" si="5"/>
        <v>2720049</v>
      </c>
      <c r="K186" s="6">
        <f>Table1[[#This Row],[rating]] * Table1[[#This Row],[rating_count]]</f>
        <v>23439.3</v>
      </c>
      <c r="L186" t="str">
        <f>LEFT(Table1[[#This Row],[category]], FIND("|", Table1[[#This Row],[category]]) - 1)</f>
        <v>Computers&amp;Accessories</v>
      </c>
      <c r="M186" t="str">
        <f>TRIM(LEFT(Table1[[#This Row],[product_name]],FIND(" ",Table1[[#This Row],[product_name]],FIND(" ",Table1[[#This Row],[product_name]],FIND(" ",Table1[[#This Row],[product_name]])+1)+1)))</f>
        <v>AmazonBasics Double Braided</v>
      </c>
    </row>
    <row r="187" spans="1:13">
      <c r="A187" t="s">
        <v>389</v>
      </c>
      <c r="B187" t="s">
        <v>390</v>
      </c>
      <c r="C187" t="s">
        <v>10</v>
      </c>
      <c r="D187">
        <v>299</v>
      </c>
      <c r="E187">
        <v>485</v>
      </c>
      <c r="F187" s="1">
        <v>0.38</v>
      </c>
      <c r="G187" s="11">
        <v>4.3</v>
      </c>
      <c r="H187" s="4">
        <v>10911</v>
      </c>
      <c r="I187" t="str">
        <f t="shared" si="4"/>
        <v>₹200-₹500</v>
      </c>
      <c r="J187" s="6">
        <f t="shared" si="5"/>
        <v>3262389</v>
      </c>
      <c r="K187" s="6">
        <f>Table1[[#This Row],[rating]] * Table1[[#This Row],[rating_count]]</f>
        <v>46917.299999999996</v>
      </c>
      <c r="L187" t="str">
        <f>LEFT(Table1[[#This Row],[category]], FIND("|", Table1[[#This Row],[category]]) - 1)</f>
        <v>Computers&amp;Accessories</v>
      </c>
      <c r="M187" t="str">
        <f>TRIM(LEFT(Table1[[#This Row],[product_name]],FIND(" ",Table1[[#This Row],[product_name]],FIND(" ",Table1[[#This Row],[product_name]],FIND(" ",Table1[[#This Row],[product_name]])+1)+1)))</f>
        <v>Amazon Basics USB</v>
      </c>
    </row>
    <row r="188" spans="1:13">
      <c r="A188" t="s">
        <v>391</v>
      </c>
      <c r="B188" t="s">
        <v>392</v>
      </c>
      <c r="C188" t="s">
        <v>10</v>
      </c>
      <c r="D188">
        <v>949</v>
      </c>
      <c r="E188" s="2">
        <v>1999</v>
      </c>
      <c r="F188" s="1">
        <v>0.53</v>
      </c>
      <c r="G188" s="11">
        <v>4.4000000000000004</v>
      </c>
      <c r="H188" s="4">
        <v>13552</v>
      </c>
      <c r="I188" t="str">
        <f t="shared" si="4"/>
        <v>&gt;₹500</v>
      </c>
      <c r="J188" s="6">
        <f t="shared" si="5"/>
        <v>12860848</v>
      </c>
      <c r="K188" s="6">
        <f>Table1[[#This Row],[rating]] * Table1[[#This Row],[rating_count]]</f>
        <v>59628.800000000003</v>
      </c>
      <c r="L188" t="str">
        <f>LEFT(Table1[[#This Row],[category]], FIND("|", Table1[[#This Row],[category]]) - 1)</f>
        <v>Computers&amp;Accessories</v>
      </c>
      <c r="M188" t="str">
        <f>TRIM(LEFT(Table1[[#This Row],[product_name]],FIND(" ",Table1[[#This Row],[product_name]],FIND(" ",Table1[[#This Row],[product_name]],FIND(" ",Table1[[#This Row],[product_name]])+1)+1)))</f>
        <v>AmazonBasics USB C</v>
      </c>
    </row>
    <row r="189" spans="1:13">
      <c r="A189" t="s">
        <v>393</v>
      </c>
      <c r="B189" t="s">
        <v>394</v>
      </c>
      <c r="C189" t="s">
        <v>10</v>
      </c>
      <c r="D189">
        <v>379</v>
      </c>
      <c r="E189" s="2">
        <v>1099</v>
      </c>
      <c r="F189" s="1">
        <v>0.66</v>
      </c>
      <c r="G189" s="11">
        <v>4.3</v>
      </c>
      <c r="H189" s="4">
        <v>2806</v>
      </c>
      <c r="I189" t="str">
        <f t="shared" si="4"/>
        <v>₹200-₹500</v>
      </c>
      <c r="J189" s="6">
        <f t="shared" si="5"/>
        <v>1063474</v>
      </c>
      <c r="K189" s="6">
        <f>Table1[[#This Row],[rating]] * Table1[[#This Row],[rating_count]]</f>
        <v>12065.8</v>
      </c>
      <c r="L189" t="str">
        <f>LEFT(Table1[[#This Row],[category]], FIND("|", Table1[[#This Row],[category]]) - 1)</f>
        <v>Computers&amp;Accessories</v>
      </c>
      <c r="M189" t="str">
        <f>TRIM(LEFT(Table1[[#This Row],[product_name]],FIND(" ",Table1[[#This Row],[product_name]],FIND(" ",Table1[[#This Row],[product_name]],FIND(" ",Table1[[#This Row],[product_name]])+1)+1)))</f>
        <v>Wayona Usb C</v>
      </c>
    </row>
    <row r="190" spans="1:13">
      <c r="A190" t="s">
        <v>395</v>
      </c>
      <c r="B190" t="s">
        <v>396</v>
      </c>
      <c r="C190" t="s">
        <v>45</v>
      </c>
      <c r="D190" s="2">
        <v>8990</v>
      </c>
      <c r="E190" s="2">
        <v>18990</v>
      </c>
      <c r="F190" s="1">
        <v>0.53</v>
      </c>
      <c r="G190" s="11">
        <v>3.9</v>
      </c>
      <c r="H190" s="4">
        <v>350</v>
      </c>
      <c r="I190" t="str">
        <f t="shared" si="4"/>
        <v>&gt;₹500</v>
      </c>
      <c r="J190" s="6">
        <f t="shared" si="5"/>
        <v>3146500</v>
      </c>
      <c r="K190" s="6">
        <f>Table1[[#This Row],[rating]] * Table1[[#This Row],[rating_count]]</f>
        <v>1365</v>
      </c>
      <c r="L190" t="str">
        <f>LEFT(Table1[[#This Row],[category]], FIND("|", Table1[[#This Row],[category]]) - 1)</f>
        <v>Electronics</v>
      </c>
      <c r="M190" t="str">
        <f>TRIM(LEFT(Table1[[#This Row],[product_name]],FIND(" ",Table1[[#This Row],[product_name]],FIND(" ",Table1[[#This Row],[product_name]],FIND(" ",Table1[[#This Row],[product_name]])+1)+1)))</f>
        <v>Karbonn 80 cm</v>
      </c>
    </row>
    <row r="191" spans="1:13">
      <c r="A191" t="s">
        <v>397</v>
      </c>
      <c r="B191" t="s">
        <v>398</v>
      </c>
      <c r="C191" t="s">
        <v>315</v>
      </c>
      <c r="D191">
        <v>486</v>
      </c>
      <c r="E191" s="2">
        <v>1999</v>
      </c>
      <c r="F191" s="1">
        <v>0.76</v>
      </c>
      <c r="G191" s="11">
        <v>4.2</v>
      </c>
      <c r="H191" s="4">
        <v>30023</v>
      </c>
      <c r="I191" t="str">
        <f t="shared" si="4"/>
        <v>₹200-₹500</v>
      </c>
      <c r="J191" s="6">
        <f t="shared" si="5"/>
        <v>14591178</v>
      </c>
      <c r="K191" s="6">
        <f>Table1[[#This Row],[rating]] * Table1[[#This Row],[rating_count]]</f>
        <v>126096.6</v>
      </c>
      <c r="L191" t="str">
        <f>LEFT(Table1[[#This Row],[category]], FIND("|", Table1[[#This Row],[category]]) - 1)</f>
        <v>Electronics</v>
      </c>
      <c r="M191" t="str">
        <f>TRIM(LEFT(Table1[[#This Row],[product_name]],FIND(" ",Table1[[#This Row],[product_name]],FIND(" ",Table1[[#This Row],[product_name]],FIND(" ",Table1[[#This Row],[product_name]])+1)+1)))</f>
        <v>BlueRigger Digital Optical</v>
      </c>
    </row>
    <row r="192" spans="1:13">
      <c r="A192" t="s">
        <v>399</v>
      </c>
      <c r="B192" t="s">
        <v>400</v>
      </c>
      <c r="C192" t="s">
        <v>121</v>
      </c>
      <c r="D192" s="2">
        <v>5699</v>
      </c>
      <c r="E192" s="2">
        <v>11000</v>
      </c>
      <c r="F192" s="1">
        <v>0.48</v>
      </c>
      <c r="G192" s="11">
        <v>4.2</v>
      </c>
      <c r="H192" s="4">
        <v>4003</v>
      </c>
      <c r="I192" t="str">
        <f t="shared" si="4"/>
        <v>&gt;₹500</v>
      </c>
      <c r="J192" s="6">
        <f t="shared" si="5"/>
        <v>22813097</v>
      </c>
      <c r="K192" s="6">
        <f>Table1[[#This Row],[rating]] * Table1[[#This Row],[rating_count]]</f>
        <v>16812.600000000002</v>
      </c>
      <c r="L192" t="str">
        <f>LEFT(Table1[[#This Row],[category]], FIND("|", Table1[[#This Row],[category]]) - 1)</f>
        <v>Electronics</v>
      </c>
      <c r="M192" t="str">
        <f>TRIM(LEFT(Table1[[#This Row],[product_name]],FIND(" ",Table1[[#This Row],[product_name]],FIND(" ",Table1[[#This Row],[product_name]],FIND(" ",Table1[[#This Row],[product_name]])+1)+1)))</f>
        <v>VW 60 cm</v>
      </c>
    </row>
    <row r="193" spans="1:13">
      <c r="A193" t="s">
        <v>401</v>
      </c>
      <c r="B193" t="s">
        <v>402</v>
      </c>
      <c r="C193" t="s">
        <v>10</v>
      </c>
      <c r="D193">
        <v>709</v>
      </c>
      <c r="E193" s="2">
        <v>1999</v>
      </c>
      <c r="F193" s="1">
        <v>0.65</v>
      </c>
      <c r="G193" s="11">
        <v>4.0999999999999996</v>
      </c>
      <c r="H193" s="4">
        <v>178817</v>
      </c>
      <c r="I193" t="str">
        <f t="shared" si="4"/>
        <v>&gt;₹500</v>
      </c>
      <c r="J193" s="6">
        <f t="shared" si="5"/>
        <v>126781253</v>
      </c>
      <c r="K193" s="6">
        <f>Table1[[#This Row],[rating]] * Table1[[#This Row],[rating_count]]</f>
        <v>733149.7</v>
      </c>
      <c r="L193" t="str">
        <f>LEFT(Table1[[#This Row],[category]], FIND("|", Table1[[#This Row],[category]]) - 1)</f>
        <v>Computers&amp;Accessories</v>
      </c>
      <c r="M193" t="str">
        <f>TRIM(LEFT(Table1[[#This Row],[product_name]],FIND(" ",Table1[[#This Row],[product_name]],FIND(" ",Table1[[#This Row],[product_name]],FIND(" ",Table1[[#This Row],[product_name]])+1)+1)))</f>
        <v>Amazon Basics USB</v>
      </c>
    </row>
    <row r="194" spans="1:13">
      <c r="A194" t="s">
        <v>403</v>
      </c>
      <c r="B194" t="s">
        <v>404</v>
      </c>
      <c r="C194" t="s">
        <v>45</v>
      </c>
      <c r="D194" s="2">
        <v>47990</v>
      </c>
      <c r="E194" s="2">
        <v>70900</v>
      </c>
      <c r="F194" s="1">
        <v>0.32</v>
      </c>
      <c r="G194" s="11">
        <v>4.3</v>
      </c>
      <c r="H194" s="4">
        <v>7109</v>
      </c>
      <c r="I194" t="str">
        <f t="shared" ref="I194:I257" si="6">IF(D194&lt;200, "&lt;₹200", IF(D194&lt;=500, "₹200-₹500", "&gt;₹500"))</f>
        <v>&gt;₹500</v>
      </c>
      <c r="J194" s="6">
        <f t="shared" ref="J194:J257" si="7">D194* H194</f>
        <v>341160910</v>
      </c>
      <c r="K194" s="6">
        <f>Table1[[#This Row],[rating]] * Table1[[#This Row],[rating_count]]</f>
        <v>30568.699999999997</v>
      </c>
      <c r="L194" t="str">
        <f>LEFT(Table1[[#This Row],[category]], FIND("|", Table1[[#This Row],[category]]) - 1)</f>
        <v>Electronics</v>
      </c>
      <c r="M194" t="str">
        <f>TRIM(LEFT(Table1[[#This Row],[product_name]],FIND(" ",Table1[[#This Row],[product_name]],FIND(" ",Table1[[#This Row],[product_name]],FIND(" ",Table1[[#This Row],[product_name]])+1)+1)))</f>
        <v>Samsung 138 cm</v>
      </c>
    </row>
    <row r="195" spans="1:13">
      <c r="A195" t="s">
        <v>405</v>
      </c>
      <c r="B195" t="s">
        <v>406</v>
      </c>
      <c r="C195" t="s">
        <v>110</v>
      </c>
      <c r="D195">
        <v>299</v>
      </c>
      <c r="E195" s="2">
        <v>1199</v>
      </c>
      <c r="F195" s="1">
        <v>0.75</v>
      </c>
      <c r="G195" s="11">
        <v>3.7</v>
      </c>
      <c r="H195" s="4">
        <v>490</v>
      </c>
      <c r="I195" t="str">
        <f t="shared" si="6"/>
        <v>₹200-₹500</v>
      </c>
      <c r="J195" s="6">
        <f t="shared" si="7"/>
        <v>146510</v>
      </c>
      <c r="K195" s="6">
        <f>Table1[[#This Row],[rating]] * Table1[[#This Row],[rating_count]]</f>
        <v>1813</v>
      </c>
      <c r="L195" t="str">
        <f>LEFT(Table1[[#This Row],[category]], FIND("|", Table1[[#This Row],[category]]) - 1)</f>
        <v>Electronics</v>
      </c>
      <c r="M195" t="str">
        <f>TRIM(LEFT(Table1[[#This Row],[product_name]],FIND(" ",Table1[[#This Row],[product_name]],FIND(" ",Table1[[#This Row],[product_name]],FIND(" ",Table1[[#This Row],[product_name]])+1)+1)))</f>
        <v>LOHAYA Television Remote</v>
      </c>
    </row>
    <row r="196" spans="1:13">
      <c r="A196" t="s">
        <v>407</v>
      </c>
      <c r="B196" t="s">
        <v>408</v>
      </c>
      <c r="C196" t="s">
        <v>10</v>
      </c>
      <c r="D196">
        <v>320</v>
      </c>
      <c r="E196">
        <v>599</v>
      </c>
      <c r="F196" s="1">
        <v>0.47</v>
      </c>
      <c r="G196" s="11">
        <v>4.0999999999999996</v>
      </c>
      <c r="H196" s="4">
        <v>491</v>
      </c>
      <c r="I196" t="str">
        <f t="shared" si="6"/>
        <v>₹200-₹500</v>
      </c>
      <c r="J196" s="6">
        <f t="shared" si="7"/>
        <v>157120</v>
      </c>
      <c r="K196" s="6">
        <f>Table1[[#This Row],[rating]] * Table1[[#This Row],[rating_count]]</f>
        <v>2013.1</v>
      </c>
      <c r="L196" t="str">
        <f>LEFT(Table1[[#This Row],[category]], FIND("|", Table1[[#This Row],[category]]) - 1)</f>
        <v>Computers&amp;Accessories</v>
      </c>
      <c r="M196" t="str">
        <f>TRIM(LEFT(Table1[[#This Row],[product_name]],FIND(" ",Table1[[#This Row],[product_name]],FIND(" ",Table1[[#This Row],[product_name]],FIND(" ",Table1[[#This Row],[product_name]])+1)+1)))</f>
        <v>Duracell Micro USB</v>
      </c>
    </row>
    <row r="197" spans="1:13">
      <c r="A197" t="s">
        <v>409</v>
      </c>
      <c r="B197" t="s">
        <v>410</v>
      </c>
      <c r="C197" t="s">
        <v>10</v>
      </c>
      <c r="D197">
        <v>139</v>
      </c>
      <c r="E197">
        <v>549</v>
      </c>
      <c r="F197" s="1">
        <v>0.75</v>
      </c>
      <c r="G197" s="11">
        <v>3.9</v>
      </c>
      <c r="H197" s="4">
        <v>61</v>
      </c>
      <c r="I197" t="str">
        <f t="shared" si="6"/>
        <v>&lt;₹200</v>
      </c>
      <c r="J197" s="6">
        <f t="shared" si="7"/>
        <v>8479</v>
      </c>
      <c r="K197" s="6">
        <f>Table1[[#This Row],[rating]] * Table1[[#This Row],[rating_count]]</f>
        <v>237.9</v>
      </c>
      <c r="L197" t="str">
        <f>LEFT(Table1[[#This Row],[category]], FIND("|", Table1[[#This Row],[category]]) - 1)</f>
        <v>Computers&amp;Accessories</v>
      </c>
      <c r="M197" t="str">
        <f>TRIM(LEFT(Table1[[#This Row],[product_name]],FIND(" ",Table1[[#This Row],[product_name]],FIND(" ",Table1[[#This Row],[product_name]],FIND(" ",Table1[[#This Row],[product_name]])+1)+1)))</f>
        <v>Zebronics CU3100V Fast</v>
      </c>
    </row>
    <row r="198" spans="1:13">
      <c r="A198" t="s">
        <v>411</v>
      </c>
      <c r="B198" t="s">
        <v>412</v>
      </c>
      <c r="C198" t="s">
        <v>10</v>
      </c>
      <c r="D198">
        <v>129</v>
      </c>
      <c r="E198">
        <v>249</v>
      </c>
      <c r="F198" s="1">
        <v>0.48</v>
      </c>
      <c r="G198" s="11">
        <v>4</v>
      </c>
      <c r="H198" s="4">
        <v>9378</v>
      </c>
      <c r="I198" t="str">
        <f t="shared" si="6"/>
        <v>&lt;₹200</v>
      </c>
      <c r="J198" s="6">
        <f t="shared" si="7"/>
        <v>1209762</v>
      </c>
      <c r="K198" s="6">
        <f>Table1[[#This Row],[rating]] * Table1[[#This Row],[rating_count]]</f>
        <v>37512</v>
      </c>
      <c r="L198" t="str">
        <f>LEFT(Table1[[#This Row],[category]], FIND("|", Table1[[#This Row],[category]]) - 1)</f>
        <v>Computers&amp;Accessories</v>
      </c>
      <c r="M198" t="str">
        <f>TRIM(LEFT(Table1[[#This Row],[product_name]],FIND(" ",Table1[[#This Row],[product_name]],FIND(" ",Table1[[#This Row],[product_name]],FIND(" ",Table1[[#This Row],[product_name]])+1)+1)))</f>
        <v>FLiX (Beetel) USB</v>
      </c>
    </row>
    <row r="199" spans="1:13">
      <c r="A199" t="s">
        <v>413</v>
      </c>
      <c r="B199" t="s">
        <v>414</v>
      </c>
      <c r="C199" t="s">
        <v>45</v>
      </c>
      <c r="D199" s="2">
        <v>24999</v>
      </c>
      <c r="E199" s="2">
        <v>35999</v>
      </c>
      <c r="F199" s="1">
        <v>0.31</v>
      </c>
      <c r="G199" s="11">
        <v>4.2</v>
      </c>
      <c r="H199" s="4">
        <v>32840</v>
      </c>
      <c r="I199" t="str">
        <f t="shared" si="6"/>
        <v>&gt;₹500</v>
      </c>
      <c r="J199" s="6">
        <f t="shared" si="7"/>
        <v>820967160</v>
      </c>
      <c r="K199" s="6">
        <f>Table1[[#This Row],[rating]] * Table1[[#This Row],[rating_count]]</f>
        <v>137928</v>
      </c>
      <c r="L199" t="str">
        <f>LEFT(Table1[[#This Row],[category]], FIND("|", Table1[[#This Row],[category]]) - 1)</f>
        <v>Electronics</v>
      </c>
      <c r="M199" t="str">
        <f>TRIM(LEFT(Table1[[#This Row],[product_name]],FIND(" ",Table1[[#This Row],[product_name]],FIND(" ",Table1[[#This Row],[product_name]],FIND(" ",Table1[[#This Row],[product_name]])+1)+1)))</f>
        <v>MI 108 cm</v>
      </c>
    </row>
    <row r="200" spans="1:13">
      <c r="A200" t="s">
        <v>415</v>
      </c>
      <c r="B200" t="s">
        <v>416</v>
      </c>
      <c r="C200" t="s">
        <v>10</v>
      </c>
      <c r="D200">
        <v>999</v>
      </c>
      <c r="E200" s="2">
        <v>1699</v>
      </c>
      <c r="F200" s="1">
        <v>0.41</v>
      </c>
      <c r="G200" s="11">
        <v>4.4000000000000004</v>
      </c>
      <c r="H200" s="4">
        <v>7318</v>
      </c>
      <c r="I200" t="str">
        <f t="shared" si="6"/>
        <v>&gt;₹500</v>
      </c>
      <c r="J200" s="6">
        <f t="shared" si="7"/>
        <v>7310682</v>
      </c>
      <c r="K200" s="6">
        <f>Table1[[#This Row],[rating]] * Table1[[#This Row],[rating_count]]</f>
        <v>32199.200000000004</v>
      </c>
      <c r="L200" t="str">
        <f>LEFT(Table1[[#This Row],[category]], FIND("|", Table1[[#This Row],[category]]) - 1)</f>
        <v>Computers&amp;Accessories</v>
      </c>
      <c r="M200" t="str">
        <f>TRIM(LEFT(Table1[[#This Row],[product_name]],FIND(" ",Table1[[#This Row],[product_name]],FIND(" ",Table1[[#This Row],[product_name]],FIND(" ",Table1[[#This Row],[product_name]])+1)+1)))</f>
        <v>Belkin Apple Certified</v>
      </c>
    </row>
    <row r="201" spans="1:13">
      <c r="A201" t="s">
        <v>417</v>
      </c>
      <c r="B201" t="s">
        <v>418</v>
      </c>
      <c r="C201" t="s">
        <v>10</v>
      </c>
      <c r="D201">
        <v>225</v>
      </c>
      <c r="E201">
        <v>499</v>
      </c>
      <c r="F201" s="1">
        <v>0.55000000000000004</v>
      </c>
      <c r="G201" s="11">
        <v>4.0999999999999996</v>
      </c>
      <c r="H201" s="4">
        <v>789</v>
      </c>
      <c r="I201" t="str">
        <f t="shared" si="6"/>
        <v>₹200-₹500</v>
      </c>
      <c r="J201" s="6">
        <f t="shared" si="7"/>
        <v>177525</v>
      </c>
      <c r="K201" s="6">
        <f>Table1[[#This Row],[rating]] * Table1[[#This Row],[rating_count]]</f>
        <v>3234.8999999999996</v>
      </c>
      <c r="L201" t="str">
        <f>LEFT(Table1[[#This Row],[category]], FIND("|", Table1[[#This Row],[category]]) - 1)</f>
        <v>Computers&amp;Accessories</v>
      </c>
      <c r="M201" t="str">
        <f>TRIM(LEFT(Table1[[#This Row],[product_name]],FIND(" ",Table1[[#This Row],[product_name]],FIND(" ",Table1[[#This Row],[product_name]],FIND(" ",Table1[[#This Row],[product_name]])+1)+1)))</f>
        <v>Time Office Scanner</v>
      </c>
    </row>
    <row r="202" spans="1:13">
      <c r="A202" t="s">
        <v>419</v>
      </c>
      <c r="B202" t="s">
        <v>420</v>
      </c>
      <c r="C202" t="s">
        <v>110</v>
      </c>
      <c r="D202">
        <v>547</v>
      </c>
      <c r="E202" s="2">
        <v>2999</v>
      </c>
      <c r="F202" s="1">
        <v>0.82</v>
      </c>
      <c r="G202" s="11">
        <v>4.3</v>
      </c>
      <c r="H202" s="4">
        <v>407</v>
      </c>
      <c r="I202" t="str">
        <f t="shared" si="6"/>
        <v>&gt;₹500</v>
      </c>
      <c r="J202" s="6">
        <f t="shared" si="7"/>
        <v>222629</v>
      </c>
      <c r="K202" s="6">
        <f>Table1[[#This Row],[rating]] * Table1[[#This Row],[rating_count]]</f>
        <v>1750.1</v>
      </c>
      <c r="L202" t="str">
        <f>LEFT(Table1[[#This Row],[category]], FIND("|", Table1[[#This Row],[category]]) - 1)</f>
        <v>Electronics</v>
      </c>
      <c r="M202" t="str">
        <f>TRIM(LEFT(Table1[[#This Row],[product_name]],FIND(" ",Table1[[#This Row],[product_name]],FIND(" ",Table1[[#This Row],[product_name]],FIND(" ",Table1[[#This Row],[product_name]])+1)+1)))</f>
        <v>Caldipree Silicone Case</v>
      </c>
    </row>
    <row r="203" spans="1:13">
      <c r="A203" t="s">
        <v>421</v>
      </c>
      <c r="B203" t="s">
        <v>422</v>
      </c>
      <c r="C203" t="s">
        <v>10</v>
      </c>
      <c r="D203">
        <v>259</v>
      </c>
      <c r="E203">
        <v>699</v>
      </c>
      <c r="F203" s="1">
        <v>0.63</v>
      </c>
      <c r="G203" s="11">
        <v>3.8</v>
      </c>
      <c r="H203" s="4">
        <v>2399</v>
      </c>
      <c r="I203" t="str">
        <f t="shared" si="6"/>
        <v>₹200-₹500</v>
      </c>
      <c r="J203" s="6">
        <f t="shared" si="7"/>
        <v>621341</v>
      </c>
      <c r="K203" s="6">
        <f>Table1[[#This Row],[rating]] * Table1[[#This Row],[rating_count]]</f>
        <v>9116.1999999999989</v>
      </c>
      <c r="L203" t="str">
        <f>LEFT(Table1[[#This Row],[category]], FIND("|", Table1[[#This Row],[category]]) - 1)</f>
        <v>Computers&amp;Accessories</v>
      </c>
      <c r="M203" t="str">
        <f>TRIM(LEFT(Table1[[#This Row],[product_name]],FIND(" ",Table1[[#This Row],[product_name]],FIND(" ",Table1[[#This Row],[product_name]],FIND(" ",Table1[[#This Row],[product_name]])+1)+1)))</f>
        <v>Storite USB 2.0</v>
      </c>
    </row>
    <row r="204" spans="1:13">
      <c r="A204" t="s">
        <v>423</v>
      </c>
      <c r="B204" t="s">
        <v>424</v>
      </c>
      <c r="C204" t="s">
        <v>110</v>
      </c>
      <c r="D204">
        <v>239</v>
      </c>
      <c r="E204">
        <v>699</v>
      </c>
      <c r="F204" s="1">
        <v>0.66</v>
      </c>
      <c r="G204" s="11">
        <v>4.4000000000000004</v>
      </c>
      <c r="H204" s="4">
        <v>2640</v>
      </c>
      <c r="I204" t="str">
        <f t="shared" si="6"/>
        <v>₹200-₹500</v>
      </c>
      <c r="J204" s="6">
        <f t="shared" si="7"/>
        <v>630960</v>
      </c>
      <c r="K204" s="6">
        <f>Table1[[#This Row],[rating]] * Table1[[#This Row],[rating_count]]</f>
        <v>11616.000000000002</v>
      </c>
      <c r="L204" t="str">
        <f>LEFT(Table1[[#This Row],[category]], FIND("|", Table1[[#This Row],[category]]) - 1)</f>
        <v>Electronics</v>
      </c>
      <c r="M204" t="str">
        <f>TRIM(LEFT(Table1[[#This Row],[product_name]],FIND(" ",Table1[[#This Row],[product_name]],FIND(" ",Table1[[#This Row],[product_name]],FIND(" ",Table1[[#This Row],[product_name]])+1)+1)))</f>
        <v>Universal Remote Control</v>
      </c>
    </row>
    <row r="205" spans="1:13">
      <c r="A205" t="s">
        <v>425</v>
      </c>
      <c r="B205" t="s">
        <v>426</v>
      </c>
      <c r="C205" t="s">
        <v>110</v>
      </c>
      <c r="D205">
        <v>349</v>
      </c>
      <c r="E205">
        <v>999</v>
      </c>
      <c r="F205" s="1">
        <v>0.65</v>
      </c>
      <c r="G205" s="11">
        <v>4</v>
      </c>
      <c r="H205" s="4">
        <v>839</v>
      </c>
      <c r="I205" t="str">
        <f t="shared" si="6"/>
        <v>₹200-₹500</v>
      </c>
      <c r="J205" s="6">
        <f t="shared" si="7"/>
        <v>292811</v>
      </c>
      <c r="K205" s="6">
        <f>Table1[[#This Row],[rating]] * Table1[[#This Row],[rating_count]]</f>
        <v>3356</v>
      </c>
      <c r="L205" t="str">
        <f>LEFT(Table1[[#This Row],[category]], FIND("|", Table1[[#This Row],[category]]) - 1)</f>
        <v>Electronics</v>
      </c>
      <c r="M205" t="str">
        <f>TRIM(LEFT(Table1[[#This Row],[product_name]],FIND(" ",Table1[[#This Row],[product_name]],FIND(" ",Table1[[#This Row],[product_name]],FIND(" ",Table1[[#This Row],[product_name]])+1)+1)))</f>
        <v>Cotbolt Silicone Case</v>
      </c>
    </row>
    <row r="206" spans="1:13">
      <c r="A206" t="s">
        <v>427</v>
      </c>
      <c r="B206" t="s">
        <v>428</v>
      </c>
      <c r="C206" t="s">
        <v>36</v>
      </c>
      <c r="D206">
        <v>467</v>
      </c>
      <c r="E206">
        <v>599</v>
      </c>
      <c r="F206" s="1">
        <v>0.22</v>
      </c>
      <c r="G206" s="11">
        <v>4.4000000000000004</v>
      </c>
      <c r="H206" s="4">
        <v>44054</v>
      </c>
      <c r="I206" t="str">
        <f t="shared" si="6"/>
        <v>₹200-₹500</v>
      </c>
      <c r="J206" s="6">
        <f t="shared" si="7"/>
        <v>20573218</v>
      </c>
      <c r="K206" s="6">
        <f>Table1[[#This Row],[rating]] * Table1[[#This Row],[rating_count]]</f>
        <v>193837.6</v>
      </c>
      <c r="L206" t="str">
        <f>LEFT(Table1[[#This Row],[category]], FIND("|", Table1[[#This Row],[category]]) - 1)</f>
        <v>Electronics</v>
      </c>
      <c r="M206" t="str">
        <f>TRIM(LEFT(Table1[[#This Row],[product_name]],FIND(" ",Table1[[#This Row],[product_name]],FIND(" ",Table1[[#This Row],[product_name]],FIND(" ",Table1[[#This Row],[product_name]])+1)+1)))</f>
        <v>BlueRigger High Speed</v>
      </c>
    </row>
    <row r="207" spans="1:13">
      <c r="A207" t="s">
        <v>429</v>
      </c>
      <c r="B207" t="s">
        <v>430</v>
      </c>
      <c r="C207" t="s">
        <v>10</v>
      </c>
      <c r="D207">
        <v>449</v>
      </c>
      <c r="E207">
        <v>599</v>
      </c>
      <c r="F207" s="1">
        <v>0.25</v>
      </c>
      <c r="G207" s="11">
        <v>4</v>
      </c>
      <c r="H207" s="4">
        <v>3231</v>
      </c>
      <c r="I207" t="str">
        <f t="shared" si="6"/>
        <v>₹200-₹500</v>
      </c>
      <c r="J207" s="6">
        <f t="shared" si="7"/>
        <v>1450719</v>
      </c>
      <c r="K207" s="6">
        <f>Table1[[#This Row],[rating]] * Table1[[#This Row],[rating_count]]</f>
        <v>12924</v>
      </c>
      <c r="L207" t="str">
        <f>LEFT(Table1[[#This Row],[category]], FIND("|", Table1[[#This Row],[category]]) - 1)</f>
        <v>Computers&amp;Accessories</v>
      </c>
      <c r="M207" t="str">
        <f>TRIM(LEFT(Table1[[#This Row],[product_name]],FIND(" ",Table1[[#This Row],[product_name]],FIND(" ",Table1[[#This Row],[product_name]],FIND(" ",Table1[[#This Row],[product_name]])+1)+1)))</f>
        <v>Amkette 30 Pin</v>
      </c>
    </row>
    <row r="208" spans="1:13">
      <c r="A208" t="s">
        <v>431</v>
      </c>
      <c r="B208" t="s">
        <v>432</v>
      </c>
      <c r="C208" t="s">
        <v>45</v>
      </c>
      <c r="D208" s="2">
        <v>11990</v>
      </c>
      <c r="E208" s="2">
        <v>31990</v>
      </c>
      <c r="F208" s="1">
        <v>0.63</v>
      </c>
      <c r="G208" s="11">
        <v>4.2</v>
      </c>
      <c r="H208" s="4">
        <v>64</v>
      </c>
      <c r="I208" t="str">
        <f t="shared" si="6"/>
        <v>&gt;₹500</v>
      </c>
      <c r="J208" s="6">
        <f t="shared" si="7"/>
        <v>767360</v>
      </c>
      <c r="K208" s="6">
        <f>Table1[[#This Row],[rating]] * Table1[[#This Row],[rating_count]]</f>
        <v>268.8</v>
      </c>
      <c r="L208" t="str">
        <f>LEFT(Table1[[#This Row],[category]], FIND("|", Table1[[#This Row],[category]]) - 1)</f>
        <v>Electronics</v>
      </c>
      <c r="M208" t="str">
        <f>TRIM(LEFT(Table1[[#This Row],[product_name]],FIND(" ",Table1[[#This Row],[product_name]],FIND(" ",Table1[[#This Row],[product_name]],FIND(" ",Table1[[#This Row],[product_name]])+1)+1)))</f>
        <v>TCL 80 cm</v>
      </c>
    </row>
    <row r="209" spans="1:13">
      <c r="A209" t="s">
        <v>433</v>
      </c>
      <c r="B209" t="s">
        <v>434</v>
      </c>
      <c r="C209" t="s">
        <v>10</v>
      </c>
      <c r="D209">
        <v>350</v>
      </c>
      <c r="E209">
        <v>599</v>
      </c>
      <c r="F209" s="1">
        <v>0.42</v>
      </c>
      <c r="G209" s="11">
        <v>3.9</v>
      </c>
      <c r="H209" s="4">
        <v>8314</v>
      </c>
      <c r="I209" t="str">
        <f t="shared" si="6"/>
        <v>₹200-₹500</v>
      </c>
      <c r="J209" s="6">
        <f t="shared" si="7"/>
        <v>2909900</v>
      </c>
      <c r="K209" s="6">
        <f>Table1[[#This Row],[rating]] * Table1[[#This Row],[rating_count]]</f>
        <v>32424.6</v>
      </c>
      <c r="L209" t="str">
        <f>LEFT(Table1[[#This Row],[category]], FIND("|", Table1[[#This Row],[category]]) - 1)</f>
        <v>Computers&amp;Accessories</v>
      </c>
      <c r="M209" t="str">
        <f>TRIM(LEFT(Table1[[#This Row],[product_name]],FIND(" ",Table1[[#This Row],[product_name]],FIND(" ",Table1[[#This Row],[product_name]],FIND(" ",Table1[[#This Row],[product_name]])+1)+1)))</f>
        <v>POPIO Type C</v>
      </c>
    </row>
    <row r="210" spans="1:13">
      <c r="A210" t="s">
        <v>435</v>
      </c>
      <c r="B210" t="s">
        <v>436</v>
      </c>
      <c r="C210" t="s">
        <v>10</v>
      </c>
      <c r="D210">
        <v>252</v>
      </c>
      <c r="E210">
        <v>999</v>
      </c>
      <c r="F210" s="1">
        <v>0.75</v>
      </c>
      <c r="G210" s="11">
        <v>3.7</v>
      </c>
      <c r="H210" s="4">
        <v>2249</v>
      </c>
      <c r="I210" t="str">
        <f t="shared" si="6"/>
        <v>₹200-₹500</v>
      </c>
      <c r="J210" s="6">
        <f t="shared" si="7"/>
        <v>566748</v>
      </c>
      <c r="K210" s="6">
        <f>Table1[[#This Row],[rating]] * Table1[[#This Row],[rating_count]]</f>
        <v>8321.3000000000011</v>
      </c>
      <c r="L210" t="str">
        <f>LEFT(Table1[[#This Row],[category]], FIND("|", Table1[[#This Row],[category]]) - 1)</f>
        <v>Computers&amp;Accessories</v>
      </c>
      <c r="M210" t="str">
        <f>TRIM(LEFT(Table1[[#This Row],[product_name]],FIND(" ",Table1[[#This Row],[product_name]],FIND(" ",Table1[[#This Row],[product_name]],FIND(" ",Table1[[#This Row],[product_name]])+1)+1)))</f>
        <v>MYVN LTG to</v>
      </c>
    </row>
    <row r="211" spans="1:13">
      <c r="A211" t="s">
        <v>437</v>
      </c>
      <c r="B211" t="s">
        <v>438</v>
      </c>
      <c r="C211" t="s">
        <v>110</v>
      </c>
      <c r="D211">
        <v>204</v>
      </c>
      <c r="E211">
        <v>599</v>
      </c>
      <c r="F211" s="1">
        <v>0.66</v>
      </c>
      <c r="G211" s="11">
        <v>3.6</v>
      </c>
      <c r="H211" s="4">
        <v>339</v>
      </c>
      <c r="I211" t="str">
        <f t="shared" si="6"/>
        <v>₹200-₹500</v>
      </c>
      <c r="J211" s="6">
        <f t="shared" si="7"/>
        <v>69156</v>
      </c>
      <c r="K211" s="6">
        <f>Table1[[#This Row],[rating]] * Table1[[#This Row],[rating_count]]</f>
        <v>1220.4000000000001</v>
      </c>
      <c r="L211" t="str">
        <f>LEFT(Table1[[#This Row],[category]], FIND("|", Table1[[#This Row],[category]]) - 1)</f>
        <v>Electronics</v>
      </c>
      <c r="M211" t="str">
        <f>TRIM(LEFT(Table1[[#This Row],[product_name]],FIND(" ",Table1[[#This Row],[product_name]],FIND(" ",Table1[[#This Row],[product_name]],FIND(" ",Table1[[#This Row],[product_name]])+1)+1)))</f>
        <v>Tata Sky Universal</v>
      </c>
    </row>
    <row r="212" spans="1:13">
      <c r="A212" t="s">
        <v>439</v>
      </c>
      <c r="B212" t="s">
        <v>440</v>
      </c>
      <c r="C212" t="s">
        <v>334</v>
      </c>
      <c r="D212" s="2">
        <v>6490</v>
      </c>
      <c r="E212" s="2">
        <v>9990</v>
      </c>
      <c r="F212" s="1">
        <v>0.35</v>
      </c>
      <c r="G212" s="11">
        <v>4</v>
      </c>
      <c r="H212" s="4">
        <v>27</v>
      </c>
      <c r="I212" t="str">
        <f t="shared" si="6"/>
        <v>&gt;₹500</v>
      </c>
      <c r="J212" s="6">
        <f t="shared" si="7"/>
        <v>175230</v>
      </c>
      <c r="K212" s="6">
        <f>Table1[[#This Row],[rating]] * Table1[[#This Row],[rating_count]]</f>
        <v>108</v>
      </c>
      <c r="L212" t="str">
        <f>LEFT(Table1[[#This Row],[category]], FIND("|", Table1[[#This Row],[category]]) - 1)</f>
        <v>Electronics</v>
      </c>
      <c r="M212" t="str">
        <f>TRIM(LEFT(Table1[[#This Row],[product_name]],FIND(" ",Table1[[#This Row],[product_name]],FIND(" ",Table1[[#This Row],[product_name]],FIND(" ",Table1[[#This Row],[product_name]])+1)+1)))</f>
        <v>WZATCO Pixel |</v>
      </c>
    </row>
    <row r="213" spans="1:13">
      <c r="A213" t="s">
        <v>441</v>
      </c>
      <c r="B213" t="s">
        <v>442</v>
      </c>
      <c r="C213" t="s">
        <v>110</v>
      </c>
      <c r="D213">
        <v>235</v>
      </c>
      <c r="E213">
        <v>599</v>
      </c>
      <c r="F213" s="1">
        <v>0.61</v>
      </c>
      <c r="G213" s="11">
        <v>3.5</v>
      </c>
      <c r="H213" s="4">
        <v>197</v>
      </c>
      <c r="I213" t="str">
        <f t="shared" si="6"/>
        <v>₹200-₹500</v>
      </c>
      <c r="J213" s="6">
        <f t="shared" si="7"/>
        <v>46295</v>
      </c>
      <c r="K213" s="6">
        <f>Table1[[#This Row],[rating]] * Table1[[#This Row],[rating_count]]</f>
        <v>689.5</v>
      </c>
      <c r="L213" t="str">
        <f>LEFT(Table1[[#This Row],[category]], FIND("|", Table1[[#This Row],[category]]) - 1)</f>
        <v>Electronics</v>
      </c>
      <c r="M213" t="str">
        <f>TRIM(LEFT(Table1[[#This Row],[product_name]],FIND(" ",Table1[[#This Row],[product_name]],FIND(" ",Table1[[#This Row],[product_name]],FIND(" ",Table1[[#This Row],[product_name]])+1)+1)))</f>
        <v>7SEVEN¬Æ Compatible Tata</v>
      </c>
    </row>
    <row r="214" spans="1:13">
      <c r="A214" t="s">
        <v>443</v>
      </c>
      <c r="B214" t="s">
        <v>444</v>
      </c>
      <c r="C214" t="s">
        <v>10</v>
      </c>
      <c r="D214">
        <v>299</v>
      </c>
      <c r="E214">
        <v>800</v>
      </c>
      <c r="F214" s="1">
        <v>0.63</v>
      </c>
      <c r="G214" s="11">
        <v>4.5</v>
      </c>
      <c r="H214" s="4">
        <v>74977</v>
      </c>
      <c r="I214" t="str">
        <f t="shared" si="6"/>
        <v>₹200-₹500</v>
      </c>
      <c r="J214" s="6">
        <f t="shared" si="7"/>
        <v>22418123</v>
      </c>
      <c r="K214" s="6">
        <f>Table1[[#This Row],[rating]] * Table1[[#This Row],[rating_count]]</f>
        <v>337396.5</v>
      </c>
      <c r="L214" t="str">
        <f>LEFT(Table1[[#This Row],[category]], FIND("|", Table1[[#This Row],[category]]) - 1)</f>
        <v>Computers&amp;Accessories</v>
      </c>
      <c r="M214" t="str">
        <f>TRIM(LEFT(Table1[[#This Row],[product_name]],FIND(" ",Table1[[#This Row],[product_name]],FIND(" ",Table1[[#This Row],[product_name]],FIND(" ",Table1[[#This Row],[product_name]])+1)+1)))</f>
        <v>AmazonBasics USB 2.0</v>
      </c>
    </row>
    <row r="215" spans="1:13">
      <c r="A215" t="s">
        <v>445</v>
      </c>
      <c r="B215" t="s">
        <v>446</v>
      </c>
      <c r="C215" t="s">
        <v>10</v>
      </c>
      <c r="D215">
        <v>799</v>
      </c>
      <c r="E215" s="2">
        <v>1999</v>
      </c>
      <c r="F215" s="1">
        <v>0.6</v>
      </c>
      <c r="G215" s="11">
        <v>4.2</v>
      </c>
      <c r="H215" s="4">
        <v>8583</v>
      </c>
      <c r="I215" t="str">
        <f t="shared" si="6"/>
        <v>&gt;₹500</v>
      </c>
      <c r="J215" s="6">
        <f t="shared" si="7"/>
        <v>6857817</v>
      </c>
      <c r="K215" s="6">
        <f>Table1[[#This Row],[rating]] * Table1[[#This Row],[rating_count]]</f>
        <v>36048.6</v>
      </c>
      <c r="L215" t="str">
        <f>LEFT(Table1[[#This Row],[category]], FIND("|", Table1[[#This Row],[category]]) - 1)</f>
        <v>Computers&amp;Accessories</v>
      </c>
      <c r="M215" t="str">
        <f>TRIM(LEFT(Table1[[#This Row],[product_name]],FIND(" ",Table1[[#This Row],[product_name]],FIND(" ",Table1[[#This Row],[product_name]],FIND(" ",Table1[[#This Row],[product_name]])+1)+1)))</f>
        <v>Amazon Basics USB</v>
      </c>
    </row>
    <row r="216" spans="1:13">
      <c r="A216" t="s">
        <v>447</v>
      </c>
      <c r="B216" t="s">
        <v>448</v>
      </c>
      <c r="C216" t="s">
        <v>110</v>
      </c>
      <c r="D216">
        <v>299</v>
      </c>
      <c r="E216">
        <v>999</v>
      </c>
      <c r="F216" s="1">
        <v>0.7</v>
      </c>
      <c r="G216" s="11">
        <v>3.8</v>
      </c>
      <c r="H216" s="4">
        <v>928</v>
      </c>
      <c r="I216" t="str">
        <f t="shared" si="6"/>
        <v>₹200-₹500</v>
      </c>
      <c r="J216" s="6">
        <f t="shared" si="7"/>
        <v>277472</v>
      </c>
      <c r="K216" s="6">
        <f>Table1[[#This Row],[rating]] * Table1[[#This Row],[rating_count]]</f>
        <v>3526.3999999999996</v>
      </c>
      <c r="L216" t="str">
        <f>LEFT(Table1[[#This Row],[category]], FIND("|", Table1[[#This Row],[category]]) - 1)</f>
        <v>Electronics</v>
      </c>
      <c r="M216" t="str">
        <f>TRIM(LEFT(Table1[[#This Row],[product_name]],FIND(" ",Table1[[#This Row],[product_name]],FIND(" ",Table1[[#This Row],[product_name]],FIND(" ",Table1[[#This Row],[product_name]])+1)+1)))</f>
        <v>Crypo‚Ñ¢ Universal Remote</v>
      </c>
    </row>
    <row r="217" spans="1:13">
      <c r="A217" t="s">
        <v>449</v>
      </c>
      <c r="B217" t="s">
        <v>450</v>
      </c>
      <c r="C217" t="s">
        <v>121</v>
      </c>
      <c r="D217" s="2">
        <v>6999</v>
      </c>
      <c r="E217" s="2">
        <v>16990</v>
      </c>
      <c r="F217" s="1">
        <v>0.59</v>
      </c>
      <c r="G217" s="11">
        <v>3.8</v>
      </c>
      <c r="H217" s="4">
        <v>110</v>
      </c>
      <c r="I217" t="str">
        <f t="shared" si="6"/>
        <v>&gt;₹500</v>
      </c>
      <c r="J217" s="6">
        <f t="shared" si="7"/>
        <v>769890</v>
      </c>
      <c r="K217" s="6">
        <f>Table1[[#This Row],[rating]] * Table1[[#This Row],[rating_count]]</f>
        <v>418</v>
      </c>
      <c r="L217" t="str">
        <f>LEFT(Table1[[#This Row],[category]], FIND("|", Table1[[#This Row],[category]]) - 1)</f>
        <v>Electronics</v>
      </c>
      <c r="M217" t="str">
        <f>TRIM(LEFT(Table1[[#This Row],[product_name]],FIND(" ",Table1[[#This Row],[product_name]],FIND(" ",Table1[[#This Row],[product_name]],FIND(" ",Table1[[#This Row],[product_name]])+1)+1)))</f>
        <v>Karbonn 80 cm</v>
      </c>
    </row>
    <row r="218" spans="1:13">
      <c r="A218" t="s">
        <v>451</v>
      </c>
      <c r="B218" t="s">
        <v>452</v>
      </c>
      <c r="C218" t="s">
        <v>45</v>
      </c>
      <c r="D218" s="2">
        <v>42999</v>
      </c>
      <c r="E218" s="2">
        <v>59999</v>
      </c>
      <c r="F218" s="1">
        <v>0.28000000000000003</v>
      </c>
      <c r="G218" s="11">
        <v>4.0999999999999996</v>
      </c>
      <c r="H218" s="4">
        <v>6753</v>
      </c>
      <c r="I218" t="str">
        <f t="shared" si="6"/>
        <v>&gt;₹500</v>
      </c>
      <c r="J218" s="6">
        <f t="shared" si="7"/>
        <v>290372247</v>
      </c>
      <c r="K218" s="6">
        <f>Table1[[#This Row],[rating]] * Table1[[#This Row],[rating_count]]</f>
        <v>27687.3</v>
      </c>
      <c r="L218" t="str">
        <f>LEFT(Table1[[#This Row],[category]], FIND("|", Table1[[#This Row],[category]]) - 1)</f>
        <v>Electronics</v>
      </c>
      <c r="M218" t="str">
        <f>TRIM(LEFT(Table1[[#This Row],[product_name]],FIND(" ",Table1[[#This Row],[product_name]],FIND(" ",Table1[[#This Row],[product_name]],FIND(" ",Table1[[#This Row],[product_name]])+1)+1)))</f>
        <v>OnePlus 138.7 cm</v>
      </c>
    </row>
    <row r="219" spans="1:13">
      <c r="A219" t="s">
        <v>453</v>
      </c>
      <c r="B219" t="s">
        <v>454</v>
      </c>
      <c r="C219" t="s">
        <v>36</v>
      </c>
      <c r="D219">
        <v>173</v>
      </c>
      <c r="E219">
        <v>999</v>
      </c>
      <c r="F219" s="1">
        <v>0.83</v>
      </c>
      <c r="G219" s="11">
        <v>4.3</v>
      </c>
      <c r="H219" s="4">
        <v>1237</v>
      </c>
      <c r="I219" t="str">
        <f t="shared" si="6"/>
        <v>&lt;₹200</v>
      </c>
      <c r="J219" s="6">
        <f t="shared" si="7"/>
        <v>214001</v>
      </c>
      <c r="K219" s="6">
        <f>Table1[[#This Row],[rating]] * Table1[[#This Row],[rating_count]]</f>
        <v>5319.0999999999995</v>
      </c>
      <c r="L219" t="str">
        <f>LEFT(Table1[[#This Row],[category]], FIND("|", Table1[[#This Row],[category]]) - 1)</f>
        <v>Electronics</v>
      </c>
      <c r="M219" t="str">
        <f>TRIM(LEFT(Table1[[#This Row],[product_name]],FIND(" ",Table1[[#This Row],[product_name]],FIND(" ",Table1[[#This Row],[product_name]],FIND(" ",Table1[[#This Row],[product_name]])+1)+1)))</f>
        <v>Posh 1.5 Meter</v>
      </c>
    </row>
    <row r="220" spans="1:13">
      <c r="A220" t="s">
        <v>455</v>
      </c>
      <c r="B220" t="s">
        <v>456</v>
      </c>
      <c r="C220" t="s">
        <v>457</v>
      </c>
      <c r="D220">
        <v>209</v>
      </c>
      <c r="E220">
        <v>600</v>
      </c>
      <c r="F220" s="1">
        <v>0.65</v>
      </c>
      <c r="G220" s="11">
        <v>4.4000000000000004</v>
      </c>
      <c r="H220" s="4">
        <v>18872</v>
      </c>
      <c r="I220" t="str">
        <f t="shared" si="6"/>
        <v>₹200-₹500</v>
      </c>
      <c r="J220" s="6">
        <f t="shared" si="7"/>
        <v>3944248</v>
      </c>
      <c r="K220" s="6">
        <f>Table1[[#This Row],[rating]] * Table1[[#This Row],[rating_count]]</f>
        <v>83036.800000000003</v>
      </c>
      <c r="L220" t="str">
        <f>LEFT(Table1[[#This Row],[category]], FIND("|", Table1[[#This Row],[category]]) - 1)</f>
        <v>Electronics</v>
      </c>
      <c r="M220" t="str">
        <f>TRIM(LEFT(Table1[[#This Row],[product_name]],FIND(" ",Table1[[#This Row],[product_name]],FIND(" ",Table1[[#This Row],[product_name]],FIND(" ",Table1[[#This Row],[product_name]])+1)+1)))</f>
        <v>Amazon Basics HDMI</v>
      </c>
    </row>
    <row r="221" spans="1:13">
      <c r="A221" t="s">
        <v>458</v>
      </c>
      <c r="B221" t="s">
        <v>459</v>
      </c>
      <c r="C221" t="s">
        <v>10</v>
      </c>
      <c r="D221">
        <v>848.99</v>
      </c>
      <c r="E221" s="2">
        <v>1490</v>
      </c>
      <c r="F221" s="1">
        <v>0.43</v>
      </c>
      <c r="G221" s="11">
        <v>3.9</v>
      </c>
      <c r="H221" s="4">
        <v>356</v>
      </c>
      <c r="I221" t="str">
        <f t="shared" si="6"/>
        <v>&gt;₹500</v>
      </c>
      <c r="J221" s="6">
        <f t="shared" si="7"/>
        <v>302240.44</v>
      </c>
      <c r="K221" s="6">
        <f>Table1[[#This Row],[rating]] * Table1[[#This Row],[rating_count]]</f>
        <v>1388.3999999999999</v>
      </c>
      <c r="L221" t="str">
        <f>LEFT(Table1[[#This Row],[category]], FIND("|", Table1[[#This Row],[category]]) - 1)</f>
        <v>Computers&amp;Accessories</v>
      </c>
      <c r="M221" t="str">
        <f>TRIM(LEFT(Table1[[#This Row],[product_name]],FIND(" ",Table1[[#This Row],[product_name]],FIND(" ",Table1[[#This Row],[product_name]],FIND(" ",Table1[[#This Row],[product_name]])+1)+1)))</f>
        <v>boAt LTG 550v3</v>
      </c>
    </row>
    <row r="222" spans="1:13">
      <c r="A222" t="s">
        <v>460</v>
      </c>
      <c r="B222" t="s">
        <v>461</v>
      </c>
      <c r="C222" t="s">
        <v>10</v>
      </c>
      <c r="D222">
        <v>649</v>
      </c>
      <c r="E222" s="2">
        <v>1999</v>
      </c>
      <c r="F222" s="1">
        <v>0.68</v>
      </c>
      <c r="G222" s="11">
        <v>4.2</v>
      </c>
      <c r="H222" s="4">
        <v>24269</v>
      </c>
      <c r="I222" t="str">
        <f t="shared" si="6"/>
        <v>&gt;₹500</v>
      </c>
      <c r="J222" s="6">
        <f t="shared" si="7"/>
        <v>15750581</v>
      </c>
      <c r="K222" s="6">
        <f>Table1[[#This Row],[rating]] * Table1[[#This Row],[rating_count]]</f>
        <v>101929.8</v>
      </c>
      <c r="L222" t="str">
        <f>LEFT(Table1[[#This Row],[category]], FIND("|", Table1[[#This Row],[category]]) - 1)</f>
        <v>Computers&amp;Accessories</v>
      </c>
      <c r="M222" t="str">
        <f>TRIM(LEFT(Table1[[#This Row],[product_name]],FIND(" ",Table1[[#This Row],[product_name]],FIND(" ",Table1[[#This Row],[product_name]],FIND(" ",Table1[[#This Row],[product_name]])+1)+1)))</f>
        <v>Wayona Nylon Braided</v>
      </c>
    </row>
    <row r="223" spans="1:13">
      <c r="A223" t="s">
        <v>462</v>
      </c>
      <c r="B223" t="s">
        <v>463</v>
      </c>
      <c r="C223" t="s">
        <v>110</v>
      </c>
      <c r="D223">
        <v>299</v>
      </c>
      <c r="E223">
        <v>899</v>
      </c>
      <c r="F223" s="1">
        <v>0.67</v>
      </c>
      <c r="G223" s="11">
        <v>3.8</v>
      </c>
      <c r="H223" s="4">
        <v>425</v>
      </c>
      <c r="I223" t="str">
        <f t="shared" si="6"/>
        <v>₹200-₹500</v>
      </c>
      <c r="J223" s="6">
        <f t="shared" si="7"/>
        <v>127075</v>
      </c>
      <c r="K223" s="6">
        <f>Table1[[#This Row],[rating]] * Table1[[#This Row],[rating_count]]</f>
        <v>1615</v>
      </c>
      <c r="L223" t="str">
        <f>LEFT(Table1[[#This Row],[category]], FIND("|", Table1[[#This Row],[category]]) - 1)</f>
        <v>Electronics</v>
      </c>
      <c r="M223" t="str">
        <f>TRIM(LEFT(Table1[[#This Row],[product_name]],FIND(" ",Table1[[#This Row],[product_name]],FIND(" ",Table1[[#This Row],[product_name]],FIND(" ",Table1[[#This Row],[product_name]])+1)+1)))</f>
        <v>Astigo Compatible Remote</v>
      </c>
    </row>
    <row r="224" spans="1:13">
      <c r="A224" t="s">
        <v>464</v>
      </c>
      <c r="B224" t="s">
        <v>465</v>
      </c>
      <c r="C224" t="s">
        <v>152</v>
      </c>
      <c r="D224">
        <v>399</v>
      </c>
      <c r="E224">
        <v>799</v>
      </c>
      <c r="F224" s="1">
        <v>0.5</v>
      </c>
      <c r="G224" s="11">
        <v>4.0999999999999996</v>
      </c>
      <c r="H224" s="4">
        <v>1161</v>
      </c>
      <c r="I224" t="str">
        <f t="shared" si="6"/>
        <v>₹200-₹500</v>
      </c>
      <c r="J224" s="6">
        <f t="shared" si="7"/>
        <v>463239</v>
      </c>
      <c r="K224" s="6">
        <f>Table1[[#This Row],[rating]] * Table1[[#This Row],[rating_count]]</f>
        <v>4760.0999999999995</v>
      </c>
      <c r="L224" t="str">
        <f>LEFT(Table1[[#This Row],[category]], FIND("|", Table1[[#This Row],[category]]) - 1)</f>
        <v>Electronics</v>
      </c>
      <c r="M224" t="str">
        <f>TRIM(LEFT(Table1[[#This Row],[product_name]],FIND(" ",Table1[[#This Row],[product_name]],FIND(" ",Table1[[#This Row],[product_name]],FIND(" ",Table1[[#This Row],[product_name]])+1)+1)))</f>
        <v>Caprigo Heavy Duty</v>
      </c>
    </row>
    <row r="225" spans="1:13">
      <c r="A225" t="s">
        <v>466</v>
      </c>
      <c r="B225" t="s">
        <v>467</v>
      </c>
      <c r="C225" t="s">
        <v>10</v>
      </c>
      <c r="D225">
        <v>249</v>
      </c>
      <c r="E225">
        <v>499</v>
      </c>
      <c r="F225" s="1">
        <v>0.5</v>
      </c>
      <c r="G225" s="11">
        <v>4.0999999999999996</v>
      </c>
      <c r="H225" s="4">
        <v>1508</v>
      </c>
      <c r="I225" t="str">
        <f t="shared" si="6"/>
        <v>₹200-₹500</v>
      </c>
      <c r="J225" s="6">
        <f t="shared" si="7"/>
        <v>375492</v>
      </c>
      <c r="K225" s="6">
        <f>Table1[[#This Row],[rating]] * Table1[[#This Row],[rating_count]]</f>
        <v>6182.7999999999993</v>
      </c>
      <c r="L225" t="str">
        <f>LEFT(Table1[[#This Row],[category]], FIND("|", Table1[[#This Row],[category]]) - 1)</f>
        <v>Computers&amp;Accessories</v>
      </c>
      <c r="M225" t="str">
        <f>TRIM(LEFT(Table1[[#This Row],[product_name]],FIND(" ",Table1[[#This Row],[product_name]],FIND(" ",Table1[[#This Row],[product_name]],FIND(" ",Table1[[#This Row],[product_name]])+1)+1)))</f>
        <v>Portronics Konnect L</v>
      </c>
    </row>
    <row r="226" spans="1:13">
      <c r="A226" t="s">
        <v>468</v>
      </c>
      <c r="B226" t="s">
        <v>469</v>
      </c>
      <c r="C226" t="s">
        <v>470</v>
      </c>
      <c r="D226" s="2">
        <v>1249</v>
      </c>
      <c r="E226" s="2">
        <v>2299</v>
      </c>
      <c r="F226" s="1">
        <v>0.46</v>
      </c>
      <c r="G226" s="11">
        <v>4.3</v>
      </c>
      <c r="H226" s="4">
        <v>7636</v>
      </c>
      <c r="I226" t="str">
        <f t="shared" si="6"/>
        <v>&gt;₹500</v>
      </c>
      <c r="J226" s="6">
        <f t="shared" si="7"/>
        <v>9537364</v>
      </c>
      <c r="K226" s="6">
        <f>Table1[[#This Row],[rating]] * Table1[[#This Row],[rating_count]]</f>
        <v>32834.799999999996</v>
      </c>
      <c r="L226" t="str">
        <f>LEFT(Table1[[#This Row],[category]], FIND("|", Table1[[#This Row],[category]]) - 1)</f>
        <v>Electronics</v>
      </c>
      <c r="M226" t="str">
        <f>TRIM(LEFT(Table1[[#This Row],[product_name]],FIND(" ",Table1[[#This Row],[product_name]],FIND(" ",Table1[[#This Row],[product_name]],FIND(" ",Table1[[#This Row],[product_name]])+1)+1)))</f>
        <v>TATA SKY HD</v>
      </c>
    </row>
    <row r="227" spans="1:13">
      <c r="A227" t="s">
        <v>471</v>
      </c>
      <c r="B227" t="s">
        <v>472</v>
      </c>
      <c r="C227" t="s">
        <v>110</v>
      </c>
      <c r="D227">
        <v>213</v>
      </c>
      <c r="E227">
        <v>499</v>
      </c>
      <c r="F227" s="1">
        <v>0.56999999999999995</v>
      </c>
      <c r="G227" s="11">
        <v>3.7</v>
      </c>
      <c r="H227" s="4">
        <v>246</v>
      </c>
      <c r="I227" t="str">
        <f t="shared" si="6"/>
        <v>₹200-₹500</v>
      </c>
      <c r="J227" s="6">
        <f t="shared" si="7"/>
        <v>52398</v>
      </c>
      <c r="K227" s="6">
        <f>Table1[[#This Row],[rating]] * Table1[[#This Row],[rating_count]]</f>
        <v>910.2</v>
      </c>
      <c r="L227" t="str">
        <f>LEFT(Table1[[#This Row],[category]], FIND("|", Table1[[#This Row],[category]]) - 1)</f>
        <v>Electronics</v>
      </c>
      <c r="M227" t="str">
        <f>TRIM(LEFT(Table1[[#This Row],[product_name]],FIND(" ",Table1[[#This Row],[product_name]],FIND(" ",Table1[[#This Row],[product_name]],FIND(" ",Table1[[#This Row],[product_name]])+1)+1)))</f>
        <v>Remote Compatible for</v>
      </c>
    </row>
    <row r="228" spans="1:13">
      <c r="A228" t="s">
        <v>473</v>
      </c>
      <c r="B228" t="s">
        <v>474</v>
      </c>
      <c r="C228" t="s">
        <v>110</v>
      </c>
      <c r="D228">
        <v>209</v>
      </c>
      <c r="E228">
        <v>499</v>
      </c>
      <c r="F228" s="1">
        <v>0.57999999999999996</v>
      </c>
      <c r="G228" s="11">
        <v>4</v>
      </c>
      <c r="H228" s="4">
        <v>479</v>
      </c>
      <c r="I228" t="str">
        <f t="shared" si="6"/>
        <v>₹200-₹500</v>
      </c>
      <c r="J228" s="6">
        <f t="shared" si="7"/>
        <v>100111</v>
      </c>
      <c r="K228" s="6">
        <f>Table1[[#This Row],[rating]] * Table1[[#This Row],[rating_count]]</f>
        <v>1916</v>
      </c>
      <c r="L228" t="str">
        <f>LEFT(Table1[[#This Row],[category]], FIND("|", Table1[[#This Row],[category]]) - 1)</f>
        <v>Electronics</v>
      </c>
      <c r="M228" t="str">
        <f>TRIM(LEFT(Table1[[#This Row],[product_name]],FIND(" ",Table1[[#This Row],[product_name]],FIND(" ",Table1[[#This Row],[product_name]],FIND(" ",Table1[[#This Row],[product_name]])+1)+1)))</f>
        <v>SoniVision SA-D10 SA-D100</v>
      </c>
    </row>
    <row r="229" spans="1:13">
      <c r="A229" t="s">
        <v>475</v>
      </c>
      <c r="B229" t="s">
        <v>476</v>
      </c>
      <c r="C229" t="s">
        <v>36</v>
      </c>
      <c r="D229">
        <v>598</v>
      </c>
      <c r="E229" s="2">
        <v>4999</v>
      </c>
      <c r="F229" s="1">
        <v>0.88</v>
      </c>
      <c r="G229" s="11">
        <v>4.2</v>
      </c>
      <c r="H229" s="4">
        <v>910</v>
      </c>
      <c r="I229" t="str">
        <f t="shared" si="6"/>
        <v>&gt;₹500</v>
      </c>
      <c r="J229" s="6">
        <f t="shared" si="7"/>
        <v>544180</v>
      </c>
      <c r="K229" s="6">
        <f>Table1[[#This Row],[rating]] * Table1[[#This Row],[rating_count]]</f>
        <v>3822</v>
      </c>
      <c r="L229" t="str">
        <f>LEFT(Table1[[#This Row],[category]], FIND("|", Table1[[#This Row],[category]]) - 1)</f>
        <v>Electronics</v>
      </c>
      <c r="M229" t="str">
        <f>TRIM(LEFT(Table1[[#This Row],[product_name]],FIND(" ",Table1[[#This Row],[product_name]],FIND(" ",Table1[[#This Row],[product_name]],FIND(" ",Table1[[#This Row],[product_name]])+1)+1)))</f>
        <v>Rts‚Ñ¢ High Speed</v>
      </c>
    </row>
    <row r="230" spans="1:13">
      <c r="A230" t="s">
        <v>477</v>
      </c>
      <c r="B230" t="s">
        <v>478</v>
      </c>
      <c r="C230" t="s">
        <v>10</v>
      </c>
      <c r="D230">
        <v>799</v>
      </c>
      <c r="E230" s="2">
        <v>1749</v>
      </c>
      <c r="F230" s="1">
        <v>0.54</v>
      </c>
      <c r="G230" s="11">
        <v>4.0999999999999996</v>
      </c>
      <c r="H230" s="4">
        <v>5626</v>
      </c>
      <c r="I230" t="str">
        <f t="shared" si="6"/>
        <v>&gt;₹500</v>
      </c>
      <c r="J230" s="6">
        <f t="shared" si="7"/>
        <v>4495174</v>
      </c>
      <c r="K230" s="6">
        <f>Table1[[#This Row],[rating]] * Table1[[#This Row],[rating_count]]</f>
        <v>23066.6</v>
      </c>
      <c r="L230" t="str">
        <f>LEFT(Table1[[#This Row],[category]], FIND("|", Table1[[#This Row],[category]]) - 1)</f>
        <v>Computers&amp;Accessories</v>
      </c>
      <c r="M230" t="str">
        <f>TRIM(LEFT(Table1[[#This Row],[product_name]],FIND(" ",Table1[[#This Row],[product_name]],FIND(" ",Table1[[#This Row],[product_name]],FIND(" ",Table1[[#This Row],[product_name]])+1)+1)))</f>
        <v>boAt LTG 500</v>
      </c>
    </row>
    <row r="231" spans="1:13">
      <c r="A231" t="s">
        <v>479</v>
      </c>
      <c r="B231" t="s">
        <v>480</v>
      </c>
      <c r="C231" t="s">
        <v>10</v>
      </c>
      <c r="D231">
        <v>159</v>
      </c>
      <c r="E231">
        <v>595</v>
      </c>
      <c r="F231" s="1">
        <v>0.73</v>
      </c>
      <c r="G231" s="11">
        <v>4.3</v>
      </c>
      <c r="H231" s="4">
        <v>14184</v>
      </c>
      <c r="I231" t="str">
        <f t="shared" si="6"/>
        <v>&lt;₹200</v>
      </c>
      <c r="J231" s="6">
        <f t="shared" si="7"/>
        <v>2255256</v>
      </c>
      <c r="K231" s="6">
        <f>Table1[[#This Row],[rating]] * Table1[[#This Row],[rating_count]]</f>
        <v>60991.199999999997</v>
      </c>
      <c r="L231" t="str">
        <f>LEFT(Table1[[#This Row],[category]], FIND("|", Table1[[#This Row],[category]]) - 1)</f>
        <v>Computers&amp;Accessories</v>
      </c>
      <c r="M231" t="str">
        <f>TRIM(LEFT(Table1[[#This Row],[product_name]],FIND(" ",Table1[[#This Row],[product_name]],FIND(" ",Table1[[#This Row],[product_name]],FIND(" ",Table1[[#This Row],[product_name]])+1)+1)))</f>
        <v>Agaro Blaze USBA</v>
      </c>
    </row>
    <row r="232" spans="1:13">
      <c r="A232" t="s">
        <v>481</v>
      </c>
      <c r="B232" t="s">
        <v>482</v>
      </c>
      <c r="C232" t="s">
        <v>483</v>
      </c>
      <c r="D232">
        <v>499</v>
      </c>
      <c r="E232" s="2">
        <v>1100</v>
      </c>
      <c r="F232" s="1">
        <v>0.55000000000000004</v>
      </c>
      <c r="G232" s="11">
        <v>4.4000000000000004</v>
      </c>
      <c r="H232" s="4">
        <v>25177</v>
      </c>
      <c r="I232" t="str">
        <f t="shared" si="6"/>
        <v>₹200-₹500</v>
      </c>
      <c r="J232" s="6">
        <f t="shared" si="7"/>
        <v>12563323</v>
      </c>
      <c r="K232" s="6">
        <f>Table1[[#This Row],[rating]] * Table1[[#This Row],[rating_count]]</f>
        <v>110778.8</v>
      </c>
      <c r="L232" t="str">
        <f>LEFT(Table1[[#This Row],[category]], FIND("|", Table1[[#This Row],[category]]) - 1)</f>
        <v>Computers&amp;Accessories</v>
      </c>
      <c r="M232" t="str">
        <f>TRIM(LEFT(Table1[[#This Row],[product_name]],FIND(" ",Table1[[#This Row],[product_name]],FIND(" ",Table1[[#This Row],[product_name]],FIND(" ",Table1[[#This Row],[product_name]])+1)+1)))</f>
        <v>AmazonBasics 6 Feet</v>
      </c>
    </row>
    <row r="233" spans="1:13">
      <c r="A233" t="s">
        <v>484</v>
      </c>
      <c r="B233" t="s">
        <v>485</v>
      </c>
      <c r="C233" t="s">
        <v>45</v>
      </c>
      <c r="D233" s="2">
        <v>31999</v>
      </c>
      <c r="E233" s="2">
        <v>49999</v>
      </c>
      <c r="F233" s="1">
        <v>0.36</v>
      </c>
      <c r="G233" s="11">
        <v>4.3</v>
      </c>
      <c r="H233" s="4">
        <v>21252</v>
      </c>
      <c r="I233" t="str">
        <f t="shared" si="6"/>
        <v>&gt;₹500</v>
      </c>
      <c r="J233" s="6">
        <f t="shared" si="7"/>
        <v>680042748</v>
      </c>
      <c r="K233" s="6">
        <f>Table1[[#This Row],[rating]] * Table1[[#This Row],[rating_count]]</f>
        <v>91383.599999999991</v>
      </c>
      <c r="L233" t="str">
        <f>LEFT(Table1[[#This Row],[category]], FIND("|", Table1[[#This Row],[category]]) - 1)</f>
        <v>Electronics</v>
      </c>
      <c r="M233" t="str">
        <f>TRIM(LEFT(Table1[[#This Row],[product_name]],FIND(" ",Table1[[#This Row],[product_name]],FIND(" ",Table1[[#This Row],[product_name]],FIND(" ",Table1[[#This Row],[product_name]])+1)+1)))</f>
        <v>MI 108 cm</v>
      </c>
    </row>
    <row r="234" spans="1:13">
      <c r="A234" t="s">
        <v>486</v>
      </c>
      <c r="B234" t="s">
        <v>487</v>
      </c>
      <c r="C234" t="s">
        <v>45</v>
      </c>
      <c r="D234" s="2">
        <v>32990</v>
      </c>
      <c r="E234" s="2">
        <v>56790</v>
      </c>
      <c r="F234" s="1">
        <v>0.42</v>
      </c>
      <c r="G234" s="11">
        <v>4.3</v>
      </c>
      <c r="H234" s="4">
        <v>567</v>
      </c>
      <c r="I234" t="str">
        <f t="shared" si="6"/>
        <v>&gt;₹500</v>
      </c>
      <c r="J234" s="6">
        <f t="shared" si="7"/>
        <v>18705330</v>
      </c>
      <c r="K234" s="6">
        <f>Table1[[#This Row],[rating]] * Table1[[#This Row],[rating_count]]</f>
        <v>2438.1</v>
      </c>
      <c r="L234" t="str">
        <f>LEFT(Table1[[#This Row],[category]], FIND("|", Table1[[#This Row],[category]]) - 1)</f>
        <v>Electronics</v>
      </c>
      <c r="M234" t="str">
        <f>TRIM(LEFT(Table1[[#This Row],[product_name]],FIND(" ",Table1[[#This Row],[product_name]],FIND(" ",Table1[[#This Row],[product_name]],FIND(" ",Table1[[#This Row],[product_name]])+1)+1)))</f>
        <v>Sansui 140cm (55</v>
      </c>
    </row>
    <row r="235" spans="1:13">
      <c r="A235" t="s">
        <v>488</v>
      </c>
      <c r="B235" t="s">
        <v>489</v>
      </c>
      <c r="C235" t="s">
        <v>110</v>
      </c>
      <c r="D235">
        <v>299</v>
      </c>
      <c r="E235" s="2">
        <v>1199</v>
      </c>
      <c r="F235" s="1">
        <v>0.75</v>
      </c>
      <c r="G235" s="11">
        <v>3.5</v>
      </c>
      <c r="H235" s="4">
        <v>466</v>
      </c>
      <c r="I235" t="str">
        <f t="shared" si="6"/>
        <v>₹200-₹500</v>
      </c>
      <c r="J235" s="6">
        <f t="shared" si="7"/>
        <v>139334</v>
      </c>
      <c r="K235" s="6">
        <f>Table1[[#This Row],[rating]] * Table1[[#This Row],[rating_count]]</f>
        <v>1631</v>
      </c>
      <c r="L235" t="str">
        <f>LEFT(Table1[[#This Row],[category]], FIND("|", Table1[[#This Row],[category]]) - 1)</f>
        <v>Electronics</v>
      </c>
      <c r="M235" t="str">
        <f>TRIM(LEFT(Table1[[#This Row],[product_name]],FIND(" ",Table1[[#This Row],[product_name]],FIND(" ",Table1[[#This Row],[product_name]],FIND(" ",Table1[[#This Row],[product_name]])+1)+1)))</f>
        <v>LOHAYA LCD/LED Remote</v>
      </c>
    </row>
    <row r="236" spans="1:13">
      <c r="A236" t="s">
        <v>490</v>
      </c>
      <c r="B236" t="s">
        <v>491</v>
      </c>
      <c r="C236" t="s">
        <v>10</v>
      </c>
      <c r="D236">
        <v>128.31</v>
      </c>
      <c r="E236">
        <v>549</v>
      </c>
      <c r="F236" s="1">
        <v>0.77</v>
      </c>
      <c r="G236" s="11">
        <v>3.9</v>
      </c>
      <c r="H236" s="4">
        <v>61</v>
      </c>
      <c r="I236" t="str">
        <f t="shared" si="6"/>
        <v>&lt;₹200</v>
      </c>
      <c r="J236" s="6">
        <f t="shared" si="7"/>
        <v>7826.91</v>
      </c>
      <c r="K236" s="6">
        <f>Table1[[#This Row],[rating]] * Table1[[#This Row],[rating_count]]</f>
        <v>237.9</v>
      </c>
      <c r="L236" t="str">
        <f>LEFT(Table1[[#This Row],[category]], FIND("|", Table1[[#This Row],[category]]) - 1)</f>
        <v>Computers&amp;Accessories</v>
      </c>
      <c r="M236" t="str">
        <f>TRIM(LEFT(Table1[[#This Row],[product_name]],FIND(" ",Table1[[#This Row],[product_name]],FIND(" ",Table1[[#This Row],[product_name]],FIND(" ",Table1[[#This Row],[product_name]])+1)+1)))</f>
        <v>Zebronics CU3100V Fast</v>
      </c>
    </row>
    <row r="237" spans="1:13">
      <c r="A237" t="s">
        <v>492</v>
      </c>
      <c r="B237" t="s">
        <v>493</v>
      </c>
      <c r="C237" t="s">
        <v>10</v>
      </c>
      <c r="D237">
        <v>599</v>
      </c>
      <c r="E237">
        <v>849</v>
      </c>
      <c r="F237" s="1">
        <v>0.28999999999999998</v>
      </c>
      <c r="G237" s="11">
        <v>4.5</v>
      </c>
      <c r="H237" s="4">
        <v>474</v>
      </c>
      <c r="I237" t="str">
        <f t="shared" si="6"/>
        <v>&gt;₹500</v>
      </c>
      <c r="J237" s="6">
        <f t="shared" si="7"/>
        <v>283926</v>
      </c>
      <c r="K237" s="6">
        <f>Table1[[#This Row],[rating]] * Table1[[#This Row],[rating_count]]</f>
        <v>2133</v>
      </c>
      <c r="L237" t="str">
        <f>LEFT(Table1[[#This Row],[category]], FIND("|", Table1[[#This Row],[category]]) - 1)</f>
        <v>Computers&amp;Accessories</v>
      </c>
      <c r="M237" t="str">
        <f>TRIM(LEFT(Table1[[#This Row],[product_name]],FIND(" ",Table1[[#This Row],[product_name]],FIND(" ",Table1[[#This Row],[product_name]],FIND(" ",Table1[[#This Row],[product_name]])+1)+1)))</f>
        <v>Belkin USB C</v>
      </c>
    </row>
    <row r="238" spans="1:13">
      <c r="A238" t="s">
        <v>494</v>
      </c>
      <c r="B238" t="s">
        <v>495</v>
      </c>
      <c r="C238" t="s">
        <v>110</v>
      </c>
      <c r="D238">
        <v>399</v>
      </c>
      <c r="E238">
        <v>899</v>
      </c>
      <c r="F238" s="1">
        <v>0.56000000000000005</v>
      </c>
      <c r="G238" s="11">
        <v>3.4</v>
      </c>
      <c r="H238" s="4">
        <v>431</v>
      </c>
      <c r="I238" t="str">
        <f t="shared" si="6"/>
        <v>₹200-₹500</v>
      </c>
      <c r="J238" s="6">
        <f t="shared" si="7"/>
        <v>171969</v>
      </c>
      <c r="K238" s="6">
        <f>Table1[[#This Row],[rating]] * Table1[[#This Row],[rating_count]]</f>
        <v>1465.3999999999999</v>
      </c>
      <c r="L238" t="str">
        <f>LEFT(Table1[[#This Row],[category]], FIND("|", Table1[[#This Row],[category]]) - 1)</f>
        <v>Electronics</v>
      </c>
      <c r="M238" t="str">
        <f>TRIM(LEFT(Table1[[#This Row],[product_name]],FIND(" ",Table1[[#This Row],[product_name]],FIND(" ",Table1[[#This Row],[product_name]],FIND(" ",Table1[[#This Row],[product_name]])+1)+1)))</f>
        <v>7SEVEN¬Æ TCL Remote</v>
      </c>
    </row>
    <row r="239" spans="1:13">
      <c r="A239" t="s">
        <v>496</v>
      </c>
      <c r="B239" t="s">
        <v>497</v>
      </c>
      <c r="C239" t="s">
        <v>10</v>
      </c>
      <c r="D239">
        <v>449</v>
      </c>
      <c r="E239" s="2">
        <v>1099</v>
      </c>
      <c r="F239" s="1">
        <v>0.59</v>
      </c>
      <c r="G239" s="11">
        <v>4</v>
      </c>
      <c r="H239" s="4">
        <v>242</v>
      </c>
      <c r="I239" t="str">
        <f t="shared" si="6"/>
        <v>₹200-₹500</v>
      </c>
      <c r="J239" s="6">
        <f t="shared" si="7"/>
        <v>108658</v>
      </c>
      <c r="K239" s="6">
        <f>Table1[[#This Row],[rating]] * Table1[[#This Row],[rating_count]]</f>
        <v>968</v>
      </c>
      <c r="L239" t="str">
        <f>LEFT(Table1[[#This Row],[category]], FIND("|", Table1[[#This Row],[category]]) - 1)</f>
        <v>Computers&amp;Accessories</v>
      </c>
      <c r="M239" t="str">
        <f>TRIM(LEFT(Table1[[#This Row],[product_name]],FIND(" ",Table1[[#This Row],[product_name]],FIND(" ",Table1[[#This Row],[product_name]],FIND(" ",Table1[[#This Row],[product_name]])+1)+1)))</f>
        <v>Wayona 3in1 Nylon</v>
      </c>
    </row>
    <row r="240" spans="1:13">
      <c r="A240" t="s">
        <v>498</v>
      </c>
      <c r="B240" t="s">
        <v>499</v>
      </c>
      <c r="C240" t="s">
        <v>10</v>
      </c>
      <c r="D240">
        <v>254</v>
      </c>
      <c r="E240">
        <v>799</v>
      </c>
      <c r="F240" s="1">
        <v>0.68</v>
      </c>
      <c r="G240" s="11">
        <v>4</v>
      </c>
      <c r="H240" s="4">
        <v>2905</v>
      </c>
      <c r="I240" t="str">
        <f t="shared" si="6"/>
        <v>₹200-₹500</v>
      </c>
      <c r="J240" s="6">
        <f t="shared" si="7"/>
        <v>737870</v>
      </c>
      <c r="K240" s="6">
        <f>Table1[[#This Row],[rating]] * Table1[[#This Row],[rating_count]]</f>
        <v>11620</v>
      </c>
      <c r="L240" t="str">
        <f>LEFT(Table1[[#This Row],[category]], FIND("|", Table1[[#This Row],[category]]) - 1)</f>
        <v>Computers&amp;Accessories</v>
      </c>
      <c r="M240" t="str">
        <f>TRIM(LEFT(Table1[[#This Row],[product_name]],FIND(" ",Table1[[#This Row],[product_name]],FIND(" ",Table1[[#This Row],[product_name]],FIND(" ",Table1[[#This Row],[product_name]])+1)+1)))</f>
        <v>Hi-Mobiler iPhone Charger</v>
      </c>
    </row>
    <row r="241" spans="1:13">
      <c r="A241" t="s">
        <v>500</v>
      </c>
      <c r="B241" t="s">
        <v>501</v>
      </c>
      <c r="C241" t="s">
        <v>502</v>
      </c>
      <c r="D241">
        <v>399</v>
      </c>
      <c r="E241">
        <v>795</v>
      </c>
      <c r="F241" s="1">
        <v>0.5</v>
      </c>
      <c r="G241" s="11">
        <v>4.4000000000000004</v>
      </c>
      <c r="H241" s="4">
        <v>12091</v>
      </c>
      <c r="I241" t="str">
        <f t="shared" si="6"/>
        <v>₹200-₹500</v>
      </c>
      <c r="J241" s="6">
        <f t="shared" si="7"/>
        <v>4824309</v>
      </c>
      <c r="K241" s="6">
        <f>Table1[[#This Row],[rating]] * Table1[[#This Row],[rating_count]]</f>
        <v>53200.4</v>
      </c>
      <c r="L241" t="str">
        <f>LEFT(Table1[[#This Row],[category]], FIND("|", Table1[[#This Row],[category]]) - 1)</f>
        <v>Electronics</v>
      </c>
      <c r="M241" t="str">
        <f>TRIM(LEFT(Table1[[#This Row],[product_name]],FIND(" ",Table1[[#This Row],[product_name]],FIND(" ",Table1[[#This Row],[product_name]],FIND(" ",Table1[[#This Row],[product_name]])+1)+1)))</f>
        <v>Amazon Basics 16-Gauge</v>
      </c>
    </row>
    <row r="242" spans="1:13">
      <c r="A242" t="s">
        <v>503</v>
      </c>
      <c r="B242" t="s">
        <v>504</v>
      </c>
      <c r="C242" t="s">
        <v>10</v>
      </c>
      <c r="D242">
        <v>179</v>
      </c>
      <c r="E242">
        <v>399</v>
      </c>
      <c r="F242" s="1">
        <v>0.55000000000000004</v>
      </c>
      <c r="G242" s="11">
        <v>4</v>
      </c>
      <c r="H242" s="4">
        <v>1423</v>
      </c>
      <c r="I242" t="str">
        <f t="shared" si="6"/>
        <v>&lt;₹200</v>
      </c>
      <c r="J242" s="6">
        <f t="shared" si="7"/>
        <v>254717</v>
      </c>
      <c r="K242" s="6">
        <f>Table1[[#This Row],[rating]] * Table1[[#This Row],[rating_count]]</f>
        <v>5692</v>
      </c>
      <c r="L242" t="str">
        <f>LEFT(Table1[[#This Row],[category]], FIND("|", Table1[[#This Row],[category]]) - 1)</f>
        <v>Computers&amp;Accessories</v>
      </c>
      <c r="M242" t="str">
        <f>TRIM(LEFT(Table1[[#This Row],[product_name]],FIND(" ",Table1[[#This Row],[product_name]],FIND(" ",Table1[[#This Row],[product_name]],FIND(" ",Table1[[#This Row],[product_name]])+1)+1)))</f>
        <v>Ambrane 60W /</v>
      </c>
    </row>
    <row r="243" spans="1:13">
      <c r="A243" t="s">
        <v>505</v>
      </c>
      <c r="B243" t="s">
        <v>506</v>
      </c>
      <c r="C243" t="s">
        <v>10</v>
      </c>
      <c r="D243">
        <v>339</v>
      </c>
      <c r="E243">
        <v>999</v>
      </c>
      <c r="F243" s="1">
        <v>0.66</v>
      </c>
      <c r="G243" s="11">
        <v>4.3</v>
      </c>
      <c r="H243" s="4">
        <v>6255</v>
      </c>
      <c r="I243" t="str">
        <f t="shared" si="6"/>
        <v>₹200-₹500</v>
      </c>
      <c r="J243" s="6">
        <f t="shared" si="7"/>
        <v>2120445</v>
      </c>
      <c r="K243" s="6">
        <f>Table1[[#This Row],[rating]] * Table1[[#This Row],[rating_count]]</f>
        <v>26896.5</v>
      </c>
      <c r="L243" t="str">
        <f>LEFT(Table1[[#This Row],[category]], FIND("|", Table1[[#This Row],[category]]) - 1)</f>
        <v>Computers&amp;Accessories</v>
      </c>
      <c r="M243" t="str">
        <f>TRIM(LEFT(Table1[[#This Row],[product_name]],FIND(" ",Table1[[#This Row],[product_name]],FIND(" ",Table1[[#This Row],[product_name]],FIND(" ",Table1[[#This Row],[product_name]])+1)+1)))</f>
        <v>Wayona Usb Type</v>
      </c>
    </row>
    <row r="244" spans="1:13">
      <c r="A244" t="s">
        <v>507</v>
      </c>
      <c r="B244" t="s">
        <v>508</v>
      </c>
      <c r="C244" t="s">
        <v>152</v>
      </c>
      <c r="D244">
        <v>399</v>
      </c>
      <c r="E244">
        <v>999</v>
      </c>
      <c r="F244" s="1">
        <v>0.6</v>
      </c>
      <c r="G244" s="11">
        <v>4</v>
      </c>
      <c r="H244" s="4">
        <v>1236</v>
      </c>
      <c r="I244" t="str">
        <f t="shared" si="6"/>
        <v>₹200-₹500</v>
      </c>
      <c r="J244" s="6">
        <f t="shared" si="7"/>
        <v>493164</v>
      </c>
      <c r="K244" s="6">
        <f>Table1[[#This Row],[rating]] * Table1[[#This Row],[rating_count]]</f>
        <v>4944</v>
      </c>
      <c r="L244" t="str">
        <f>LEFT(Table1[[#This Row],[category]], FIND("|", Table1[[#This Row],[category]]) - 1)</f>
        <v>Electronics</v>
      </c>
      <c r="M244" t="str">
        <f>TRIM(LEFT(Table1[[#This Row],[product_name]],FIND(" ",Table1[[#This Row],[product_name]],FIND(" ",Table1[[#This Row],[product_name]],FIND(" ",Table1[[#This Row],[product_name]])+1)+1)))</f>
        <v>Caprigo Heavy Duty</v>
      </c>
    </row>
    <row r="245" spans="1:13">
      <c r="A245" t="s">
        <v>509</v>
      </c>
      <c r="B245" t="s">
        <v>510</v>
      </c>
      <c r="C245" t="s">
        <v>110</v>
      </c>
      <c r="D245">
        <v>199</v>
      </c>
      <c r="E245">
        <v>399</v>
      </c>
      <c r="F245" s="1">
        <v>0.5</v>
      </c>
      <c r="G245" s="11">
        <v>4.2</v>
      </c>
      <c r="H245" s="4">
        <v>1335</v>
      </c>
      <c r="I245" t="str">
        <f t="shared" si="6"/>
        <v>&lt;₹200</v>
      </c>
      <c r="J245" s="6">
        <f t="shared" si="7"/>
        <v>265665</v>
      </c>
      <c r="K245" s="6">
        <f>Table1[[#This Row],[rating]] * Table1[[#This Row],[rating_count]]</f>
        <v>5607</v>
      </c>
      <c r="L245" t="str">
        <f>LEFT(Table1[[#This Row],[category]], FIND("|", Table1[[#This Row],[category]]) - 1)</f>
        <v>Electronics</v>
      </c>
      <c r="M245" t="str">
        <f>TRIM(LEFT(Table1[[#This Row],[product_name]],FIND(" ",Table1[[#This Row],[product_name]],FIND(" ",Table1[[#This Row],[product_name]],FIND(" ",Table1[[#This Row],[product_name]])+1)+1)))</f>
        <v>Smashtronics¬Æ - Case</v>
      </c>
    </row>
    <row r="246" spans="1:13">
      <c r="A246" t="s">
        <v>511</v>
      </c>
      <c r="B246" t="s">
        <v>512</v>
      </c>
      <c r="C246" t="s">
        <v>110</v>
      </c>
      <c r="D246">
        <v>349</v>
      </c>
      <c r="E246" s="2">
        <v>1999</v>
      </c>
      <c r="F246" s="1">
        <v>0.83</v>
      </c>
      <c r="G246" s="11">
        <v>3.8</v>
      </c>
      <c r="H246" s="4">
        <v>197</v>
      </c>
      <c r="I246" t="str">
        <f t="shared" si="6"/>
        <v>₹200-₹500</v>
      </c>
      <c r="J246" s="6">
        <f t="shared" si="7"/>
        <v>68753</v>
      </c>
      <c r="K246" s="6">
        <f>Table1[[#This Row],[rating]] * Table1[[#This Row],[rating_count]]</f>
        <v>748.59999999999991</v>
      </c>
      <c r="L246" t="str">
        <f>LEFT(Table1[[#This Row],[category]], FIND("|", Table1[[#This Row],[category]]) - 1)</f>
        <v>Electronics</v>
      </c>
      <c r="M246" t="str">
        <f>TRIM(LEFT(Table1[[#This Row],[product_name]],FIND(" ",Table1[[#This Row],[product_name]],FIND(" ",Table1[[#This Row],[product_name]],FIND(" ",Table1[[#This Row],[product_name]])+1)+1)))</f>
        <v>Electvision Remote Control</v>
      </c>
    </row>
    <row r="247" spans="1:13">
      <c r="A247" t="s">
        <v>513</v>
      </c>
      <c r="B247" t="s">
        <v>514</v>
      </c>
      <c r="C247" t="s">
        <v>10</v>
      </c>
      <c r="D247">
        <v>299</v>
      </c>
      <c r="E247">
        <v>798</v>
      </c>
      <c r="F247" s="1">
        <v>0.63</v>
      </c>
      <c r="G247" s="11">
        <v>4.4000000000000004</v>
      </c>
      <c r="H247" s="4">
        <v>28791</v>
      </c>
      <c r="I247" t="str">
        <f t="shared" si="6"/>
        <v>₹200-₹500</v>
      </c>
      <c r="J247" s="6">
        <f t="shared" si="7"/>
        <v>8608509</v>
      </c>
      <c r="K247" s="6">
        <f>Table1[[#This Row],[rating]] * Table1[[#This Row],[rating_count]]</f>
        <v>126680.40000000001</v>
      </c>
      <c r="L247" t="str">
        <f>LEFT(Table1[[#This Row],[category]], FIND("|", Table1[[#This Row],[category]]) - 1)</f>
        <v>Computers&amp;Accessories</v>
      </c>
      <c r="M247" t="str">
        <f>TRIM(LEFT(Table1[[#This Row],[product_name]],FIND(" ",Table1[[#This Row],[product_name]],FIND(" ",Table1[[#This Row],[product_name]],FIND(" ",Table1[[#This Row],[product_name]])+1)+1)))</f>
        <v>Boat A 350</v>
      </c>
    </row>
    <row r="248" spans="1:13">
      <c r="A248" t="s">
        <v>515</v>
      </c>
      <c r="B248" t="s">
        <v>516</v>
      </c>
      <c r="C248" t="s">
        <v>10</v>
      </c>
      <c r="D248">
        <v>89</v>
      </c>
      <c r="E248">
        <v>800</v>
      </c>
      <c r="F248" s="1">
        <v>0.89</v>
      </c>
      <c r="G248" s="11">
        <v>3.9</v>
      </c>
      <c r="H248" s="4">
        <v>1075</v>
      </c>
      <c r="I248" t="str">
        <f t="shared" si="6"/>
        <v>&lt;₹200</v>
      </c>
      <c r="J248" s="6">
        <f t="shared" si="7"/>
        <v>95675</v>
      </c>
      <c r="K248" s="6">
        <f>Table1[[#This Row],[rating]] * Table1[[#This Row],[rating_count]]</f>
        <v>4192.5</v>
      </c>
      <c r="L248" t="str">
        <f>LEFT(Table1[[#This Row],[category]], FIND("|", Table1[[#This Row],[category]]) - 1)</f>
        <v>Computers&amp;Accessories</v>
      </c>
      <c r="M248" t="str">
        <f>TRIM(LEFT(Table1[[#This Row],[product_name]],FIND(" ",Table1[[#This Row],[product_name]],FIND(" ",Table1[[#This Row],[product_name]],FIND(" ",Table1[[#This Row],[product_name]])+1)+1)))</f>
        <v>pTron Solero M241</v>
      </c>
    </row>
    <row r="249" spans="1:13">
      <c r="A249" t="s">
        <v>517</v>
      </c>
      <c r="B249" t="s">
        <v>518</v>
      </c>
      <c r="C249" t="s">
        <v>10</v>
      </c>
      <c r="D249">
        <v>549</v>
      </c>
      <c r="E249">
        <v>995</v>
      </c>
      <c r="F249" s="1">
        <v>0.45</v>
      </c>
      <c r="G249" s="11">
        <v>4.2</v>
      </c>
      <c r="H249" s="4">
        <v>29746</v>
      </c>
      <c r="I249" t="str">
        <f t="shared" si="6"/>
        <v>&gt;₹500</v>
      </c>
      <c r="J249" s="6">
        <f t="shared" si="7"/>
        <v>16330554</v>
      </c>
      <c r="K249" s="6">
        <f>Table1[[#This Row],[rating]] * Table1[[#This Row],[rating_count]]</f>
        <v>124933.20000000001</v>
      </c>
      <c r="L249" t="str">
        <f>LEFT(Table1[[#This Row],[category]], FIND("|", Table1[[#This Row],[category]]) - 1)</f>
        <v>Computers&amp;Accessories</v>
      </c>
      <c r="M249" t="str">
        <f>TRIM(LEFT(Table1[[#This Row],[product_name]],FIND(" ",Table1[[#This Row],[product_name]],FIND(" ",Table1[[#This Row],[product_name]],FIND(" ",Table1[[#This Row],[product_name]])+1)+1)))</f>
        <v>AmazonBasics USB Type-C</v>
      </c>
    </row>
    <row r="250" spans="1:13">
      <c r="A250" t="s">
        <v>519</v>
      </c>
      <c r="B250" t="s">
        <v>520</v>
      </c>
      <c r="C250" t="s">
        <v>10</v>
      </c>
      <c r="D250">
        <v>129</v>
      </c>
      <c r="E250" s="2">
        <v>1000</v>
      </c>
      <c r="F250" s="1">
        <v>0.87</v>
      </c>
      <c r="G250" s="11">
        <v>3.9</v>
      </c>
      <c r="H250" s="4">
        <v>295</v>
      </c>
      <c r="I250" t="str">
        <f t="shared" si="6"/>
        <v>&lt;₹200</v>
      </c>
      <c r="J250" s="6">
        <f t="shared" si="7"/>
        <v>38055</v>
      </c>
      <c r="K250" s="6">
        <f>Table1[[#This Row],[rating]] * Table1[[#This Row],[rating_count]]</f>
        <v>1150.5</v>
      </c>
      <c r="L250" t="str">
        <f>LEFT(Table1[[#This Row],[category]], FIND("|", Table1[[#This Row],[category]]) - 1)</f>
        <v>Computers&amp;Accessories</v>
      </c>
      <c r="M250" t="str">
        <f>TRIM(LEFT(Table1[[#This Row],[product_name]],FIND(" ",Table1[[#This Row],[product_name]],FIND(" ",Table1[[#This Row],[product_name]],FIND(" ",Table1[[#This Row],[product_name]])+1)+1)))</f>
        <v>Croma 3A Fast</v>
      </c>
    </row>
    <row r="251" spans="1:13">
      <c r="A251" t="s">
        <v>521</v>
      </c>
      <c r="B251" t="s">
        <v>522</v>
      </c>
      <c r="C251" t="s">
        <v>45</v>
      </c>
      <c r="D251" s="2">
        <v>77990</v>
      </c>
      <c r="E251" t="s">
        <v>2906</v>
      </c>
      <c r="F251" s="1">
        <v>0.44</v>
      </c>
      <c r="G251" s="11">
        <v>4.7</v>
      </c>
      <c r="H251" s="4">
        <v>5935</v>
      </c>
      <c r="I251" t="str">
        <f t="shared" si="6"/>
        <v>&gt;₹500</v>
      </c>
      <c r="J251" s="6">
        <f t="shared" si="7"/>
        <v>462870650</v>
      </c>
      <c r="K251" s="6">
        <f>Table1[[#This Row],[rating]] * Table1[[#This Row],[rating_count]]</f>
        <v>27894.5</v>
      </c>
      <c r="L251" t="str">
        <f>LEFT(Table1[[#This Row],[category]], FIND("|", Table1[[#This Row],[category]]) - 1)</f>
        <v>Electronics</v>
      </c>
      <c r="M251" t="str">
        <f>TRIM(LEFT(Table1[[#This Row],[product_name]],FIND(" ",Table1[[#This Row],[product_name]],FIND(" ",Table1[[#This Row],[product_name]],FIND(" ",Table1[[#This Row],[product_name]])+1)+1)))</f>
        <v>Sony Bravia 164</v>
      </c>
    </row>
    <row r="252" spans="1:13">
      <c r="A252" t="s">
        <v>523</v>
      </c>
      <c r="B252" t="s">
        <v>524</v>
      </c>
      <c r="C252" t="s">
        <v>110</v>
      </c>
      <c r="D252">
        <v>349</v>
      </c>
      <c r="E252">
        <v>799</v>
      </c>
      <c r="F252" s="1">
        <v>0.56000000000000005</v>
      </c>
      <c r="G252" s="11">
        <v>3.6</v>
      </c>
      <c r="H252" s="4">
        <v>323</v>
      </c>
      <c r="I252" t="str">
        <f t="shared" si="6"/>
        <v>₹200-₹500</v>
      </c>
      <c r="J252" s="6">
        <f t="shared" si="7"/>
        <v>112727</v>
      </c>
      <c r="K252" s="6">
        <f>Table1[[#This Row],[rating]] * Table1[[#This Row],[rating_count]]</f>
        <v>1162.8</v>
      </c>
      <c r="L252" t="str">
        <f>LEFT(Table1[[#This Row],[category]], FIND("|", Table1[[#This Row],[category]]) - 1)</f>
        <v>Electronics</v>
      </c>
      <c r="M252" t="str">
        <f>TRIM(LEFT(Table1[[#This Row],[product_name]],FIND(" ",Table1[[#This Row],[product_name]],FIND(" ",Table1[[#This Row],[product_name]],FIND(" ",Table1[[#This Row],[product_name]])+1)+1)))</f>
        <v>7SEVEN¬Æ Compatible for</v>
      </c>
    </row>
    <row r="253" spans="1:13">
      <c r="A253" t="s">
        <v>525</v>
      </c>
      <c r="B253" t="s">
        <v>526</v>
      </c>
      <c r="C253" t="s">
        <v>110</v>
      </c>
      <c r="D253">
        <v>499</v>
      </c>
      <c r="E253">
        <v>899</v>
      </c>
      <c r="F253" s="1">
        <v>0.44</v>
      </c>
      <c r="G253" s="11">
        <v>3.7</v>
      </c>
      <c r="H253" s="4">
        <v>185</v>
      </c>
      <c r="I253" t="str">
        <f t="shared" si="6"/>
        <v>₹200-₹500</v>
      </c>
      <c r="J253" s="6">
        <f t="shared" si="7"/>
        <v>92315</v>
      </c>
      <c r="K253" s="6">
        <f>Table1[[#This Row],[rating]] * Table1[[#This Row],[rating_count]]</f>
        <v>684.5</v>
      </c>
      <c r="L253" t="str">
        <f>LEFT(Table1[[#This Row],[category]], FIND("|", Table1[[#This Row],[category]]) - 1)</f>
        <v>Electronics</v>
      </c>
      <c r="M253" t="str">
        <f>TRIM(LEFT(Table1[[#This Row],[product_name]],FIND(" ",Table1[[#This Row],[product_name]],FIND(" ",Table1[[#This Row],[product_name]],FIND(" ",Table1[[#This Row],[product_name]])+1)+1)))</f>
        <v>7SEVEN¬Æ Compatible Vu</v>
      </c>
    </row>
    <row r="254" spans="1:13">
      <c r="A254" t="s">
        <v>527</v>
      </c>
      <c r="B254" t="s">
        <v>528</v>
      </c>
      <c r="C254" t="s">
        <v>10</v>
      </c>
      <c r="D254">
        <v>299</v>
      </c>
      <c r="E254">
        <v>799</v>
      </c>
      <c r="F254" s="1">
        <v>0.63</v>
      </c>
      <c r="G254" s="11">
        <v>4.2</v>
      </c>
      <c r="H254" s="4">
        <v>2117</v>
      </c>
      <c r="I254" t="str">
        <f t="shared" si="6"/>
        <v>₹200-₹500</v>
      </c>
      <c r="J254" s="6">
        <f t="shared" si="7"/>
        <v>632983</v>
      </c>
      <c r="K254" s="6">
        <f>Table1[[#This Row],[rating]] * Table1[[#This Row],[rating_count]]</f>
        <v>8891.4</v>
      </c>
      <c r="L254" t="str">
        <f>LEFT(Table1[[#This Row],[category]], FIND("|", Table1[[#This Row],[category]]) - 1)</f>
        <v>Computers&amp;Accessories</v>
      </c>
      <c r="M254" t="str">
        <f>TRIM(LEFT(Table1[[#This Row],[product_name]],FIND(" ",Table1[[#This Row],[product_name]],FIND(" ",Table1[[#This Row],[product_name]],FIND(" ",Table1[[#This Row],[product_name]])+1)+1)))</f>
        <v>Storite High Speed</v>
      </c>
    </row>
    <row r="255" spans="1:13">
      <c r="A255" t="s">
        <v>529</v>
      </c>
      <c r="B255" t="s">
        <v>530</v>
      </c>
      <c r="C255" t="s">
        <v>10</v>
      </c>
      <c r="D255">
        <v>182</v>
      </c>
      <c r="E255">
        <v>599</v>
      </c>
      <c r="F255" s="1">
        <v>0.7</v>
      </c>
      <c r="G255" s="11">
        <v>4</v>
      </c>
      <c r="H255" s="4">
        <v>9378</v>
      </c>
      <c r="I255" t="str">
        <f t="shared" si="6"/>
        <v>&lt;₹200</v>
      </c>
      <c r="J255" s="6">
        <f t="shared" si="7"/>
        <v>1706796</v>
      </c>
      <c r="K255" s="6">
        <f>Table1[[#This Row],[rating]] * Table1[[#This Row],[rating_count]]</f>
        <v>37512</v>
      </c>
      <c r="L255" t="str">
        <f>LEFT(Table1[[#This Row],[category]], FIND("|", Table1[[#This Row],[category]]) - 1)</f>
        <v>Computers&amp;Accessories</v>
      </c>
      <c r="M255" t="str">
        <f>TRIM(LEFT(Table1[[#This Row],[product_name]],FIND(" ",Table1[[#This Row],[product_name]],FIND(" ",Table1[[#This Row],[product_name]],FIND(" ",Table1[[#This Row],[product_name]])+1)+1)))</f>
        <v>FLiX (Beetel) 3in1</v>
      </c>
    </row>
    <row r="256" spans="1:13">
      <c r="A256" t="s">
        <v>531</v>
      </c>
      <c r="B256" t="s">
        <v>532</v>
      </c>
      <c r="C256" t="s">
        <v>152</v>
      </c>
      <c r="D256">
        <v>96</v>
      </c>
      <c r="E256">
        <v>399</v>
      </c>
      <c r="F256" s="1">
        <v>0.76</v>
      </c>
      <c r="G256" s="11">
        <v>3.6</v>
      </c>
      <c r="H256" s="4">
        <v>1796</v>
      </c>
      <c r="I256" t="str">
        <f t="shared" si="6"/>
        <v>&lt;₹200</v>
      </c>
      <c r="J256" s="6">
        <f t="shared" si="7"/>
        <v>172416</v>
      </c>
      <c r="K256" s="6">
        <f>Table1[[#This Row],[rating]] * Table1[[#This Row],[rating_count]]</f>
        <v>6465.6</v>
      </c>
      <c r="L256" t="str">
        <f>LEFT(Table1[[#This Row],[category]], FIND("|", Table1[[#This Row],[category]]) - 1)</f>
        <v>Electronics</v>
      </c>
      <c r="M256" t="str">
        <f>TRIM(LEFT(Table1[[#This Row],[product_name]],FIND(" ",Table1[[#This Row],[product_name]],FIND(" ",Table1[[#This Row],[product_name]],FIND(" ",Table1[[#This Row],[product_name]])+1)+1)))</f>
        <v>SVM Products Unbreakable</v>
      </c>
    </row>
    <row r="257" spans="1:13">
      <c r="A257" t="s">
        <v>533</v>
      </c>
      <c r="B257" t="s">
        <v>534</v>
      </c>
      <c r="C257" t="s">
        <v>45</v>
      </c>
      <c r="D257" s="2">
        <v>54990</v>
      </c>
      <c r="E257" s="2">
        <v>85000</v>
      </c>
      <c r="F257" s="1">
        <v>0.35</v>
      </c>
      <c r="G257" s="11">
        <v>4.3</v>
      </c>
      <c r="H257" s="4">
        <v>3587</v>
      </c>
      <c r="I257" t="str">
        <f t="shared" si="6"/>
        <v>&gt;₹500</v>
      </c>
      <c r="J257" s="6">
        <f t="shared" si="7"/>
        <v>197249130</v>
      </c>
      <c r="K257" s="6">
        <f>Table1[[#This Row],[rating]] * Table1[[#This Row],[rating_count]]</f>
        <v>15424.099999999999</v>
      </c>
      <c r="L257" t="str">
        <f>LEFT(Table1[[#This Row],[category]], FIND("|", Table1[[#This Row],[category]]) - 1)</f>
        <v>Electronics</v>
      </c>
      <c r="M257" t="str">
        <f>TRIM(LEFT(Table1[[#This Row],[product_name]],FIND(" ",Table1[[#This Row],[product_name]],FIND(" ",Table1[[#This Row],[product_name]],FIND(" ",Table1[[#This Row],[product_name]])+1)+1)))</f>
        <v>VU 164 cm</v>
      </c>
    </row>
    <row r="258" spans="1:13">
      <c r="A258" t="s">
        <v>535</v>
      </c>
      <c r="B258" t="s">
        <v>536</v>
      </c>
      <c r="C258" t="s">
        <v>275</v>
      </c>
      <c r="D258">
        <v>439</v>
      </c>
      <c r="E258">
        <v>758</v>
      </c>
      <c r="F258" s="1">
        <v>0.42</v>
      </c>
      <c r="G258" s="11">
        <v>4.2</v>
      </c>
      <c r="H258" s="4">
        <v>4296</v>
      </c>
      <c r="I258" t="str">
        <f t="shared" ref="I258:I321" si="8">IF(D258&lt;200, "&lt;₹200", IF(D258&lt;=500, "₹200-₹500", "&gt;₹500"))</f>
        <v>₹200-₹500</v>
      </c>
      <c r="J258" s="6">
        <f t="shared" ref="J258:J321" si="9">D258* H258</f>
        <v>1885944</v>
      </c>
      <c r="K258" s="6">
        <f>Table1[[#This Row],[rating]] * Table1[[#This Row],[rating_count]]</f>
        <v>18043.2</v>
      </c>
      <c r="L258" t="str">
        <f>LEFT(Table1[[#This Row],[category]], FIND("|", Table1[[#This Row],[category]]) - 1)</f>
        <v>Electronics</v>
      </c>
      <c r="M258" t="str">
        <f>TRIM(LEFT(Table1[[#This Row],[product_name]],FIND(" ",Table1[[#This Row],[product_name]],FIND(" ",Table1[[#This Row],[product_name]],FIND(" ",Table1[[#This Row],[product_name]])+1)+1)))</f>
        <v>CableCreation RCA to</v>
      </c>
    </row>
    <row r="259" spans="1:13">
      <c r="A259" t="s">
        <v>537</v>
      </c>
      <c r="B259" t="s">
        <v>538</v>
      </c>
      <c r="C259" t="s">
        <v>10</v>
      </c>
      <c r="D259">
        <v>299</v>
      </c>
      <c r="E259">
        <v>999</v>
      </c>
      <c r="F259" s="1">
        <v>0.7</v>
      </c>
      <c r="G259" s="11">
        <v>4.3</v>
      </c>
      <c r="H259" s="4">
        <v>2651</v>
      </c>
      <c r="I259" t="str">
        <f t="shared" si="8"/>
        <v>₹200-₹500</v>
      </c>
      <c r="J259" s="6">
        <f t="shared" si="9"/>
        <v>792649</v>
      </c>
      <c r="K259" s="6">
        <f>Table1[[#This Row],[rating]] * Table1[[#This Row],[rating_count]]</f>
        <v>11399.3</v>
      </c>
      <c r="L259" t="str">
        <f>LEFT(Table1[[#This Row],[category]], FIND("|", Table1[[#This Row],[category]]) - 1)</f>
        <v>Computers&amp;Accessories</v>
      </c>
      <c r="M259" t="str">
        <f>TRIM(LEFT(Table1[[#This Row],[product_name]],FIND(" ",Table1[[#This Row],[product_name]],FIND(" ",Table1[[#This Row],[product_name]],FIND(" ",Table1[[#This Row],[product_name]])+1)+1)))</f>
        <v>Wayona USB Type</v>
      </c>
    </row>
    <row r="260" spans="1:13">
      <c r="A260" t="s">
        <v>539</v>
      </c>
      <c r="B260" t="s">
        <v>540</v>
      </c>
      <c r="C260" t="s">
        <v>10</v>
      </c>
      <c r="D260">
        <v>299</v>
      </c>
      <c r="E260">
        <v>799</v>
      </c>
      <c r="F260" s="1">
        <v>0.63</v>
      </c>
      <c r="G260" s="11">
        <v>4.2</v>
      </c>
      <c r="H260" s="4">
        <v>94363</v>
      </c>
      <c r="I260" t="str">
        <f t="shared" si="8"/>
        <v>₹200-₹500</v>
      </c>
      <c r="J260" s="6">
        <f t="shared" si="9"/>
        <v>28214537</v>
      </c>
      <c r="K260" s="6">
        <f>Table1[[#This Row],[rating]] * Table1[[#This Row],[rating_count]]</f>
        <v>396324.60000000003</v>
      </c>
      <c r="L260" t="str">
        <f>LEFT(Table1[[#This Row],[category]], FIND("|", Table1[[#This Row],[category]]) - 1)</f>
        <v>Computers&amp;Accessories</v>
      </c>
      <c r="M260" t="str">
        <f>TRIM(LEFT(Table1[[#This Row],[product_name]],FIND(" ",Table1[[#This Row],[product_name]],FIND(" ",Table1[[#This Row],[product_name]],FIND(" ",Table1[[#This Row],[product_name]])+1)+1)))</f>
        <v>boAt Rugged V3</v>
      </c>
    </row>
    <row r="261" spans="1:13">
      <c r="A261" t="s">
        <v>541</v>
      </c>
      <c r="B261" t="s">
        <v>542</v>
      </c>
      <c r="C261" t="s">
        <v>10</v>
      </c>
      <c r="D261">
        <v>789</v>
      </c>
      <c r="E261" s="2">
        <v>1999</v>
      </c>
      <c r="F261" s="1">
        <v>0.61</v>
      </c>
      <c r="G261" s="11">
        <v>4.2</v>
      </c>
      <c r="H261" s="4">
        <v>34540</v>
      </c>
      <c r="I261" t="str">
        <f t="shared" si="8"/>
        <v>&gt;₹500</v>
      </c>
      <c r="J261" s="6">
        <f t="shared" si="9"/>
        <v>27252060</v>
      </c>
      <c r="K261" s="6">
        <f>Table1[[#This Row],[rating]] * Table1[[#This Row],[rating_count]]</f>
        <v>145068</v>
      </c>
      <c r="L261" t="str">
        <f>LEFT(Table1[[#This Row],[category]], FIND("|", Table1[[#This Row],[category]]) - 1)</f>
        <v>Computers&amp;Accessories</v>
      </c>
      <c r="M261" t="str">
        <f>TRIM(LEFT(Table1[[#This Row],[product_name]],FIND(" ",Table1[[#This Row],[product_name]],FIND(" ",Table1[[#This Row],[product_name]],FIND(" ",Table1[[#This Row],[product_name]])+1)+1)))</f>
        <v>Amazon Basics USB</v>
      </c>
    </row>
    <row r="262" spans="1:13">
      <c r="A262" t="s">
        <v>543</v>
      </c>
      <c r="B262" t="s">
        <v>544</v>
      </c>
      <c r="C262" t="s">
        <v>36</v>
      </c>
      <c r="D262">
        <v>299</v>
      </c>
      <c r="E262">
        <v>700</v>
      </c>
      <c r="F262" s="1">
        <v>0.56999999999999995</v>
      </c>
      <c r="G262" s="11">
        <v>4.4000000000000004</v>
      </c>
      <c r="H262" s="4">
        <v>8714</v>
      </c>
      <c r="I262" t="str">
        <f t="shared" si="8"/>
        <v>₹200-₹500</v>
      </c>
      <c r="J262" s="6">
        <f t="shared" si="9"/>
        <v>2605486</v>
      </c>
      <c r="K262" s="6">
        <f>Table1[[#This Row],[rating]] * Table1[[#This Row],[rating_count]]</f>
        <v>38341.600000000006</v>
      </c>
      <c r="L262" t="str">
        <f>LEFT(Table1[[#This Row],[category]], FIND("|", Table1[[#This Row],[category]]) - 1)</f>
        <v>Electronics</v>
      </c>
      <c r="M262" t="str">
        <f>TRIM(LEFT(Table1[[#This Row],[product_name]],FIND(" ",Table1[[#This Row],[product_name]],FIND(" ",Table1[[#This Row],[product_name]],FIND(" ",Table1[[#This Row],[product_name]])+1)+1)))</f>
        <v>AmazonBasics - High-Speed</v>
      </c>
    </row>
    <row r="263" spans="1:13">
      <c r="A263" t="s">
        <v>545</v>
      </c>
      <c r="B263" t="s">
        <v>546</v>
      </c>
      <c r="C263" t="s">
        <v>10</v>
      </c>
      <c r="D263">
        <v>325</v>
      </c>
      <c r="E263" s="2">
        <v>1099</v>
      </c>
      <c r="F263" s="1">
        <v>0.7</v>
      </c>
      <c r="G263" s="11">
        <v>4.2</v>
      </c>
      <c r="H263" s="4">
        <v>10576</v>
      </c>
      <c r="I263" t="str">
        <f t="shared" si="8"/>
        <v>₹200-₹500</v>
      </c>
      <c r="J263" s="6">
        <f t="shared" si="9"/>
        <v>3437200</v>
      </c>
      <c r="K263" s="6">
        <f>Table1[[#This Row],[rating]] * Table1[[#This Row],[rating_count]]</f>
        <v>44419.200000000004</v>
      </c>
      <c r="L263" t="str">
        <f>LEFT(Table1[[#This Row],[category]], FIND("|", Table1[[#This Row],[category]]) - 1)</f>
        <v>Computers&amp;Accessories</v>
      </c>
      <c r="M263" t="str">
        <f>TRIM(LEFT(Table1[[#This Row],[product_name]],FIND(" ",Table1[[#This Row],[product_name]],FIND(" ",Table1[[#This Row],[product_name]],FIND(" ",Table1[[#This Row],[product_name]])+1)+1)))</f>
        <v>Wayona Nylon Braided</v>
      </c>
    </row>
    <row r="264" spans="1:13">
      <c r="A264" t="s">
        <v>547</v>
      </c>
      <c r="B264" t="s">
        <v>548</v>
      </c>
      <c r="C264" t="s">
        <v>10</v>
      </c>
      <c r="D264" s="2">
        <v>1299</v>
      </c>
      <c r="E264" s="2">
        <v>1999</v>
      </c>
      <c r="F264" s="1">
        <v>0.35</v>
      </c>
      <c r="G264" s="11">
        <v>4.4000000000000004</v>
      </c>
      <c r="H264" s="4">
        <v>7318</v>
      </c>
      <c r="I264" t="str">
        <f t="shared" si="8"/>
        <v>&gt;₹500</v>
      </c>
      <c r="J264" s="6">
        <f t="shared" si="9"/>
        <v>9506082</v>
      </c>
      <c r="K264" s="6">
        <f>Table1[[#This Row],[rating]] * Table1[[#This Row],[rating_count]]</f>
        <v>32199.200000000004</v>
      </c>
      <c r="L264" t="str">
        <f>LEFT(Table1[[#This Row],[category]], FIND("|", Table1[[#This Row],[category]]) - 1)</f>
        <v>Computers&amp;Accessories</v>
      </c>
      <c r="M264" t="str">
        <f>TRIM(LEFT(Table1[[#This Row],[product_name]],FIND(" ",Table1[[#This Row],[product_name]],FIND(" ",Table1[[#This Row],[product_name]],FIND(" ",Table1[[#This Row],[product_name]])+1)+1)))</f>
        <v>Belkin Apple Certified</v>
      </c>
    </row>
    <row r="265" spans="1:13">
      <c r="A265" t="s">
        <v>549</v>
      </c>
      <c r="B265" t="s">
        <v>550</v>
      </c>
      <c r="C265" t="s">
        <v>110</v>
      </c>
      <c r="D265">
        <v>790</v>
      </c>
      <c r="E265" s="2">
        <v>1999</v>
      </c>
      <c r="F265" s="1">
        <v>0.6</v>
      </c>
      <c r="G265" s="11">
        <v>3</v>
      </c>
      <c r="H265" s="4">
        <v>103</v>
      </c>
      <c r="I265" t="str">
        <f t="shared" si="8"/>
        <v>&gt;₹500</v>
      </c>
      <c r="J265" s="6">
        <f t="shared" si="9"/>
        <v>81370</v>
      </c>
      <c r="K265" s="6">
        <f>Table1[[#This Row],[rating]] * Table1[[#This Row],[rating_count]]</f>
        <v>309</v>
      </c>
      <c r="L265" t="str">
        <f>LEFT(Table1[[#This Row],[category]], FIND("|", Table1[[#This Row],[category]]) - 1)</f>
        <v>Electronics</v>
      </c>
      <c r="M265" t="str">
        <f>TRIM(LEFT(Table1[[#This Row],[product_name]],FIND(" ",Table1[[#This Row],[product_name]],FIND(" ",Table1[[#This Row],[product_name]],FIND(" ",Table1[[#This Row],[product_name]])+1)+1)))</f>
        <v>7SEVEN Compatible LG</v>
      </c>
    </row>
    <row r="266" spans="1:13">
      <c r="A266" t="s">
        <v>551</v>
      </c>
      <c r="B266" t="s">
        <v>552</v>
      </c>
      <c r="C266" t="s">
        <v>553</v>
      </c>
      <c r="D266" s="2">
        <v>4699</v>
      </c>
      <c r="E266" s="2">
        <v>4699</v>
      </c>
      <c r="F266" s="1">
        <v>0</v>
      </c>
      <c r="G266" s="11">
        <v>4.5</v>
      </c>
      <c r="H266" s="4">
        <v>224</v>
      </c>
      <c r="I266" t="str">
        <f t="shared" si="8"/>
        <v>&gt;₹500</v>
      </c>
      <c r="J266" s="6">
        <f t="shared" si="9"/>
        <v>1052576</v>
      </c>
      <c r="K266" s="6">
        <f>Table1[[#This Row],[rating]] * Table1[[#This Row],[rating_count]]</f>
        <v>1008</v>
      </c>
      <c r="L266" t="str">
        <f>LEFT(Table1[[#This Row],[category]], FIND("|", Table1[[#This Row],[category]]) - 1)</f>
        <v>Electronics</v>
      </c>
      <c r="M266" t="str">
        <f>TRIM(LEFT(Table1[[#This Row],[product_name]],FIND(" ",Table1[[#This Row],[product_name]],FIND(" ",Table1[[#This Row],[product_name]],FIND(" ",Table1[[#This Row],[product_name]])+1)+1)))</f>
        <v>Realme Smart TV</v>
      </c>
    </row>
    <row r="267" spans="1:13">
      <c r="A267" t="s">
        <v>554</v>
      </c>
      <c r="B267" t="s">
        <v>555</v>
      </c>
      <c r="C267" t="s">
        <v>45</v>
      </c>
      <c r="D267" s="2">
        <v>18999</v>
      </c>
      <c r="E267" s="2">
        <v>24990</v>
      </c>
      <c r="F267" s="1">
        <v>0.24</v>
      </c>
      <c r="G267" s="11">
        <v>4.3</v>
      </c>
      <c r="H267" s="4">
        <v>4702</v>
      </c>
      <c r="I267" t="str">
        <f t="shared" si="8"/>
        <v>&gt;₹500</v>
      </c>
      <c r="J267" s="6">
        <f t="shared" si="9"/>
        <v>89333298</v>
      </c>
      <c r="K267" s="6">
        <f>Table1[[#This Row],[rating]] * Table1[[#This Row],[rating_count]]</f>
        <v>20218.599999999999</v>
      </c>
      <c r="L267" t="str">
        <f>LEFT(Table1[[#This Row],[category]], FIND("|", Table1[[#This Row],[category]]) - 1)</f>
        <v>Electronics</v>
      </c>
      <c r="M267" t="str">
        <f>TRIM(LEFT(Table1[[#This Row],[product_name]],FIND(" ",Table1[[#This Row],[product_name]],FIND(" ",Table1[[#This Row],[product_name]],FIND(" ",Table1[[#This Row],[product_name]])+1)+1)))</f>
        <v>Acer 100 cm</v>
      </c>
    </row>
    <row r="268" spans="1:13">
      <c r="A268" t="s">
        <v>556</v>
      </c>
      <c r="B268" t="s">
        <v>557</v>
      </c>
      <c r="C268" t="s">
        <v>10</v>
      </c>
      <c r="D268">
        <v>199</v>
      </c>
      <c r="E268">
        <v>999</v>
      </c>
      <c r="F268" s="1">
        <v>0.8</v>
      </c>
      <c r="G268" s="11">
        <v>4.2</v>
      </c>
      <c r="H268" s="4">
        <v>85</v>
      </c>
      <c r="I268" t="str">
        <f t="shared" si="8"/>
        <v>&lt;₹200</v>
      </c>
      <c r="J268" s="6">
        <f t="shared" si="9"/>
        <v>16915</v>
      </c>
      <c r="K268" s="6">
        <f>Table1[[#This Row],[rating]] * Table1[[#This Row],[rating_count]]</f>
        <v>357</v>
      </c>
      <c r="L268" t="str">
        <f>LEFT(Table1[[#This Row],[category]], FIND("|", Table1[[#This Row],[category]]) - 1)</f>
        <v>Computers&amp;Accessories</v>
      </c>
      <c r="M268" t="str">
        <f>TRIM(LEFT(Table1[[#This Row],[product_name]],FIND(" ",Table1[[#This Row],[product_name]],FIND(" ",Table1[[#This Row],[product_name]],FIND(" ",Table1[[#This Row],[product_name]])+1)+1)))</f>
        <v>Lapster usb 2.0</v>
      </c>
    </row>
    <row r="269" spans="1:13">
      <c r="A269" t="s">
        <v>558</v>
      </c>
      <c r="B269" t="s">
        <v>559</v>
      </c>
      <c r="C269" t="s">
        <v>36</v>
      </c>
      <c r="D269">
        <v>269</v>
      </c>
      <c r="E269">
        <v>650</v>
      </c>
      <c r="F269" s="1">
        <v>0.59</v>
      </c>
      <c r="G269" s="11">
        <v>4.4000000000000004</v>
      </c>
      <c r="H269" s="4">
        <v>35877</v>
      </c>
      <c r="I269" t="str">
        <f t="shared" si="8"/>
        <v>₹200-₹500</v>
      </c>
      <c r="J269" s="6">
        <f t="shared" si="9"/>
        <v>9650913</v>
      </c>
      <c r="K269" s="6">
        <f>Table1[[#This Row],[rating]] * Table1[[#This Row],[rating_count]]</f>
        <v>157858.80000000002</v>
      </c>
      <c r="L269" t="str">
        <f>LEFT(Table1[[#This Row],[category]], FIND("|", Table1[[#This Row],[category]]) - 1)</f>
        <v>Electronics</v>
      </c>
      <c r="M269" t="str">
        <f>TRIM(LEFT(Table1[[#This Row],[product_name]],FIND(" ",Table1[[#This Row],[product_name]],FIND(" ",Table1[[#This Row],[product_name]],FIND(" ",Table1[[#This Row],[product_name]])+1)+1)))</f>
        <v>AmazonBasics High-Speed Braided</v>
      </c>
    </row>
    <row r="270" spans="1:13">
      <c r="A270" t="s">
        <v>560</v>
      </c>
      <c r="B270" t="s">
        <v>561</v>
      </c>
      <c r="C270" t="s">
        <v>562</v>
      </c>
      <c r="D270" s="2">
        <v>1990</v>
      </c>
      <c r="E270" s="2">
        <v>3100</v>
      </c>
      <c r="F270" s="1">
        <v>0.36</v>
      </c>
      <c r="G270" s="11">
        <v>4</v>
      </c>
      <c r="H270" s="4">
        <v>897</v>
      </c>
      <c r="I270" t="str">
        <f t="shared" si="8"/>
        <v>&gt;₹500</v>
      </c>
      <c r="J270" s="6">
        <f t="shared" si="9"/>
        <v>1785030</v>
      </c>
      <c r="K270" s="6">
        <f>Table1[[#This Row],[rating]] * Table1[[#This Row],[rating_count]]</f>
        <v>3588</v>
      </c>
      <c r="L270" t="str">
        <f>LEFT(Table1[[#This Row],[category]], FIND("|", Table1[[#This Row],[category]]) - 1)</f>
        <v>Electronics</v>
      </c>
      <c r="M270" t="str">
        <f>TRIM(LEFT(Table1[[#This Row],[product_name]],FIND(" ",Table1[[#This Row],[product_name]],FIND(" ",Table1[[#This Row],[product_name]],FIND(" ",Table1[[#This Row],[product_name]])+1)+1)))</f>
        <v>Cubetek 3 in</v>
      </c>
    </row>
    <row r="271" spans="1:13">
      <c r="A271" t="s">
        <v>563</v>
      </c>
      <c r="B271" t="s">
        <v>564</v>
      </c>
      <c r="C271" t="s">
        <v>565</v>
      </c>
      <c r="D271" s="2">
        <v>2299</v>
      </c>
      <c r="E271" s="2">
        <v>3999</v>
      </c>
      <c r="F271" s="1">
        <v>0.43</v>
      </c>
      <c r="G271" s="11">
        <v>3.8</v>
      </c>
      <c r="H271" s="4">
        <v>282</v>
      </c>
      <c r="I271" t="str">
        <f t="shared" si="8"/>
        <v>&gt;₹500</v>
      </c>
      <c r="J271" s="6">
        <f t="shared" si="9"/>
        <v>648318</v>
      </c>
      <c r="K271" s="6">
        <f>Table1[[#This Row],[rating]] * Table1[[#This Row],[rating_count]]</f>
        <v>1071.5999999999999</v>
      </c>
      <c r="L271" t="str">
        <f>LEFT(Table1[[#This Row],[category]], FIND("|", Table1[[#This Row],[category]]) - 1)</f>
        <v>Electronics</v>
      </c>
      <c r="M271" t="str">
        <f>TRIM(LEFT(Table1[[#This Row],[product_name]],FIND(" ",Table1[[#This Row],[product_name]],FIND(" ",Table1[[#This Row],[product_name]],FIND(" ",Table1[[#This Row],[product_name]])+1)+1)))</f>
        <v>KRISONS Thunder Speaker,</v>
      </c>
    </row>
    <row r="272" spans="1:13">
      <c r="A272" t="s">
        <v>566</v>
      </c>
      <c r="B272" t="s">
        <v>567</v>
      </c>
      <c r="C272" t="s">
        <v>45</v>
      </c>
      <c r="D272" s="2">
        <v>35999</v>
      </c>
      <c r="E272" s="2">
        <v>49990</v>
      </c>
      <c r="F272" s="1">
        <v>0.28000000000000003</v>
      </c>
      <c r="G272" s="11">
        <v>4.3</v>
      </c>
      <c r="H272" s="4">
        <v>1611</v>
      </c>
      <c r="I272" t="str">
        <f t="shared" si="8"/>
        <v>&gt;₹500</v>
      </c>
      <c r="J272" s="6">
        <f t="shared" si="9"/>
        <v>57994389</v>
      </c>
      <c r="K272" s="6">
        <f>Table1[[#This Row],[rating]] * Table1[[#This Row],[rating_count]]</f>
        <v>6927.2999999999993</v>
      </c>
      <c r="L272" t="str">
        <f>LEFT(Table1[[#This Row],[category]], FIND("|", Table1[[#This Row],[category]]) - 1)</f>
        <v>Electronics</v>
      </c>
      <c r="M272" t="str">
        <f>TRIM(LEFT(Table1[[#This Row],[product_name]],FIND(" ",Table1[[#This Row],[product_name]],FIND(" ",Table1[[#This Row],[product_name]],FIND(" ",Table1[[#This Row],[product_name]])+1)+1)))</f>
        <v>Acer 139 cm</v>
      </c>
    </row>
    <row r="273" spans="1:13">
      <c r="A273" t="s">
        <v>568</v>
      </c>
      <c r="B273" t="s">
        <v>569</v>
      </c>
      <c r="C273" t="s">
        <v>110</v>
      </c>
      <c r="D273">
        <v>349</v>
      </c>
      <c r="E273">
        <v>999</v>
      </c>
      <c r="F273" s="1">
        <v>0.65</v>
      </c>
      <c r="G273" s="11">
        <v>4.2</v>
      </c>
      <c r="H273" s="4">
        <v>513</v>
      </c>
      <c r="I273" t="str">
        <f t="shared" si="8"/>
        <v>₹200-₹500</v>
      </c>
      <c r="J273" s="6">
        <f t="shared" si="9"/>
        <v>179037</v>
      </c>
      <c r="K273" s="6">
        <f>Table1[[#This Row],[rating]] * Table1[[#This Row],[rating_count]]</f>
        <v>2154.6</v>
      </c>
      <c r="L273" t="str">
        <f>LEFT(Table1[[#This Row],[category]], FIND("|", Table1[[#This Row],[category]]) - 1)</f>
        <v>Electronics</v>
      </c>
      <c r="M273" t="str">
        <f>TRIM(LEFT(Table1[[#This Row],[product_name]],FIND(" ",Table1[[#This Row],[product_name]],FIND(" ",Table1[[#This Row],[product_name]],FIND(" ",Table1[[#This Row],[product_name]])+1)+1)))</f>
        <v>Dealfreez Case Compatible</v>
      </c>
    </row>
    <row r="274" spans="1:13">
      <c r="A274" t="s">
        <v>570</v>
      </c>
      <c r="B274" t="s">
        <v>571</v>
      </c>
      <c r="C274" t="s">
        <v>10</v>
      </c>
      <c r="D274">
        <v>719</v>
      </c>
      <c r="E274" s="2">
        <v>1499</v>
      </c>
      <c r="F274" s="1">
        <v>0.52</v>
      </c>
      <c r="G274" s="11">
        <v>4.0999999999999996</v>
      </c>
      <c r="H274" s="4">
        <v>1045</v>
      </c>
      <c r="I274" t="str">
        <f t="shared" si="8"/>
        <v>&gt;₹500</v>
      </c>
      <c r="J274" s="6">
        <f t="shared" si="9"/>
        <v>751355</v>
      </c>
      <c r="K274" s="6">
        <f>Table1[[#This Row],[rating]] * Table1[[#This Row],[rating_count]]</f>
        <v>4284.5</v>
      </c>
      <c r="L274" t="str">
        <f>LEFT(Table1[[#This Row],[category]], FIND("|", Table1[[#This Row],[category]]) - 1)</f>
        <v>Computers&amp;Accessories</v>
      </c>
      <c r="M274" t="str">
        <f>TRIM(LEFT(Table1[[#This Row],[product_name]],FIND(" ",Table1[[#This Row],[product_name]],FIND(" ",Table1[[#This Row],[product_name]],FIND(" ",Table1[[#This Row],[product_name]])+1)+1)))</f>
        <v>Wayona Type C</v>
      </c>
    </row>
    <row r="275" spans="1:13">
      <c r="A275" t="s">
        <v>572</v>
      </c>
      <c r="B275" t="s">
        <v>573</v>
      </c>
      <c r="C275" t="s">
        <v>45</v>
      </c>
      <c r="D275" s="2">
        <v>8999</v>
      </c>
      <c r="E275" s="2">
        <v>18999</v>
      </c>
      <c r="F275" s="1">
        <v>0.53</v>
      </c>
      <c r="G275" s="11">
        <v>4</v>
      </c>
      <c r="H275" s="4">
        <v>6347</v>
      </c>
      <c r="I275" t="str">
        <f t="shared" si="8"/>
        <v>&gt;₹500</v>
      </c>
      <c r="J275" s="6">
        <f t="shared" si="9"/>
        <v>57116653</v>
      </c>
      <c r="K275" s="6">
        <f>Table1[[#This Row],[rating]] * Table1[[#This Row],[rating_count]]</f>
        <v>25388</v>
      </c>
      <c r="L275" t="str">
        <f>LEFT(Table1[[#This Row],[category]], FIND("|", Table1[[#This Row],[category]]) - 1)</f>
        <v>Electronics</v>
      </c>
      <c r="M275" t="str">
        <f>TRIM(LEFT(Table1[[#This Row],[product_name]],FIND(" ",Table1[[#This Row],[product_name]],FIND(" ",Table1[[#This Row],[product_name]],FIND(" ",Table1[[#This Row],[product_name]])+1)+1)))</f>
        <v>VW 80 cm</v>
      </c>
    </row>
    <row r="276" spans="1:13">
      <c r="A276" t="s">
        <v>574</v>
      </c>
      <c r="B276" t="s">
        <v>575</v>
      </c>
      <c r="C276" t="s">
        <v>470</v>
      </c>
      <c r="D276">
        <v>917</v>
      </c>
      <c r="E276" s="2">
        <v>2299</v>
      </c>
      <c r="F276" s="1">
        <v>0.6</v>
      </c>
      <c r="G276" s="11">
        <v>4.2</v>
      </c>
      <c r="H276" s="4">
        <v>3300</v>
      </c>
      <c r="I276" t="str">
        <f t="shared" si="8"/>
        <v>&gt;₹500</v>
      </c>
      <c r="J276" s="6">
        <f t="shared" si="9"/>
        <v>3026100</v>
      </c>
      <c r="K276" s="6">
        <f>Table1[[#This Row],[rating]] * Table1[[#This Row],[rating_count]]</f>
        <v>13860</v>
      </c>
      <c r="L276" t="str">
        <f>LEFT(Table1[[#This Row],[category]], FIND("|", Table1[[#This Row],[category]]) - 1)</f>
        <v>Electronics</v>
      </c>
      <c r="M276" t="str">
        <f>TRIM(LEFT(Table1[[#This Row],[product_name]],FIND(" ",Table1[[#This Row],[product_name]],FIND(" ",Table1[[#This Row],[product_name]],FIND(" ",Table1[[#This Row],[product_name]])+1)+1)))</f>
        <v>Airtel Digital TV</v>
      </c>
    </row>
    <row r="277" spans="1:13">
      <c r="A277" t="s">
        <v>576</v>
      </c>
      <c r="B277" t="s">
        <v>577</v>
      </c>
      <c r="C277" t="s">
        <v>110</v>
      </c>
      <c r="D277">
        <v>399</v>
      </c>
      <c r="E277">
        <v>999</v>
      </c>
      <c r="F277" s="1">
        <v>0.6</v>
      </c>
      <c r="G277" s="11">
        <v>3.3</v>
      </c>
      <c r="H277" s="4">
        <v>23</v>
      </c>
      <c r="I277" t="str">
        <f t="shared" si="8"/>
        <v>₹200-₹500</v>
      </c>
      <c r="J277" s="6">
        <f t="shared" si="9"/>
        <v>9177</v>
      </c>
      <c r="K277" s="6">
        <f>Table1[[#This Row],[rating]] * Table1[[#This Row],[rating_count]]</f>
        <v>75.899999999999991</v>
      </c>
      <c r="L277" t="str">
        <f>LEFT(Table1[[#This Row],[category]], FIND("|", Table1[[#This Row],[category]]) - 1)</f>
        <v>Electronics</v>
      </c>
      <c r="M277" t="str">
        <f>TRIM(LEFT(Table1[[#This Row],[product_name]],FIND(" ",Table1[[#This Row],[product_name]],FIND(" ",Table1[[#This Row],[product_name]],FIND(" ",Table1[[#This Row],[product_name]])+1)+1)))</f>
        <v>LOHAYA Voice Assistant</v>
      </c>
    </row>
    <row r="278" spans="1:13">
      <c r="A278" t="s">
        <v>578</v>
      </c>
      <c r="B278" t="s">
        <v>579</v>
      </c>
      <c r="C278" t="s">
        <v>45</v>
      </c>
      <c r="D278" s="2">
        <v>45999</v>
      </c>
      <c r="E278" s="2">
        <v>69900</v>
      </c>
      <c r="F278" s="1">
        <v>0.34</v>
      </c>
      <c r="G278" s="11">
        <v>4.3</v>
      </c>
      <c r="H278" s="4">
        <v>7109</v>
      </c>
      <c r="I278" t="str">
        <f t="shared" si="8"/>
        <v>&gt;₹500</v>
      </c>
      <c r="J278" s="6">
        <f t="shared" si="9"/>
        <v>327006891</v>
      </c>
      <c r="K278" s="6">
        <f>Table1[[#This Row],[rating]] * Table1[[#This Row],[rating_count]]</f>
        <v>30568.699999999997</v>
      </c>
      <c r="L278" t="str">
        <f>LEFT(Table1[[#This Row],[category]], FIND("|", Table1[[#This Row],[category]]) - 1)</f>
        <v>Electronics</v>
      </c>
      <c r="M278" t="str">
        <f>TRIM(LEFT(Table1[[#This Row],[product_name]],FIND(" ",Table1[[#This Row],[product_name]],FIND(" ",Table1[[#This Row],[product_name]],FIND(" ",Table1[[#This Row],[product_name]])+1)+1)))</f>
        <v>Samsung 138 cm</v>
      </c>
    </row>
    <row r="279" spans="1:13">
      <c r="A279" t="s">
        <v>580</v>
      </c>
      <c r="B279" t="s">
        <v>581</v>
      </c>
      <c r="C279" t="s">
        <v>10</v>
      </c>
      <c r="D279">
        <v>119</v>
      </c>
      <c r="E279">
        <v>299</v>
      </c>
      <c r="F279" s="1">
        <v>0.6</v>
      </c>
      <c r="G279" s="11">
        <v>3.8</v>
      </c>
      <c r="H279" s="4">
        <v>51</v>
      </c>
      <c r="I279" t="str">
        <f t="shared" si="8"/>
        <v>&lt;₹200</v>
      </c>
      <c r="J279" s="6">
        <f t="shared" si="9"/>
        <v>6069</v>
      </c>
      <c r="K279" s="6">
        <f>Table1[[#This Row],[rating]] * Table1[[#This Row],[rating_count]]</f>
        <v>193.79999999999998</v>
      </c>
      <c r="L279" t="str">
        <f>LEFT(Table1[[#This Row],[category]], FIND("|", Table1[[#This Row],[category]]) - 1)</f>
        <v>Computers&amp;Accessories</v>
      </c>
      <c r="M279" t="str">
        <f>TRIM(LEFT(Table1[[#This Row],[product_name]],FIND(" ",Table1[[#This Row],[product_name]],FIND(" ",Table1[[#This Row],[product_name]],FIND(" ",Table1[[#This Row],[product_name]])+1)+1)))</f>
        <v>Amazon Brand -</v>
      </c>
    </row>
    <row r="280" spans="1:13">
      <c r="A280" t="s">
        <v>582</v>
      </c>
      <c r="B280" t="s">
        <v>583</v>
      </c>
      <c r="C280" t="s">
        <v>45</v>
      </c>
      <c r="D280" s="2">
        <v>21999</v>
      </c>
      <c r="E280" s="2">
        <v>29999</v>
      </c>
      <c r="F280" s="1">
        <v>0.27</v>
      </c>
      <c r="G280" s="11">
        <v>4.2</v>
      </c>
      <c r="H280" s="4">
        <v>32840</v>
      </c>
      <c r="I280" t="str">
        <f t="shared" si="8"/>
        <v>&gt;₹500</v>
      </c>
      <c r="J280" s="6">
        <f t="shared" si="9"/>
        <v>722447160</v>
      </c>
      <c r="K280" s="6">
        <f>Table1[[#This Row],[rating]] * Table1[[#This Row],[rating_count]]</f>
        <v>137928</v>
      </c>
      <c r="L280" t="str">
        <f>LEFT(Table1[[#This Row],[category]], FIND("|", Table1[[#This Row],[category]]) - 1)</f>
        <v>Electronics</v>
      </c>
      <c r="M280" t="str">
        <f>TRIM(LEFT(Table1[[#This Row],[product_name]],FIND(" ",Table1[[#This Row],[product_name]],FIND(" ",Table1[[#This Row],[product_name]],FIND(" ",Table1[[#This Row],[product_name]])+1)+1)))</f>
        <v>Mi 100 cm</v>
      </c>
    </row>
    <row r="281" spans="1:13">
      <c r="A281" t="s">
        <v>584</v>
      </c>
      <c r="B281" t="s">
        <v>585</v>
      </c>
      <c r="C281" t="s">
        <v>110</v>
      </c>
      <c r="D281">
        <v>299</v>
      </c>
      <c r="E281">
        <v>599</v>
      </c>
      <c r="F281" s="1">
        <v>0.5</v>
      </c>
      <c r="G281" s="11">
        <v>3.7</v>
      </c>
      <c r="H281" s="4">
        <v>708</v>
      </c>
      <c r="I281" t="str">
        <f t="shared" si="8"/>
        <v>₹200-₹500</v>
      </c>
      <c r="J281" s="6">
        <f t="shared" si="9"/>
        <v>211692</v>
      </c>
      <c r="K281" s="6">
        <f>Table1[[#This Row],[rating]] * Table1[[#This Row],[rating_count]]</f>
        <v>2619.6</v>
      </c>
      <c r="L281" t="str">
        <f>LEFT(Table1[[#This Row],[category]], FIND("|", Table1[[#This Row],[category]]) - 1)</f>
        <v>Electronics</v>
      </c>
      <c r="M281" t="str">
        <f>TRIM(LEFT(Table1[[#This Row],[product_name]],FIND(" ",Table1[[#This Row],[product_name]],FIND(" ",Table1[[#This Row],[product_name]],FIND(" ",Table1[[#This Row],[product_name]])+1)+1)))</f>
        <v>Astigo Compatible Remote</v>
      </c>
    </row>
    <row r="282" spans="1:13">
      <c r="A282" t="s">
        <v>586</v>
      </c>
      <c r="B282" t="s">
        <v>587</v>
      </c>
      <c r="C282" t="s">
        <v>45</v>
      </c>
      <c r="D282" s="2">
        <v>21990</v>
      </c>
      <c r="E282" s="2">
        <v>34990</v>
      </c>
      <c r="F282" s="1">
        <v>0.37</v>
      </c>
      <c r="G282" s="11">
        <v>4.3</v>
      </c>
      <c r="H282" s="4">
        <v>1657</v>
      </c>
      <c r="I282" t="str">
        <f t="shared" si="8"/>
        <v>&gt;₹500</v>
      </c>
      <c r="J282" s="6">
        <f t="shared" si="9"/>
        <v>36437430</v>
      </c>
      <c r="K282" s="6">
        <f>Table1[[#This Row],[rating]] * Table1[[#This Row],[rating_count]]</f>
        <v>7125.0999999999995</v>
      </c>
      <c r="L282" t="str">
        <f>LEFT(Table1[[#This Row],[category]], FIND("|", Table1[[#This Row],[category]]) - 1)</f>
        <v>Electronics</v>
      </c>
      <c r="M282" t="str">
        <f>TRIM(LEFT(Table1[[#This Row],[product_name]],FIND(" ",Table1[[#This Row],[product_name]],FIND(" ",Table1[[#This Row],[product_name]],FIND(" ",Table1[[#This Row],[product_name]])+1)+1)))</f>
        <v>Toshiba 108 cm</v>
      </c>
    </row>
    <row r="283" spans="1:13">
      <c r="A283" t="s">
        <v>588</v>
      </c>
      <c r="B283" t="s">
        <v>589</v>
      </c>
      <c r="C283" t="s">
        <v>10</v>
      </c>
      <c r="D283">
        <v>417.44</v>
      </c>
      <c r="E283">
        <v>670</v>
      </c>
      <c r="F283" s="1">
        <v>0.38</v>
      </c>
      <c r="G283" s="11">
        <v>3.9</v>
      </c>
      <c r="H283" s="4">
        <v>523</v>
      </c>
      <c r="I283" t="str">
        <f t="shared" si="8"/>
        <v>₹200-₹500</v>
      </c>
      <c r="J283" s="6">
        <f t="shared" si="9"/>
        <v>218321.12</v>
      </c>
      <c r="K283" s="6">
        <f>Table1[[#This Row],[rating]] * Table1[[#This Row],[rating_count]]</f>
        <v>2039.7</v>
      </c>
      <c r="L283" t="str">
        <f>LEFT(Table1[[#This Row],[category]], FIND("|", Table1[[#This Row],[category]]) - 1)</f>
        <v>Computers&amp;Accessories</v>
      </c>
      <c r="M283" t="str">
        <f>TRIM(LEFT(Table1[[#This Row],[product_name]],FIND(" ",Table1[[#This Row],[product_name]],FIND(" ",Table1[[#This Row],[product_name]],FIND(" ",Table1[[#This Row],[product_name]])+1)+1)))</f>
        <v>Lenovo USB A</v>
      </c>
    </row>
    <row r="284" spans="1:13">
      <c r="A284" t="s">
        <v>590</v>
      </c>
      <c r="B284" t="s">
        <v>591</v>
      </c>
      <c r="C284" t="s">
        <v>10</v>
      </c>
      <c r="D284">
        <v>199</v>
      </c>
      <c r="E284">
        <v>999</v>
      </c>
      <c r="F284" s="1">
        <v>0.8</v>
      </c>
      <c r="G284" s="11">
        <v>3</v>
      </c>
      <c r="I284" t="str">
        <f t="shared" si="8"/>
        <v>&lt;₹200</v>
      </c>
      <c r="J284" s="6">
        <f t="shared" si="9"/>
        <v>0</v>
      </c>
      <c r="K284" s="6">
        <f>Table1[[#This Row],[rating]] * Table1[[#This Row],[rating_count]]</f>
        <v>0</v>
      </c>
      <c r="L284" t="str">
        <f>LEFT(Table1[[#This Row],[category]], FIND("|", Table1[[#This Row],[category]]) - 1)</f>
        <v>Computers&amp;Accessories</v>
      </c>
      <c r="M284" t="str">
        <f>TRIM(LEFT(Table1[[#This Row],[product_name]],FIND(" ",Table1[[#This Row],[product_name]],FIND(" ",Table1[[#This Row],[product_name]],FIND(" ",Table1[[#This Row],[product_name]])+1)+1)))</f>
        <v>Amazon Brand -</v>
      </c>
    </row>
    <row r="285" spans="1:13">
      <c r="A285" t="s">
        <v>592</v>
      </c>
      <c r="B285" t="s">
        <v>593</v>
      </c>
      <c r="C285" t="s">
        <v>45</v>
      </c>
      <c r="D285" s="2">
        <v>47990</v>
      </c>
      <c r="E285" s="2">
        <v>79990</v>
      </c>
      <c r="F285" s="1">
        <v>0.4</v>
      </c>
      <c r="G285" s="11">
        <v>4.3</v>
      </c>
      <c r="H285" s="4">
        <v>1376</v>
      </c>
      <c r="I285" t="str">
        <f t="shared" si="8"/>
        <v>&gt;₹500</v>
      </c>
      <c r="J285" s="6">
        <f t="shared" si="9"/>
        <v>66034240</v>
      </c>
      <c r="K285" s="6">
        <f>Table1[[#This Row],[rating]] * Table1[[#This Row],[rating_count]]</f>
        <v>5916.8</v>
      </c>
      <c r="L285" t="str">
        <f>LEFT(Table1[[#This Row],[category]], FIND("|", Table1[[#This Row],[category]]) - 1)</f>
        <v>Electronics</v>
      </c>
      <c r="M285" t="str">
        <f>TRIM(LEFT(Table1[[#This Row],[product_name]],FIND(" ",Table1[[#This Row],[product_name]],FIND(" ",Table1[[#This Row],[product_name]],FIND(" ",Table1[[#This Row],[product_name]])+1)+1)))</f>
        <v>LG 139 cm</v>
      </c>
    </row>
    <row r="286" spans="1:13">
      <c r="A286" t="s">
        <v>594</v>
      </c>
      <c r="B286" t="s">
        <v>595</v>
      </c>
      <c r="C286" t="s">
        <v>110</v>
      </c>
      <c r="D286">
        <v>215</v>
      </c>
      <c r="E286">
        <v>499</v>
      </c>
      <c r="F286" s="1">
        <v>0.56999999999999995</v>
      </c>
      <c r="G286" s="11">
        <v>3.5</v>
      </c>
      <c r="H286" s="4">
        <v>121</v>
      </c>
      <c r="I286" t="str">
        <f t="shared" si="8"/>
        <v>₹200-₹500</v>
      </c>
      <c r="J286" s="6">
        <f t="shared" si="9"/>
        <v>26015</v>
      </c>
      <c r="K286" s="6">
        <f>Table1[[#This Row],[rating]] * Table1[[#This Row],[rating_count]]</f>
        <v>423.5</v>
      </c>
      <c r="L286" t="str">
        <f>LEFT(Table1[[#This Row],[category]], FIND("|", Table1[[#This Row],[category]]) - 1)</f>
        <v>Electronics</v>
      </c>
      <c r="M286" t="str">
        <f>TRIM(LEFT(Table1[[#This Row],[product_name]],FIND(" ",Table1[[#This Row],[product_name]],FIND(" ",Table1[[#This Row],[product_name]],FIND(" ",Table1[[#This Row],[product_name]])+1)+1)))</f>
        <v>Tata Sky Digital</v>
      </c>
    </row>
    <row r="287" spans="1:13">
      <c r="A287" t="s">
        <v>596</v>
      </c>
      <c r="B287" t="s">
        <v>597</v>
      </c>
      <c r="C287" t="s">
        <v>10</v>
      </c>
      <c r="D287">
        <v>99</v>
      </c>
      <c r="E287">
        <v>800</v>
      </c>
      <c r="F287" s="1">
        <v>0.88</v>
      </c>
      <c r="G287" s="11">
        <v>3.9</v>
      </c>
      <c r="H287" s="4">
        <v>1075</v>
      </c>
      <c r="I287" t="str">
        <f t="shared" si="8"/>
        <v>&lt;₹200</v>
      </c>
      <c r="J287" s="6">
        <f t="shared" si="9"/>
        <v>106425</v>
      </c>
      <c r="K287" s="6">
        <f>Table1[[#This Row],[rating]] * Table1[[#This Row],[rating_count]]</f>
        <v>4192.5</v>
      </c>
      <c r="L287" t="str">
        <f>LEFT(Table1[[#This Row],[category]], FIND("|", Table1[[#This Row],[category]]) - 1)</f>
        <v>Computers&amp;Accessories</v>
      </c>
      <c r="M287" t="str">
        <f>TRIM(LEFT(Table1[[#This Row],[product_name]],FIND(" ",Table1[[#This Row],[product_name]],FIND(" ",Table1[[#This Row],[product_name]],FIND(" ",Table1[[#This Row],[product_name]])+1)+1)))</f>
        <v>pTron Solero T241</v>
      </c>
    </row>
    <row r="288" spans="1:13">
      <c r="A288" t="s">
        <v>598</v>
      </c>
      <c r="B288" t="s">
        <v>599</v>
      </c>
      <c r="C288" t="s">
        <v>45</v>
      </c>
      <c r="D288" s="2">
        <v>18999</v>
      </c>
      <c r="E288" s="2">
        <v>35000</v>
      </c>
      <c r="F288" s="1">
        <v>0.46</v>
      </c>
      <c r="G288" s="11">
        <v>4</v>
      </c>
      <c r="H288" s="4">
        <v>1001</v>
      </c>
      <c r="I288" t="str">
        <f t="shared" si="8"/>
        <v>&gt;₹500</v>
      </c>
      <c r="J288" s="6">
        <f t="shared" si="9"/>
        <v>19017999</v>
      </c>
      <c r="K288" s="6">
        <f>Table1[[#This Row],[rating]] * Table1[[#This Row],[rating_count]]</f>
        <v>4004</v>
      </c>
      <c r="L288" t="str">
        <f>LEFT(Table1[[#This Row],[category]], FIND("|", Table1[[#This Row],[category]]) - 1)</f>
        <v>Electronics</v>
      </c>
      <c r="M288" t="str">
        <f>TRIM(LEFT(Table1[[#This Row],[product_name]],FIND(" ",Table1[[#This Row],[product_name]],FIND(" ",Table1[[#This Row],[product_name]],FIND(" ",Table1[[#This Row],[product_name]])+1)+1)))</f>
        <v>VU 108 cm</v>
      </c>
    </row>
    <row r="289" spans="1:13">
      <c r="A289" t="s">
        <v>600</v>
      </c>
      <c r="B289" t="s">
        <v>601</v>
      </c>
      <c r="C289" t="s">
        <v>10</v>
      </c>
      <c r="D289">
        <v>249</v>
      </c>
      <c r="E289">
        <v>999</v>
      </c>
      <c r="F289" s="1">
        <v>0.75</v>
      </c>
      <c r="G289" s="11">
        <v>4.3</v>
      </c>
      <c r="H289" s="4">
        <v>112</v>
      </c>
      <c r="I289" t="str">
        <f t="shared" si="8"/>
        <v>₹200-₹500</v>
      </c>
      <c r="J289" s="6">
        <f t="shared" si="9"/>
        <v>27888</v>
      </c>
      <c r="K289" s="6">
        <f>Table1[[#This Row],[rating]] * Table1[[#This Row],[rating_count]]</f>
        <v>481.59999999999997</v>
      </c>
      <c r="L289" t="str">
        <f>LEFT(Table1[[#This Row],[category]], FIND("|", Table1[[#This Row],[category]]) - 1)</f>
        <v>Computers&amp;Accessories</v>
      </c>
      <c r="M289" t="str">
        <f>TRIM(LEFT(Table1[[#This Row],[product_name]],FIND(" ",Table1[[#This Row],[product_name]],FIND(" ",Table1[[#This Row],[product_name]],FIND(" ",Table1[[#This Row],[product_name]])+1)+1)))</f>
        <v>Storite Super Speed</v>
      </c>
    </row>
    <row r="290" spans="1:13">
      <c r="A290" t="s">
        <v>602</v>
      </c>
      <c r="B290" t="s">
        <v>603</v>
      </c>
      <c r="C290" t="s">
        <v>121</v>
      </c>
      <c r="D290" s="2">
        <v>7999</v>
      </c>
      <c r="E290" s="2">
        <v>15999</v>
      </c>
      <c r="F290" s="1">
        <v>0.5</v>
      </c>
      <c r="G290" s="11">
        <v>3.8</v>
      </c>
      <c r="H290" s="4">
        <v>3022</v>
      </c>
      <c r="I290" t="str">
        <f t="shared" si="8"/>
        <v>&gt;₹500</v>
      </c>
      <c r="J290" s="6">
        <f t="shared" si="9"/>
        <v>24172978</v>
      </c>
      <c r="K290" s="6">
        <f>Table1[[#This Row],[rating]] * Table1[[#This Row],[rating_count]]</f>
        <v>11483.6</v>
      </c>
      <c r="L290" t="str">
        <f>LEFT(Table1[[#This Row],[category]], FIND("|", Table1[[#This Row],[category]]) - 1)</f>
        <v>Electronics</v>
      </c>
      <c r="M290" t="str">
        <f>TRIM(LEFT(Table1[[#This Row],[product_name]],FIND(" ",Table1[[#This Row],[product_name]],FIND(" ",Table1[[#This Row],[product_name]],FIND(" ",Table1[[#This Row],[product_name]])+1)+1)))</f>
        <v>Kodak 80 cm</v>
      </c>
    </row>
    <row r="291" spans="1:13">
      <c r="A291" t="s">
        <v>604</v>
      </c>
      <c r="B291" t="s">
        <v>605</v>
      </c>
      <c r="C291" t="s">
        <v>10</v>
      </c>
      <c r="D291">
        <v>649</v>
      </c>
      <c r="E291" s="2">
        <v>1600</v>
      </c>
      <c r="F291" s="1">
        <v>0.59</v>
      </c>
      <c r="G291" s="11">
        <v>4.3</v>
      </c>
      <c r="H291" s="4">
        <v>5451</v>
      </c>
      <c r="I291" t="str">
        <f t="shared" si="8"/>
        <v>&gt;₹500</v>
      </c>
      <c r="J291" s="6">
        <f t="shared" si="9"/>
        <v>3537699</v>
      </c>
      <c r="K291" s="6">
        <f>Table1[[#This Row],[rating]] * Table1[[#This Row],[rating_count]]</f>
        <v>23439.3</v>
      </c>
      <c r="L291" t="str">
        <f>LEFT(Table1[[#This Row],[category]], FIND("|", Table1[[#This Row],[category]]) - 1)</f>
        <v>Computers&amp;Accessories</v>
      </c>
      <c r="M291" t="str">
        <f>TRIM(LEFT(Table1[[#This Row],[product_name]],FIND(" ",Table1[[#This Row],[product_name]],FIND(" ",Table1[[#This Row],[product_name]],FIND(" ",Table1[[#This Row],[product_name]])+1)+1)))</f>
        <v>AmazonBasics Double Braided</v>
      </c>
    </row>
    <row r="292" spans="1:13">
      <c r="A292" t="s">
        <v>606</v>
      </c>
      <c r="B292" t="s">
        <v>174</v>
      </c>
      <c r="C292" t="s">
        <v>110</v>
      </c>
      <c r="D292" s="2">
        <v>1289</v>
      </c>
      <c r="E292" s="2">
        <v>2499</v>
      </c>
      <c r="F292" s="1">
        <v>0.48</v>
      </c>
      <c r="G292" s="11">
        <v>3.3</v>
      </c>
      <c r="H292" s="4">
        <v>73</v>
      </c>
      <c r="I292" t="str">
        <f t="shared" si="8"/>
        <v>&gt;₹500</v>
      </c>
      <c r="J292" s="6">
        <f t="shared" si="9"/>
        <v>94097</v>
      </c>
      <c r="K292" s="6">
        <f>Table1[[#This Row],[rating]] * Table1[[#This Row],[rating_count]]</f>
        <v>240.89999999999998</v>
      </c>
      <c r="L292" t="str">
        <f>LEFT(Table1[[#This Row],[category]], FIND("|", Table1[[#This Row],[category]]) - 1)</f>
        <v>Electronics</v>
      </c>
      <c r="M292" t="e">
        <f>TRIM(LEFT(Table1[[#This Row],[product_name]],FIND(" ",Table1[[#This Row],[product_name]],FIND(" ",Table1[[#This Row],[product_name]],FIND(" ",Table1[[#This Row],[product_name]])+1)+1)))</f>
        <v>#VALUE!</v>
      </c>
    </row>
    <row r="293" spans="1:13">
      <c r="A293" t="s">
        <v>607</v>
      </c>
      <c r="B293" t="s">
        <v>608</v>
      </c>
      <c r="C293" t="s">
        <v>36</v>
      </c>
      <c r="D293">
        <v>609</v>
      </c>
      <c r="E293" s="2">
        <v>1500</v>
      </c>
      <c r="F293" s="1">
        <v>0.59</v>
      </c>
      <c r="G293" s="11">
        <v>4.5</v>
      </c>
      <c r="H293" s="4">
        <v>1029</v>
      </c>
      <c r="I293" t="str">
        <f t="shared" si="8"/>
        <v>&gt;₹500</v>
      </c>
      <c r="J293" s="6">
        <f t="shared" si="9"/>
        <v>626661</v>
      </c>
      <c r="K293" s="6">
        <f>Table1[[#This Row],[rating]] * Table1[[#This Row],[rating_count]]</f>
        <v>4630.5</v>
      </c>
      <c r="L293" t="str">
        <f>LEFT(Table1[[#This Row],[category]], FIND("|", Table1[[#This Row],[category]]) - 1)</f>
        <v>Electronics</v>
      </c>
      <c r="M293" t="str">
        <f>TRIM(LEFT(Table1[[#This Row],[product_name]],FIND(" ",Table1[[#This Row],[product_name]],FIND(" ",Table1[[#This Row],[product_name]],FIND(" ",Table1[[#This Row],[product_name]])+1)+1)))</f>
        <v>AmazonBasics 10.2 Gbps</v>
      </c>
    </row>
    <row r="294" spans="1:13">
      <c r="A294" t="s">
        <v>609</v>
      </c>
      <c r="B294" t="s">
        <v>610</v>
      </c>
      <c r="C294" t="s">
        <v>45</v>
      </c>
      <c r="D294" s="2">
        <v>32990</v>
      </c>
      <c r="E294" s="2">
        <v>54990</v>
      </c>
      <c r="F294" s="1">
        <v>0.4</v>
      </c>
      <c r="G294" s="11">
        <v>4.0999999999999996</v>
      </c>
      <c r="H294" s="4">
        <v>1555</v>
      </c>
      <c r="I294" t="str">
        <f t="shared" si="8"/>
        <v>&gt;₹500</v>
      </c>
      <c r="J294" s="6">
        <f t="shared" si="9"/>
        <v>51299450</v>
      </c>
      <c r="K294" s="6">
        <f>Table1[[#This Row],[rating]] * Table1[[#This Row],[rating_count]]</f>
        <v>6375.4999999999991</v>
      </c>
      <c r="L294" t="str">
        <f>LEFT(Table1[[#This Row],[category]], FIND("|", Table1[[#This Row],[category]]) - 1)</f>
        <v>Electronics</v>
      </c>
      <c r="M294" t="str">
        <f>TRIM(LEFT(Table1[[#This Row],[product_name]],FIND(" ",Table1[[#This Row],[product_name]],FIND(" ",Table1[[#This Row],[product_name]],FIND(" ",Table1[[#This Row],[product_name]])+1)+1)))</f>
        <v>Hisense 126 cm</v>
      </c>
    </row>
    <row r="295" spans="1:13">
      <c r="A295" t="s">
        <v>611</v>
      </c>
      <c r="B295" t="s">
        <v>612</v>
      </c>
      <c r="C295" t="s">
        <v>36</v>
      </c>
      <c r="D295">
        <v>599</v>
      </c>
      <c r="E295" s="2">
        <v>1999</v>
      </c>
      <c r="F295" s="1">
        <v>0.7</v>
      </c>
      <c r="G295" s="11">
        <v>4.2</v>
      </c>
      <c r="H295" s="4">
        <v>47</v>
      </c>
      <c r="I295" t="str">
        <f t="shared" si="8"/>
        <v>&gt;₹500</v>
      </c>
      <c r="J295" s="6">
        <f t="shared" si="9"/>
        <v>28153</v>
      </c>
      <c r="K295" s="6">
        <f>Table1[[#This Row],[rating]] * Table1[[#This Row],[rating_count]]</f>
        <v>197.4</v>
      </c>
      <c r="L295" t="str">
        <f>LEFT(Table1[[#This Row],[category]], FIND("|", Table1[[#This Row],[category]]) - 1)</f>
        <v>Electronics</v>
      </c>
      <c r="M295" t="str">
        <f>TRIM(LEFT(Table1[[#This Row],[product_name]],FIND(" ",Table1[[#This Row],[product_name]],FIND(" ",Table1[[#This Row],[product_name]],FIND(" ",Table1[[#This Row],[product_name]])+1)+1)))</f>
        <v>Tuarso 8K HDMI</v>
      </c>
    </row>
    <row r="296" spans="1:13">
      <c r="A296" t="s">
        <v>613</v>
      </c>
      <c r="B296" t="s">
        <v>614</v>
      </c>
      <c r="C296" t="s">
        <v>10</v>
      </c>
      <c r="D296">
        <v>349</v>
      </c>
      <c r="E296">
        <v>899</v>
      </c>
      <c r="F296" s="1">
        <v>0.61</v>
      </c>
      <c r="G296" s="11">
        <v>4.0999999999999996</v>
      </c>
      <c r="H296" s="4">
        <v>14896</v>
      </c>
      <c r="I296" t="str">
        <f t="shared" si="8"/>
        <v>₹200-₹500</v>
      </c>
      <c r="J296" s="6">
        <f t="shared" si="9"/>
        <v>5198704</v>
      </c>
      <c r="K296" s="6">
        <f>Table1[[#This Row],[rating]] * Table1[[#This Row],[rating_count]]</f>
        <v>61073.599999999991</v>
      </c>
      <c r="L296" t="str">
        <f>LEFT(Table1[[#This Row],[category]], FIND("|", Table1[[#This Row],[category]]) - 1)</f>
        <v>Computers&amp;Accessories</v>
      </c>
      <c r="M296" t="str">
        <f>TRIM(LEFT(Table1[[#This Row],[product_name]],FIND(" ",Table1[[#This Row],[product_name]],FIND(" ",Table1[[#This Row],[product_name]],FIND(" ",Table1[[#This Row],[product_name]])+1)+1)))</f>
        <v>AmazonBasics USB Type-C</v>
      </c>
    </row>
    <row r="297" spans="1:13">
      <c r="A297" t="s">
        <v>615</v>
      </c>
      <c r="B297" t="s">
        <v>616</v>
      </c>
      <c r="C297" t="s">
        <v>45</v>
      </c>
      <c r="D297" s="2">
        <v>29999</v>
      </c>
      <c r="E297" s="2">
        <v>50999</v>
      </c>
      <c r="F297" s="1">
        <v>0.41</v>
      </c>
      <c r="G297" s="11">
        <v>4.4000000000000004</v>
      </c>
      <c r="H297" s="4">
        <v>1712</v>
      </c>
      <c r="I297" t="str">
        <f t="shared" si="8"/>
        <v>&gt;₹500</v>
      </c>
      <c r="J297" s="6">
        <f t="shared" si="9"/>
        <v>51358288</v>
      </c>
      <c r="K297" s="6">
        <f>Table1[[#This Row],[rating]] * Table1[[#This Row],[rating_count]]</f>
        <v>7532.8</v>
      </c>
      <c r="L297" t="str">
        <f>LEFT(Table1[[#This Row],[category]], FIND("|", Table1[[#This Row],[category]]) - 1)</f>
        <v>Electronics</v>
      </c>
      <c r="M297" t="str">
        <f>TRIM(LEFT(Table1[[#This Row],[product_name]],FIND(" ",Table1[[#This Row],[product_name]],FIND(" ",Table1[[#This Row],[product_name]],FIND(" ",Table1[[#This Row],[product_name]])+1)+1)))</f>
        <v>Kodak 139 cm</v>
      </c>
    </row>
    <row r="298" spans="1:13">
      <c r="A298" t="s">
        <v>617</v>
      </c>
      <c r="B298" t="s">
        <v>510</v>
      </c>
      <c r="C298" t="s">
        <v>110</v>
      </c>
      <c r="D298">
        <v>199</v>
      </c>
      <c r="E298">
        <v>399</v>
      </c>
      <c r="F298" s="1">
        <v>0.5</v>
      </c>
      <c r="G298" s="11">
        <v>4.2</v>
      </c>
      <c r="H298" s="4">
        <v>1335</v>
      </c>
      <c r="I298" t="str">
        <f t="shared" si="8"/>
        <v>&lt;₹200</v>
      </c>
      <c r="J298" s="6">
        <f t="shared" si="9"/>
        <v>265665</v>
      </c>
      <c r="K298" s="6">
        <f>Table1[[#This Row],[rating]] * Table1[[#This Row],[rating_count]]</f>
        <v>5607</v>
      </c>
      <c r="L298" t="str">
        <f>LEFT(Table1[[#This Row],[category]], FIND("|", Table1[[#This Row],[category]]) - 1)</f>
        <v>Electronics</v>
      </c>
      <c r="M298" t="str">
        <f>TRIM(LEFT(Table1[[#This Row],[product_name]],FIND(" ",Table1[[#This Row],[product_name]],FIND(" ",Table1[[#This Row],[product_name]],FIND(" ",Table1[[#This Row],[product_name]])+1)+1)))</f>
        <v>Smashtronics¬Æ - Case</v>
      </c>
    </row>
    <row r="299" spans="1:13">
      <c r="A299" t="s">
        <v>618</v>
      </c>
      <c r="B299" t="s">
        <v>619</v>
      </c>
      <c r="C299" t="s">
        <v>110</v>
      </c>
      <c r="D299">
        <v>349</v>
      </c>
      <c r="E299">
        <v>699</v>
      </c>
      <c r="F299" s="1">
        <v>0.5</v>
      </c>
      <c r="G299" s="11">
        <v>3.9</v>
      </c>
      <c r="H299" s="4">
        <v>214</v>
      </c>
      <c r="I299" t="str">
        <f t="shared" si="8"/>
        <v>₹200-₹500</v>
      </c>
      <c r="J299" s="6">
        <f t="shared" si="9"/>
        <v>74686</v>
      </c>
      <c r="K299" s="6">
        <f>Table1[[#This Row],[rating]] * Table1[[#This Row],[rating_count]]</f>
        <v>834.6</v>
      </c>
      <c r="L299" t="str">
        <f>LEFT(Table1[[#This Row],[category]], FIND("|", Table1[[#This Row],[category]]) - 1)</f>
        <v>Electronics</v>
      </c>
      <c r="M299" t="str">
        <f>TRIM(LEFT(Table1[[#This Row],[product_name]],FIND(" ",Table1[[#This Row],[product_name]],FIND(" ",Table1[[#This Row],[product_name]],FIND(" ",Table1[[#This Row],[product_name]])+1)+1)))</f>
        <v>7SEVEN¬Æ Suitable Sony</v>
      </c>
    </row>
    <row r="300" spans="1:13">
      <c r="A300" t="s">
        <v>620</v>
      </c>
      <c r="B300" t="s">
        <v>621</v>
      </c>
      <c r="C300" t="s">
        <v>152</v>
      </c>
      <c r="D300" s="2">
        <v>1850</v>
      </c>
      <c r="E300" s="2">
        <v>4500</v>
      </c>
      <c r="F300" s="1">
        <v>0.59</v>
      </c>
      <c r="G300" s="11">
        <v>4</v>
      </c>
      <c r="H300" s="4">
        <v>184</v>
      </c>
      <c r="I300" t="str">
        <f t="shared" si="8"/>
        <v>&gt;₹500</v>
      </c>
      <c r="J300" s="6">
        <f t="shared" si="9"/>
        <v>340400</v>
      </c>
      <c r="K300" s="6">
        <f>Table1[[#This Row],[rating]] * Table1[[#This Row],[rating_count]]</f>
        <v>736</v>
      </c>
      <c r="L300" t="str">
        <f>LEFT(Table1[[#This Row],[category]], FIND("|", Table1[[#This Row],[category]]) - 1)</f>
        <v>Electronics</v>
      </c>
      <c r="M300" t="str">
        <f>TRIM(LEFT(Table1[[#This Row],[product_name]],FIND(" ",Table1[[#This Row],[product_name]],FIND(" ",Table1[[#This Row],[product_name]],FIND(" ",Table1[[#This Row],[product_name]])+1)+1)))</f>
        <v>PROLEGEND¬Æ PL-T002 Universal</v>
      </c>
    </row>
    <row r="301" spans="1:13">
      <c r="A301" t="s">
        <v>622</v>
      </c>
      <c r="B301" t="s">
        <v>623</v>
      </c>
      <c r="C301" t="s">
        <v>334</v>
      </c>
      <c r="D301" s="2">
        <v>13990</v>
      </c>
      <c r="E301" s="2">
        <v>28900</v>
      </c>
      <c r="F301" s="1">
        <v>0.52</v>
      </c>
      <c r="G301" s="11">
        <v>4.5</v>
      </c>
      <c r="H301" s="4">
        <v>7</v>
      </c>
      <c r="I301" t="str">
        <f t="shared" si="8"/>
        <v>&gt;₹500</v>
      </c>
      <c r="J301" s="6">
        <f t="shared" si="9"/>
        <v>97930</v>
      </c>
      <c r="K301" s="6">
        <f>Table1[[#This Row],[rating]] * Table1[[#This Row],[rating_count]]</f>
        <v>31.5</v>
      </c>
      <c r="L301" t="str">
        <f>LEFT(Table1[[#This Row],[category]], FIND("|", Table1[[#This Row],[category]]) - 1)</f>
        <v>Electronics</v>
      </c>
      <c r="M301" t="str">
        <f>TRIM(LEFT(Table1[[#This Row],[product_name]],FIND(" ",Table1[[#This Row],[product_name]],FIND(" ",Table1[[#This Row],[product_name]],FIND(" ",Table1[[#This Row],[product_name]])+1)+1)))</f>
        <v>WANBO X1 Pro</v>
      </c>
    </row>
    <row r="302" spans="1:13">
      <c r="A302" t="s">
        <v>624</v>
      </c>
      <c r="B302" t="s">
        <v>625</v>
      </c>
      <c r="C302" t="s">
        <v>10</v>
      </c>
      <c r="D302">
        <v>129</v>
      </c>
      <c r="E302">
        <v>449</v>
      </c>
      <c r="F302" s="1">
        <v>0.71</v>
      </c>
      <c r="G302" s="11">
        <v>3.7</v>
      </c>
      <c r="H302" s="4">
        <v>41</v>
      </c>
      <c r="I302" t="str">
        <f t="shared" si="8"/>
        <v>&lt;₹200</v>
      </c>
      <c r="J302" s="6">
        <f t="shared" si="9"/>
        <v>5289</v>
      </c>
      <c r="K302" s="6">
        <f>Table1[[#This Row],[rating]] * Table1[[#This Row],[rating_count]]</f>
        <v>151.70000000000002</v>
      </c>
      <c r="L302" t="str">
        <f>LEFT(Table1[[#This Row],[category]], FIND("|", Table1[[#This Row],[category]]) - 1)</f>
        <v>Computers&amp;Accessories</v>
      </c>
      <c r="M302" t="str">
        <f>TRIM(LEFT(Table1[[#This Row],[product_name]],FIND(" ",Table1[[#This Row],[product_name]],FIND(" ",Table1[[#This Row],[product_name]],FIND(" ",Table1[[#This Row],[product_name]])+1)+1)))</f>
        <v>Lava Charging Adapter</v>
      </c>
    </row>
    <row r="303" spans="1:13">
      <c r="A303" t="s">
        <v>626</v>
      </c>
      <c r="B303" t="s">
        <v>627</v>
      </c>
      <c r="C303" t="s">
        <v>36</v>
      </c>
      <c r="D303">
        <v>379</v>
      </c>
      <c r="E303">
        <v>999</v>
      </c>
      <c r="F303" s="1">
        <v>0.62</v>
      </c>
      <c r="G303" s="11">
        <v>4.2</v>
      </c>
      <c r="H303" s="4">
        <v>12153</v>
      </c>
      <c r="I303" t="str">
        <f t="shared" si="8"/>
        <v>₹200-₹500</v>
      </c>
      <c r="J303" s="6">
        <f t="shared" si="9"/>
        <v>4605987</v>
      </c>
      <c r="K303" s="6">
        <f>Table1[[#This Row],[rating]] * Table1[[#This Row],[rating_count]]</f>
        <v>51042.6</v>
      </c>
      <c r="L303" t="str">
        <f>LEFT(Table1[[#This Row],[category]], FIND("|", Table1[[#This Row],[category]]) - 1)</f>
        <v>Electronics</v>
      </c>
      <c r="M303" t="str">
        <f>TRIM(LEFT(Table1[[#This Row],[product_name]],FIND(" ",Table1[[#This Row],[product_name]],FIND(" ",Table1[[#This Row],[product_name]],FIND(" ",Table1[[#This Row],[product_name]])+1)+1)))</f>
        <v>TIZUM High Speed</v>
      </c>
    </row>
    <row r="304" spans="1:13">
      <c r="A304" t="s">
        <v>628</v>
      </c>
      <c r="B304" t="s">
        <v>629</v>
      </c>
      <c r="C304" t="s">
        <v>36</v>
      </c>
      <c r="D304">
        <v>185</v>
      </c>
      <c r="E304">
        <v>499</v>
      </c>
      <c r="F304" s="1">
        <v>0.63</v>
      </c>
      <c r="G304" s="11">
        <v>4.2</v>
      </c>
      <c r="H304" s="4">
        <v>25</v>
      </c>
      <c r="I304" t="str">
        <f t="shared" si="8"/>
        <v>&lt;₹200</v>
      </c>
      <c r="J304" s="6">
        <f t="shared" si="9"/>
        <v>4625</v>
      </c>
      <c r="K304" s="6">
        <f>Table1[[#This Row],[rating]] * Table1[[#This Row],[rating_count]]</f>
        <v>105</v>
      </c>
      <c r="L304" t="str">
        <f>LEFT(Table1[[#This Row],[category]], FIND("|", Table1[[#This Row],[category]]) - 1)</f>
        <v>Electronics</v>
      </c>
      <c r="M304" t="str">
        <f>TRIM(LEFT(Table1[[#This Row],[product_name]],FIND(" ",Table1[[#This Row],[product_name]],FIND(" ",Table1[[#This Row],[product_name]],FIND(" ",Table1[[#This Row],[product_name]])+1)+1)))</f>
        <v>Technotech High Speed</v>
      </c>
    </row>
    <row r="305" spans="1:13">
      <c r="A305" t="s">
        <v>630</v>
      </c>
      <c r="B305" t="s">
        <v>631</v>
      </c>
      <c r="C305" t="s">
        <v>27</v>
      </c>
      <c r="D305">
        <v>218</v>
      </c>
      <c r="E305">
        <v>999</v>
      </c>
      <c r="F305" s="1">
        <v>0.78</v>
      </c>
      <c r="G305" s="11">
        <v>4.2</v>
      </c>
      <c r="H305" s="4">
        <v>163</v>
      </c>
      <c r="I305" t="str">
        <f t="shared" si="8"/>
        <v>₹200-₹500</v>
      </c>
      <c r="J305" s="6">
        <f t="shared" si="9"/>
        <v>35534</v>
      </c>
      <c r="K305" s="6">
        <f>Table1[[#This Row],[rating]] * Table1[[#This Row],[rating_count]]</f>
        <v>684.6</v>
      </c>
      <c r="L305" t="str">
        <f>LEFT(Table1[[#This Row],[category]], FIND("|", Table1[[#This Row],[category]]) - 1)</f>
        <v>Computers&amp;Accessories</v>
      </c>
      <c r="M305" t="str">
        <f>TRIM(LEFT(Table1[[#This Row],[product_name]],FIND(" ",Table1[[#This Row],[product_name]],FIND(" ",Table1[[#This Row],[product_name]],FIND(" ",Table1[[#This Row],[product_name]])+1)+1)))</f>
        <v>NK STAR 950</v>
      </c>
    </row>
    <row r="306" spans="1:13">
      <c r="A306" t="s">
        <v>632</v>
      </c>
      <c r="B306" t="s">
        <v>633</v>
      </c>
      <c r="C306" t="s">
        <v>10</v>
      </c>
      <c r="D306">
        <v>199</v>
      </c>
      <c r="E306">
        <v>999</v>
      </c>
      <c r="F306" s="1">
        <v>0.8</v>
      </c>
      <c r="G306" s="11">
        <v>4.3</v>
      </c>
      <c r="H306" s="4">
        <v>87</v>
      </c>
      <c r="I306" t="str">
        <f t="shared" si="8"/>
        <v>&lt;₹200</v>
      </c>
      <c r="J306" s="6">
        <f t="shared" si="9"/>
        <v>17313</v>
      </c>
      <c r="K306" s="6">
        <f>Table1[[#This Row],[rating]] * Table1[[#This Row],[rating_count]]</f>
        <v>374.09999999999997</v>
      </c>
      <c r="L306" t="str">
        <f>LEFT(Table1[[#This Row],[category]], FIND("|", Table1[[#This Row],[category]]) - 1)</f>
        <v>Computers&amp;Accessories</v>
      </c>
      <c r="M306" t="str">
        <f>TRIM(LEFT(Table1[[#This Row],[product_name]],FIND(" ",Table1[[#This Row],[product_name]],FIND(" ",Table1[[#This Row],[product_name]],FIND(" ",Table1[[#This Row],[product_name]])+1)+1)))</f>
        <v>LS LAPSTER Quality</v>
      </c>
    </row>
    <row r="307" spans="1:13">
      <c r="A307" t="s">
        <v>634</v>
      </c>
      <c r="B307" t="s">
        <v>635</v>
      </c>
      <c r="C307" t="s">
        <v>36</v>
      </c>
      <c r="D307">
        <v>499</v>
      </c>
      <c r="E307">
        <v>900</v>
      </c>
      <c r="F307" s="1">
        <v>0.45</v>
      </c>
      <c r="G307" s="11">
        <v>4.4000000000000004</v>
      </c>
      <c r="H307" s="4">
        <v>2165</v>
      </c>
      <c r="I307" t="str">
        <f t="shared" si="8"/>
        <v>₹200-₹500</v>
      </c>
      <c r="J307" s="6">
        <f t="shared" si="9"/>
        <v>1080335</v>
      </c>
      <c r="K307" s="6">
        <f>Table1[[#This Row],[rating]] * Table1[[#This Row],[rating_count]]</f>
        <v>9526</v>
      </c>
      <c r="L307" t="str">
        <f>LEFT(Table1[[#This Row],[category]], FIND("|", Table1[[#This Row],[category]]) - 1)</f>
        <v>Electronics</v>
      </c>
      <c r="M307" t="str">
        <f>TRIM(LEFT(Table1[[#This Row],[product_name]],FIND(" ",Table1[[#This Row],[product_name]],FIND(" ",Table1[[#This Row],[product_name]],FIND(" ",Table1[[#This Row],[product_name]])+1)+1)))</f>
        <v>Amazon Basics 10.2</v>
      </c>
    </row>
    <row r="308" spans="1:13">
      <c r="A308" t="s">
        <v>636</v>
      </c>
      <c r="B308" t="s">
        <v>637</v>
      </c>
      <c r="C308" t="s">
        <v>45</v>
      </c>
      <c r="D308" s="2">
        <v>26999</v>
      </c>
      <c r="E308" s="2">
        <v>42999</v>
      </c>
      <c r="F308" s="1">
        <v>0.37</v>
      </c>
      <c r="G308" s="11">
        <v>4.2</v>
      </c>
      <c r="H308" s="4">
        <v>1510</v>
      </c>
      <c r="I308" t="str">
        <f t="shared" si="8"/>
        <v>&gt;₹500</v>
      </c>
      <c r="J308" s="6">
        <f t="shared" si="9"/>
        <v>40768490</v>
      </c>
      <c r="K308" s="6">
        <f>Table1[[#This Row],[rating]] * Table1[[#This Row],[rating_count]]</f>
        <v>6342</v>
      </c>
      <c r="L308" t="str">
        <f>LEFT(Table1[[#This Row],[category]], FIND("|", Table1[[#This Row],[category]]) - 1)</f>
        <v>Electronics</v>
      </c>
      <c r="M308" t="str">
        <f>TRIM(LEFT(Table1[[#This Row],[product_name]],FIND(" ",Table1[[#This Row],[product_name]],FIND(" ",Table1[[#This Row],[product_name]],FIND(" ",Table1[[#This Row],[product_name]])+1)+1)))</f>
        <v>Kodak 126 cm</v>
      </c>
    </row>
    <row r="309" spans="1:13">
      <c r="A309" t="s">
        <v>638</v>
      </c>
      <c r="B309" t="s">
        <v>639</v>
      </c>
      <c r="C309" t="s">
        <v>152</v>
      </c>
      <c r="D309">
        <v>893</v>
      </c>
      <c r="E309" s="2">
        <v>1052</v>
      </c>
      <c r="F309" s="1">
        <v>0.15</v>
      </c>
      <c r="G309" s="11">
        <v>4.3</v>
      </c>
      <c r="H309" s="4">
        <v>106</v>
      </c>
      <c r="I309" t="str">
        <f t="shared" si="8"/>
        <v>&gt;₹500</v>
      </c>
      <c r="J309" s="6">
        <f t="shared" si="9"/>
        <v>94658</v>
      </c>
      <c r="K309" s="6">
        <f>Table1[[#This Row],[rating]] * Table1[[#This Row],[rating_count]]</f>
        <v>455.79999999999995</v>
      </c>
      <c r="L309" t="str">
        <f>LEFT(Table1[[#This Row],[category]], FIND("|", Table1[[#This Row],[category]]) - 1)</f>
        <v>Electronics</v>
      </c>
      <c r="M309" t="str">
        <f>TRIM(LEFT(Table1[[#This Row],[product_name]],FIND(" ",Table1[[#This Row],[product_name]],FIND(" ",Table1[[#This Row],[product_name]],FIND(" ",Table1[[#This Row],[product_name]])+1)+1)))</f>
        <v>ZORBES¬Æ Wall Adapter</v>
      </c>
    </row>
    <row r="310" spans="1:13">
      <c r="A310" t="s">
        <v>640</v>
      </c>
      <c r="B310" t="s">
        <v>641</v>
      </c>
      <c r="C310" t="s">
        <v>45</v>
      </c>
      <c r="D310" s="2">
        <v>10990</v>
      </c>
      <c r="E310" s="2">
        <v>19990</v>
      </c>
      <c r="F310" s="1">
        <v>0.45</v>
      </c>
      <c r="G310" s="11">
        <v>3.7</v>
      </c>
      <c r="H310" s="4">
        <v>129</v>
      </c>
      <c r="I310" t="str">
        <f t="shared" si="8"/>
        <v>&gt;₹500</v>
      </c>
      <c r="J310" s="6">
        <f t="shared" si="9"/>
        <v>1417710</v>
      </c>
      <c r="K310" s="6">
        <f>Table1[[#This Row],[rating]] * Table1[[#This Row],[rating_count]]</f>
        <v>477.3</v>
      </c>
      <c r="L310" t="str">
        <f>LEFT(Table1[[#This Row],[category]], FIND("|", Table1[[#This Row],[category]]) - 1)</f>
        <v>Electronics</v>
      </c>
      <c r="M310" t="str">
        <f>TRIM(LEFT(Table1[[#This Row],[product_name]],FIND(" ",Table1[[#This Row],[product_name]],FIND(" ",Table1[[#This Row],[product_name]],FIND(" ",Table1[[#This Row],[product_name]])+1)+1)))</f>
        <v>Sansui 80cm (32</v>
      </c>
    </row>
    <row r="311" spans="1:13">
      <c r="A311" t="s">
        <v>642</v>
      </c>
      <c r="B311" t="s">
        <v>643</v>
      </c>
      <c r="C311" t="s">
        <v>10</v>
      </c>
      <c r="D311">
        <v>379</v>
      </c>
      <c r="E311" s="2">
        <v>1099</v>
      </c>
      <c r="F311" s="1">
        <v>0.66</v>
      </c>
      <c r="G311" s="11">
        <v>4.3</v>
      </c>
      <c r="H311" s="4">
        <v>3049</v>
      </c>
      <c r="I311" t="str">
        <f t="shared" si="8"/>
        <v>₹200-₹500</v>
      </c>
      <c r="J311" s="6">
        <f t="shared" si="9"/>
        <v>1155571</v>
      </c>
      <c r="K311" s="6">
        <f>Table1[[#This Row],[rating]] * Table1[[#This Row],[rating_count]]</f>
        <v>13110.699999999999</v>
      </c>
      <c r="L311" t="str">
        <f>LEFT(Table1[[#This Row],[category]], FIND("|", Table1[[#This Row],[category]]) - 1)</f>
        <v>Computers&amp;Accessories</v>
      </c>
      <c r="M311" t="str">
        <f>TRIM(LEFT(Table1[[#This Row],[product_name]],FIND(" ",Table1[[#This Row],[product_name]],FIND(" ",Table1[[#This Row],[product_name]],FIND(" ",Table1[[#This Row],[product_name]])+1)+1)))</f>
        <v>Synqe USB Type</v>
      </c>
    </row>
    <row r="312" spans="1:13">
      <c r="A312" t="s">
        <v>644</v>
      </c>
      <c r="B312" t="s">
        <v>645</v>
      </c>
      <c r="C312" t="s">
        <v>45</v>
      </c>
      <c r="D312" s="2">
        <v>16999</v>
      </c>
      <c r="E312" s="2">
        <v>25999</v>
      </c>
      <c r="F312" s="1">
        <v>0.35</v>
      </c>
      <c r="G312" s="11">
        <v>4.2</v>
      </c>
      <c r="H312" s="4">
        <v>32840</v>
      </c>
      <c r="I312" t="str">
        <f t="shared" si="8"/>
        <v>&gt;₹500</v>
      </c>
      <c r="J312" s="6">
        <f t="shared" si="9"/>
        <v>558247160</v>
      </c>
      <c r="K312" s="6">
        <f>Table1[[#This Row],[rating]] * Table1[[#This Row],[rating_count]]</f>
        <v>137928</v>
      </c>
      <c r="L312" t="str">
        <f>LEFT(Table1[[#This Row],[category]], FIND("|", Table1[[#This Row],[category]]) - 1)</f>
        <v>Electronics</v>
      </c>
      <c r="M312" t="str">
        <f>TRIM(LEFT(Table1[[#This Row],[product_name]],FIND(" ",Table1[[#This Row],[product_name]],FIND(" ",Table1[[#This Row],[product_name]],FIND(" ",Table1[[#This Row],[product_name]])+1)+1)))</f>
        <v>MI 80 cm</v>
      </c>
    </row>
    <row r="313" spans="1:13">
      <c r="A313" t="s">
        <v>646</v>
      </c>
      <c r="B313" t="s">
        <v>647</v>
      </c>
      <c r="C313" t="s">
        <v>36</v>
      </c>
      <c r="D313">
        <v>699</v>
      </c>
      <c r="E313" s="2">
        <v>1899</v>
      </c>
      <c r="F313" s="1">
        <v>0.63</v>
      </c>
      <c r="G313" s="11">
        <v>4.4000000000000004</v>
      </c>
      <c r="H313" s="4">
        <v>390</v>
      </c>
      <c r="I313" t="str">
        <f t="shared" si="8"/>
        <v>&gt;₹500</v>
      </c>
      <c r="J313" s="6">
        <f t="shared" si="9"/>
        <v>272610</v>
      </c>
      <c r="K313" s="6">
        <f>Table1[[#This Row],[rating]] * Table1[[#This Row],[rating_count]]</f>
        <v>1716.0000000000002</v>
      </c>
      <c r="L313" t="str">
        <f>LEFT(Table1[[#This Row],[category]], FIND("|", Table1[[#This Row],[category]]) - 1)</f>
        <v>Electronics</v>
      </c>
      <c r="M313" t="str">
        <f>TRIM(LEFT(Table1[[#This Row],[product_name]],FIND(" ",Table1[[#This Row],[product_name]],FIND(" ",Table1[[#This Row],[product_name]],FIND(" ",Table1[[#This Row],[product_name]])+1)+1)))</f>
        <v>Bestor ¬Æ 8K</v>
      </c>
    </row>
    <row r="314" spans="1:13">
      <c r="A314" t="s">
        <v>648</v>
      </c>
      <c r="B314" t="s">
        <v>649</v>
      </c>
      <c r="C314" t="s">
        <v>650</v>
      </c>
      <c r="D314" s="2">
        <v>2699</v>
      </c>
      <c r="E314" s="2">
        <v>3500</v>
      </c>
      <c r="F314" s="1">
        <v>0.23</v>
      </c>
      <c r="G314" s="11">
        <v>3.5</v>
      </c>
      <c r="H314" s="4">
        <v>621</v>
      </c>
      <c r="I314" t="str">
        <f t="shared" si="8"/>
        <v>&gt;₹500</v>
      </c>
      <c r="J314" s="6">
        <f t="shared" si="9"/>
        <v>1676079</v>
      </c>
      <c r="K314" s="6">
        <f>Table1[[#This Row],[rating]] * Table1[[#This Row],[rating_count]]</f>
        <v>2173.5</v>
      </c>
      <c r="L314" t="str">
        <f>LEFT(Table1[[#This Row],[category]], FIND("|", Table1[[#This Row],[category]]) - 1)</f>
        <v>Electronics</v>
      </c>
      <c r="M314" t="str">
        <f>TRIM(LEFT(Table1[[#This Row],[product_name]],FIND(" ",Table1[[#This Row],[product_name]],FIND(" ",Table1[[#This Row],[product_name]],FIND(" ",Table1[[#This Row],[product_name]])+1)+1)))</f>
        <v>Irusu Play VR</v>
      </c>
    </row>
    <row r="315" spans="1:13">
      <c r="A315" t="s">
        <v>651</v>
      </c>
      <c r="B315" t="s">
        <v>652</v>
      </c>
      <c r="C315" t="s">
        <v>10</v>
      </c>
      <c r="D315">
        <v>129</v>
      </c>
      <c r="E315">
        <v>599</v>
      </c>
      <c r="F315" s="1">
        <v>0.78</v>
      </c>
      <c r="G315" s="11">
        <v>4.0999999999999996</v>
      </c>
      <c r="H315" s="4">
        <v>265</v>
      </c>
      <c r="I315" t="str">
        <f t="shared" si="8"/>
        <v>&lt;₹200</v>
      </c>
      <c r="J315" s="6">
        <f t="shared" si="9"/>
        <v>34185</v>
      </c>
      <c r="K315" s="6">
        <f>Table1[[#This Row],[rating]] * Table1[[#This Row],[rating_count]]</f>
        <v>1086.5</v>
      </c>
      <c r="L315" t="str">
        <f>LEFT(Table1[[#This Row],[category]], FIND("|", Table1[[#This Row],[category]]) - 1)</f>
        <v>Computers&amp;Accessories</v>
      </c>
      <c r="M315" t="str">
        <f>TRIM(LEFT(Table1[[#This Row],[product_name]],FIND(" ",Table1[[#This Row],[product_name]],FIND(" ",Table1[[#This Row],[product_name]],FIND(" ",Table1[[#This Row],[product_name]])+1)+1)))</f>
        <v>Amazon Brand -</v>
      </c>
    </row>
    <row r="316" spans="1:13">
      <c r="A316" t="s">
        <v>653</v>
      </c>
      <c r="B316" t="s">
        <v>654</v>
      </c>
      <c r="C316" t="s">
        <v>10</v>
      </c>
      <c r="D316">
        <v>389</v>
      </c>
      <c r="E316">
        <v>999</v>
      </c>
      <c r="F316" s="1">
        <v>0.61</v>
      </c>
      <c r="G316" s="11">
        <v>4.3</v>
      </c>
      <c r="H316" s="4">
        <v>838</v>
      </c>
      <c r="I316" t="str">
        <f t="shared" si="8"/>
        <v>₹200-₹500</v>
      </c>
      <c r="J316" s="6">
        <f t="shared" si="9"/>
        <v>325982</v>
      </c>
      <c r="K316" s="6">
        <f>Table1[[#This Row],[rating]] * Table1[[#This Row],[rating_count]]</f>
        <v>3603.3999999999996</v>
      </c>
      <c r="L316" t="str">
        <f>LEFT(Table1[[#This Row],[category]], FIND("|", Table1[[#This Row],[category]]) - 1)</f>
        <v>Computers&amp;Accessories</v>
      </c>
      <c r="M316" t="str">
        <f>TRIM(LEFT(Table1[[#This Row],[product_name]],FIND(" ",Table1[[#This Row],[product_name]],FIND(" ",Table1[[#This Row],[product_name]],FIND(" ",Table1[[#This Row],[product_name]])+1)+1)))</f>
        <v>Synqe USB C</v>
      </c>
    </row>
    <row r="317" spans="1:13">
      <c r="A317" t="s">
        <v>655</v>
      </c>
      <c r="B317" t="s">
        <v>656</v>
      </c>
      <c r="C317" t="s">
        <v>110</v>
      </c>
      <c r="D317">
        <v>246</v>
      </c>
      <c r="E317">
        <v>600</v>
      </c>
      <c r="F317" s="1">
        <v>0.59</v>
      </c>
      <c r="G317" s="11">
        <v>4.2</v>
      </c>
      <c r="H317" s="4">
        <v>143</v>
      </c>
      <c r="I317" t="str">
        <f t="shared" si="8"/>
        <v>₹200-₹500</v>
      </c>
      <c r="J317" s="6">
        <f t="shared" si="9"/>
        <v>35178</v>
      </c>
      <c r="K317" s="6">
        <f>Table1[[#This Row],[rating]] * Table1[[#This Row],[rating_count]]</f>
        <v>600.6</v>
      </c>
      <c r="L317" t="str">
        <f>LEFT(Table1[[#This Row],[category]], FIND("|", Table1[[#This Row],[category]]) - 1)</f>
        <v>Electronics</v>
      </c>
      <c r="M317" t="str">
        <f>TRIM(LEFT(Table1[[#This Row],[product_name]],FIND(" ",Table1[[#This Row],[product_name]],FIND(" ",Table1[[#This Row],[product_name]],FIND(" ",Table1[[#This Row],[product_name]])+1)+1)))</f>
        <v>Shopoflux Silicone Remote</v>
      </c>
    </row>
    <row r="318" spans="1:13">
      <c r="A318" t="s">
        <v>657</v>
      </c>
      <c r="B318" t="s">
        <v>658</v>
      </c>
      <c r="C318" t="s">
        <v>10</v>
      </c>
      <c r="D318">
        <v>299</v>
      </c>
      <c r="E318">
        <v>799</v>
      </c>
      <c r="F318" s="1">
        <v>0.63</v>
      </c>
      <c r="G318" s="11">
        <v>4</v>
      </c>
      <c r="H318" s="4">
        <v>151</v>
      </c>
      <c r="I318" t="str">
        <f t="shared" si="8"/>
        <v>₹200-₹500</v>
      </c>
      <c r="J318" s="6">
        <f t="shared" si="9"/>
        <v>45149</v>
      </c>
      <c r="K318" s="6">
        <f>Table1[[#This Row],[rating]] * Table1[[#This Row],[rating_count]]</f>
        <v>604</v>
      </c>
      <c r="L318" t="str">
        <f>LEFT(Table1[[#This Row],[category]], FIND("|", Table1[[#This Row],[category]]) - 1)</f>
        <v>Computers&amp;Accessories</v>
      </c>
      <c r="M318" t="str">
        <f>TRIM(LEFT(Table1[[#This Row],[product_name]],FIND(" ",Table1[[#This Row],[product_name]],FIND(" ",Table1[[#This Row],[product_name]],FIND(" ",Table1[[#This Row],[product_name]])+1)+1)))</f>
        <v>EYNK Extra Long</v>
      </c>
    </row>
    <row r="319" spans="1:13">
      <c r="A319" t="s">
        <v>659</v>
      </c>
      <c r="B319" t="s">
        <v>660</v>
      </c>
      <c r="C319" t="s">
        <v>110</v>
      </c>
      <c r="D319">
        <v>247</v>
      </c>
      <c r="E319">
        <v>399</v>
      </c>
      <c r="F319" s="1">
        <v>0.38</v>
      </c>
      <c r="G319" s="11">
        <v>3.9</v>
      </c>
      <c r="H319" s="4">
        <v>200</v>
      </c>
      <c r="I319" t="str">
        <f t="shared" si="8"/>
        <v>₹200-₹500</v>
      </c>
      <c r="J319" s="6">
        <f t="shared" si="9"/>
        <v>49400</v>
      </c>
      <c r="K319" s="6">
        <f>Table1[[#This Row],[rating]] * Table1[[#This Row],[rating_count]]</f>
        <v>780</v>
      </c>
      <c r="L319" t="str">
        <f>LEFT(Table1[[#This Row],[category]], FIND("|", Table1[[#This Row],[category]]) - 1)</f>
        <v>Electronics</v>
      </c>
      <c r="M319" t="str">
        <f>TRIM(LEFT(Table1[[#This Row],[product_name]],FIND(" ",Table1[[#This Row],[product_name]],FIND(" ",Table1[[#This Row],[product_name]],FIND(" ",Table1[[#This Row],[product_name]])+1)+1)))</f>
        <v>LUNAGARIYA¬Æ, Protective Case</v>
      </c>
    </row>
    <row r="320" spans="1:13">
      <c r="A320" t="s">
        <v>661</v>
      </c>
      <c r="B320" t="s">
        <v>662</v>
      </c>
      <c r="C320" t="s">
        <v>110</v>
      </c>
      <c r="D320" s="2">
        <v>1369</v>
      </c>
      <c r="E320" s="2">
        <v>2999</v>
      </c>
      <c r="F320" s="1">
        <v>0.54</v>
      </c>
      <c r="G320" s="11">
        <v>3.3</v>
      </c>
      <c r="H320" s="4">
        <v>227</v>
      </c>
      <c r="I320" t="str">
        <f t="shared" si="8"/>
        <v>&gt;₹500</v>
      </c>
      <c r="J320" s="6">
        <f t="shared" si="9"/>
        <v>310763</v>
      </c>
      <c r="K320" s="6">
        <f>Table1[[#This Row],[rating]] * Table1[[#This Row],[rating_count]]</f>
        <v>749.09999999999991</v>
      </c>
      <c r="L320" t="str">
        <f>LEFT(Table1[[#This Row],[category]], FIND("|", Table1[[#This Row],[category]]) - 1)</f>
        <v>Electronics</v>
      </c>
      <c r="M320" t="str">
        <f>TRIM(LEFT(Table1[[#This Row],[product_name]],FIND(" ",Table1[[#This Row],[product_name]],FIND(" ",Table1[[#This Row],[product_name]],FIND(" ",Table1[[#This Row],[product_name]])+1)+1)))</f>
        <v>7SEVEN¬Æ Compatible with</v>
      </c>
    </row>
    <row r="321" spans="1:13">
      <c r="A321" t="s">
        <v>663</v>
      </c>
      <c r="B321" t="s">
        <v>664</v>
      </c>
      <c r="C321" t="s">
        <v>110</v>
      </c>
      <c r="D321">
        <v>199</v>
      </c>
      <c r="E321">
        <v>499</v>
      </c>
      <c r="F321" s="1">
        <v>0.6</v>
      </c>
      <c r="G321" s="11">
        <v>3.8</v>
      </c>
      <c r="H321" s="4">
        <v>538</v>
      </c>
      <c r="I321" t="str">
        <f t="shared" si="8"/>
        <v>&lt;₹200</v>
      </c>
      <c r="J321" s="6">
        <f t="shared" si="9"/>
        <v>107062</v>
      </c>
      <c r="K321" s="6">
        <f>Table1[[#This Row],[rating]] * Table1[[#This Row],[rating_count]]</f>
        <v>2044.3999999999999</v>
      </c>
      <c r="L321" t="str">
        <f>LEFT(Table1[[#This Row],[category]], FIND("|", Table1[[#This Row],[category]]) - 1)</f>
        <v>Electronics</v>
      </c>
      <c r="M321" t="str">
        <f>TRIM(LEFT(Table1[[#This Row],[product_name]],FIND(" ",Table1[[#This Row],[product_name]],FIND(" ",Table1[[#This Row],[product_name]],FIND(" ",Table1[[#This Row],[product_name]])+1)+1)))</f>
        <v>PRUSHTI COVER AND</v>
      </c>
    </row>
    <row r="322" spans="1:13">
      <c r="A322" t="s">
        <v>665</v>
      </c>
      <c r="B322" t="s">
        <v>666</v>
      </c>
      <c r="C322" t="s">
        <v>36</v>
      </c>
      <c r="D322">
        <v>299</v>
      </c>
      <c r="E322">
        <v>599</v>
      </c>
      <c r="F322" s="1">
        <v>0.5</v>
      </c>
      <c r="G322" s="11">
        <v>4</v>
      </c>
      <c r="H322" s="4">
        <v>171</v>
      </c>
      <c r="I322" t="str">
        <f t="shared" ref="I322:I385" si="10">IF(D322&lt;200, "&lt;₹200", IF(D322&lt;=500, "₹200-₹500", "&gt;₹500"))</f>
        <v>₹200-₹500</v>
      </c>
      <c r="J322" s="6">
        <f t="shared" ref="J322:J385" si="11">D322* H322</f>
        <v>51129</v>
      </c>
      <c r="K322" s="6">
        <f>Table1[[#This Row],[rating]] * Table1[[#This Row],[rating_count]]</f>
        <v>684</v>
      </c>
      <c r="L322" t="str">
        <f>LEFT(Table1[[#This Row],[category]], FIND("|", Table1[[#This Row],[category]]) - 1)</f>
        <v>Electronics</v>
      </c>
      <c r="M322" t="str">
        <f>TRIM(LEFT(Table1[[#This Row],[product_name]],FIND(" ",Table1[[#This Row],[product_name]],FIND(" ",Table1[[#This Row],[product_name]],FIND(" ",Table1[[#This Row],[product_name]])+1)+1)))</f>
        <v>Aine HDMI Male</v>
      </c>
    </row>
    <row r="323" spans="1:13">
      <c r="A323" t="s">
        <v>667</v>
      </c>
      <c r="B323" t="s">
        <v>668</v>
      </c>
      <c r="C323" t="s">
        <v>45</v>
      </c>
      <c r="D323" s="2">
        <v>14999</v>
      </c>
      <c r="E323" s="2">
        <v>14999</v>
      </c>
      <c r="F323" s="1">
        <v>0</v>
      </c>
      <c r="G323" s="11">
        <v>4.3</v>
      </c>
      <c r="H323" s="4">
        <v>27508</v>
      </c>
      <c r="I323" t="str">
        <f t="shared" si="10"/>
        <v>&gt;₹500</v>
      </c>
      <c r="J323" s="6">
        <f t="shared" si="11"/>
        <v>412592492</v>
      </c>
      <c r="K323" s="6">
        <f>Table1[[#This Row],[rating]] * Table1[[#This Row],[rating_count]]</f>
        <v>118284.4</v>
      </c>
      <c r="L323" t="str">
        <f>LEFT(Table1[[#This Row],[category]], FIND("|", Table1[[#This Row],[category]]) - 1)</f>
        <v>Electronics</v>
      </c>
      <c r="M323" t="str">
        <f>TRIM(LEFT(Table1[[#This Row],[product_name]],FIND(" ",Table1[[#This Row],[product_name]],FIND(" ",Table1[[#This Row],[product_name]],FIND(" ",Table1[[#This Row],[product_name]])+1)+1)))</f>
        <v>Mi 80 cm</v>
      </c>
    </row>
    <row r="324" spans="1:13">
      <c r="A324" t="s">
        <v>669</v>
      </c>
      <c r="B324" t="s">
        <v>670</v>
      </c>
      <c r="C324" t="s">
        <v>10</v>
      </c>
      <c r="D324">
        <v>299</v>
      </c>
      <c r="E324">
        <v>699</v>
      </c>
      <c r="F324" s="1">
        <v>0.56999999999999995</v>
      </c>
      <c r="G324" s="11">
        <v>3.9</v>
      </c>
      <c r="H324" s="4">
        <v>1454</v>
      </c>
      <c r="I324" t="str">
        <f t="shared" si="10"/>
        <v>₹200-₹500</v>
      </c>
      <c r="J324" s="6">
        <f t="shared" si="11"/>
        <v>434746</v>
      </c>
      <c r="K324" s="6">
        <f>Table1[[#This Row],[rating]] * Table1[[#This Row],[rating_count]]</f>
        <v>5670.5999999999995</v>
      </c>
      <c r="L324" t="str">
        <f>LEFT(Table1[[#This Row],[category]], FIND("|", Table1[[#This Row],[category]]) - 1)</f>
        <v>Computers&amp;Accessories</v>
      </c>
      <c r="M324" t="str">
        <f>TRIM(LEFT(Table1[[#This Row],[product_name]],FIND(" ",Table1[[#This Row],[product_name]],FIND(" ",Table1[[#This Row],[product_name]],FIND(" ",Table1[[#This Row],[product_name]])+1)+1)))</f>
        <v>Storite USB 2.0</v>
      </c>
    </row>
    <row r="325" spans="1:13">
      <c r="A325" t="s">
        <v>671</v>
      </c>
      <c r="B325" t="s">
        <v>672</v>
      </c>
      <c r="C325" t="s">
        <v>45</v>
      </c>
      <c r="D325" s="2">
        <v>24990</v>
      </c>
      <c r="E325" s="2">
        <v>51990</v>
      </c>
      <c r="F325" s="1">
        <v>0.52</v>
      </c>
      <c r="G325" s="11">
        <v>4.2</v>
      </c>
      <c r="H325" s="4">
        <v>2951</v>
      </c>
      <c r="I325" t="str">
        <f t="shared" si="10"/>
        <v>&gt;₹500</v>
      </c>
      <c r="J325" s="6">
        <f t="shared" si="11"/>
        <v>73745490</v>
      </c>
      <c r="K325" s="6">
        <f>Table1[[#This Row],[rating]] * Table1[[#This Row],[rating_count]]</f>
        <v>12394.2</v>
      </c>
      <c r="L325" t="str">
        <f>LEFT(Table1[[#This Row],[category]], FIND("|", Table1[[#This Row],[category]]) - 1)</f>
        <v>Electronics</v>
      </c>
      <c r="M325" t="str">
        <f>TRIM(LEFT(Table1[[#This Row],[product_name]],FIND(" ",Table1[[#This Row],[product_name]],FIND(" ",Table1[[#This Row],[product_name]],FIND(" ",Table1[[#This Row],[product_name]])+1)+1)))</f>
        <v>TCL 108 cm</v>
      </c>
    </row>
    <row r="326" spans="1:13">
      <c r="A326" t="s">
        <v>673</v>
      </c>
      <c r="B326" t="s">
        <v>674</v>
      </c>
      <c r="C326" t="s">
        <v>10</v>
      </c>
      <c r="D326">
        <v>249</v>
      </c>
      <c r="E326">
        <v>999</v>
      </c>
      <c r="F326" s="1">
        <v>0.75</v>
      </c>
      <c r="G326" s="11">
        <v>5</v>
      </c>
      <c r="I326" t="str">
        <f t="shared" si="10"/>
        <v>₹200-₹500</v>
      </c>
      <c r="J326" s="6">
        <f t="shared" si="11"/>
        <v>0</v>
      </c>
      <c r="K326" s="6">
        <f>Table1[[#This Row],[rating]] * Table1[[#This Row],[rating_count]]</f>
        <v>0</v>
      </c>
      <c r="L326" t="str">
        <f>LEFT(Table1[[#This Row],[category]], FIND("|", Table1[[#This Row],[category]]) - 1)</f>
        <v>Computers&amp;Accessories</v>
      </c>
      <c r="M326" t="str">
        <f>TRIM(LEFT(Table1[[#This Row],[product_name]],FIND(" ",Table1[[#This Row],[product_name]],FIND(" ",Table1[[#This Row],[product_name]],FIND(" ",Table1[[#This Row],[product_name]])+1)+1)))</f>
        <v>REDTECH USB-C to</v>
      </c>
    </row>
    <row r="327" spans="1:13">
      <c r="A327" t="s">
        <v>675</v>
      </c>
      <c r="B327" t="s">
        <v>676</v>
      </c>
      <c r="C327" t="s">
        <v>45</v>
      </c>
      <c r="D327" s="2">
        <v>61999</v>
      </c>
      <c r="E327" s="2">
        <v>69999</v>
      </c>
      <c r="F327" s="1">
        <v>0.11</v>
      </c>
      <c r="G327" s="11">
        <v>4.0999999999999996</v>
      </c>
      <c r="H327" s="4">
        <v>6753</v>
      </c>
      <c r="I327" t="str">
        <f t="shared" si="10"/>
        <v>&gt;₹500</v>
      </c>
      <c r="J327" s="6">
        <f t="shared" si="11"/>
        <v>418679247</v>
      </c>
      <c r="K327" s="6">
        <f>Table1[[#This Row],[rating]] * Table1[[#This Row],[rating_count]]</f>
        <v>27687.3</v>
      </c>
      <c r="L327" t="str">
        <f>LEFT(Table1[[#This Row],[category]], FIND("|", Table1[[#This Row],[category]]) - 1)</f>
        <v>Electronics</v>
      </c>
      <c r="M327" t="str">
        <f>TRIM(LEFT(Table1[[#This Row],[product_name]],FIND(" ",Table1[[#This Row],[product_name]],FIND(" ",Table1[[#This Row],[product_name]],FIND(" ",Table1[[#This Row],[product_name]])+1)+1)))</f>
        <v>OnePlus 163.8 cm</v>
      </c>
    </row>
    <row r="328" spans="1:13">
      <c r="A328" t="s">
        <v>677</v>
      </c>
      <c r="B328" t="s">
        <v>678</v>
      </c>
      <c r="C328" t="s">
        <v>45</v>
      </c>
      <c r="D328" s="2">
        <v>24499</v>
      </c>
      <c r="E328" s="2">
        <v>50000</v>
      </c>
      <c r="F328" s="1">
        <v>0.51</v>
      </c>
      <c r="G328" s="11">
        <v>3.9</v>
      </c>
      <c r="H328" s="4">
        <v>3518</v>
      </c>
      <c r="I328" t="str">
        <f t="shared" si="10"/>
        <v>&gt;₹500</v>
      </c>
      <c r="J328" s="6">
        <f t="shared" si="11"/>
        <v>86187482</v>
      </c>
      <c r="K328" s="6">
        <f>Table1[[#This Row],[rating]] * Table1[[#This Row],[rating_count]]</f>
        <v>13720.199999999999</v>
      </c>
      <c r="L328" t="str">
        <f>LEFT(Table1[[#This Row],[category]], FIND("|", Table1[[#This Row],[category]]) - 1)</f>
        <v>Electronics</v>
      </c>
      <c r="M328" t="str">
        <f>TRIM(LEFT(Table1[[#This Row],[product_name]],FIND(" ",Table1[[#This Row],[product_name]],FIND(" ",Table1[[#This Row],[product_name]],FIND(" ",Table1[[#This Row],[product_name]])+1)+1)))</f>
        <v>AmazonBasics 108 cm</v>
      </c>
    </row>
    <row r="329" spans="1:13">
      <c r="A329" t="s">
        <v>679</v>
      </c>
      <c r="B329" t="s">
        <v>680</v>
      </c>
      <c r="C329" t="s">
        <v>45</v>
      </c>
      <c r="D329" s="2">
        <v>10499</v>
      </c>
      <c r="E329" s="2">
        <v>19499</v>
      </c>
      <c r="F329" s="1">
        <v>0.46</v>
      </c>
      <c r="G329" s="11">
        <v>4.2</v>
      </c>
      <c r="H329" s="4">
        <v>1510</v>
      </c>
      <c r="I329" t="str">
        <f t="shared" si="10"/>
        <v>&gt;₹500</v>
      </c>
      <c r="J329" s="6">
        <f t="shared" si="11"/>
        <v>15853490</v>
      </c>
      <c r="K329" s="6">
        <f>Table1[[#This Row],[rating]] * Table1[[#This Row],[rating_count]]</f>
        <v>6342</v>
      </c>
      <c r="L329" t="str">
        <f>LEFT(Table1[[#This Row],[category]], FIND("|", Table1[[#This Row],[category]]) - 1)</f>
        <v>Electronics</v>
      </c>
      <c r="M329" t="str">
        <f>TRIM(LEFT(Table1[[#This Row],[product_name]],FIND(" ",Table1[[#This Row],[product_name]],FIND(" ",Table1[[#This Row],[product_name]],FIND(" ",Table1[[#This Row],[product_name]])+1)+1)))</f>
        <v>Kodak 80 cm</v>
      </c>
    </row>
    <row r="330" spans="1:13">
      <c r="A330" t="s">
        <v>681</v>
      </c>
      <c r="B330" t="s">
        <v>682</v>
      </c>
      <c r="C330" t="s">
        <v>10</v>
      </c>
      <c r="D330">
        <v>349</v>
      </c>
      <c r="E330">
        <v>999</v>
      </c>
      <c r="F330" s="1">
        <v>0.65</v>
      </c>
      <c r="G330" s="11">
        <v>4.3</v>
      </c>
      <c r="H330" s="4">
        <v>838</v>
      </c>
      <c r="I330" t="str">
        <f t="shared" si="10"/>
        <v>₹200-₹500</v>
      </c>
      <c r="J330" s="6">
        <f t="shared" si="11"/>
        <v>292462</v>
      </c>
      <c r="K330" s="6">
        <f>Table1[[#This Row],[rating]] * Table1[[#This Row],[rating_count]]</f>
        <v>3603.3999999999996</v>
      </c>
      <c r="L330" t="str">
        <f>LEFT(Table1[[#This Row],[category]], FIND("|", Table1[[#This Row],[category]]) - 1)</f>
        <v>Computers&amp;Accessories</v>
      </c>
      <c r="M330" t="str">
        <f>TRIM(LEFT(Table1[[#This Row],[product_name]],FIND(" ",Table1[[#This Row],[product_name]],FIND(" ",Table1[[#This Row],[product_name]],FIND(" ",Table1[[#This Row],[product_name]])+1)+1)))</f>
        <v>Synqe Type C</v>
      </c>
    </row>
    <row r="331" spans="1:13">
      <c r="A331" t="s">
        <v>683</v>
      </c>
      <c r="B331" t="s">
        <v>684</v>
      </c>
      <c r="C331" t="s">
        <v>110</v>
      </c>
      <c r="D331">
        <v>197</v>
      </c>
      <c r="E331">
        <v>499</v>
      </c>
      <c r="F331" s="1">
        <v>0.61</v>
      </c>
      <c r="G331" s="11">
        <v>3.8</v>
      </c>
      <c r="H331" s="4">
        <v>136</v>
      </c>
      <c r="I331" t="str">
        <f t="shared" si="10"/>
        <v>&lt;₹200</v>
      </c>
      <c r="J331" s="6">
        <f t="shared" si="11"/>
        <v>26792</v>
      </c>
      <c r="K331" s="6">
        <f>Table1[[#This Row],[rating]] * Table1[[#This Row],[rating_count]]</f>
        <v>516.79999999999995</v>
      </c>
      <c r="L331" t="str">
        <f>LEFT(Table1[[#This Row],[category]], FIND("|", Table1[[#This Row],[category]]) - 1)</f>
        <v>Electronics</v>
      </c>
      <c r="M331" t="str">
        <f>TRIM(LEFT(Table1[[#This Row],[product_name]],FIND(" ",Table1[[#This Row],[product_name]],FIND(" ",Table1[[#This Row],[product_name]],FIND(" ",Table1[[#This Row],[product_name]])+1)+1)))</f>
        <v>Airtel DigitalTV HD</v>
      </c>
    </row>
    <row r="332" spans="1:13">
      <c r="A332" t="s">
        <v>685</v>
      </c>
      <c r="B332" t="s">
        <v>686</v>
      </c>
      <c r="C332" t="s">
        <v>470</v>
      </c>
      <c r="D332" s="2">
        <v>1299</v>
      </c>
      <c r="E332" s="2">
        <v>2499</v>
      </c>
      <c r="F332" s="1">
        <v>0.48</v>
      </c>
      <c r="G332" s="11">
        <v>4.3</v>
      </c>
      <c r="H332" s="4">
        <v>301</v>
      </c>
      <c r="I332" t="str">
        <f t="shared" si="10"/>
        <v>&gt;₹500</v>
      </c>
      <c r="J332" s="6">
        <f t="shared" si="11"/>
        <v>390999</v>
      </c>
      <c r="K332" s="6">
        <f>Table1[[#This Row],[rating]] * Table1[[#This Row],[rating_count]]</f>
        <v>1294.3</v>
      </c>
      <c r="L332" t="str">
        <f>LEFT(Table1[[#This Row],[category]], FIND("|", Table1[[#This Row],[category]]) - 1)</f>
        <v>Electronics</v>
      </c>
      <c r="M332" t="str">
        <f>TRIM(LEFT(Table1[[#This Row],[product_name]],FIND(" ",Table1[[#This Row],[product_name]],FIND(" ",Table1[[#This Row],[product_name]],FIND(" ",Table1[[#This Row],[product_name]])+1)+1)))</f>
        <v>Airtel Digital TV</v>
      </c>
    </row>
    <row r="333" spans="1:13">
      <c r="A333" t="s">
        <v>687</v>
      </c>
      <c r="B333" t="s">
        <v>688</v>
      </c>
      <c r="C333" t="s">
        <v>10</v>
      </c>
      <c r="D333" s="2">
        <v>1519</v>
      </c>
      <c r="E333" s="2">
        <v>1899</v>
      </c>
      <c r="F333" s="1">
        <v>0.2</v>
      </c>
      <c r="G333" s="11">
        <v>4.4000000000000004</v>
      </c>
      <c r="H333" s="4">
        <v>19763</v>
      </c>
      <c r="I333" t="str">
        <f t="shared" si="10"/>
        <v>&gt;₹500</v>
      </c>
      <c r="J333" s="6">
        <f t="shared" si="11"/>
        <v>30019997</v>
      </c>
      <c r="K333" s="6">
        <f>Table1[[#This Row],[rating]] * Table1[[#This Row],[rating_count]]</f>
        <v>86957.200000000012</v>
      </c>
      <c r="L333" t="str">
        <f>LEFT(Table1[[#This Row],[category]], FIND("|", Table1[[#This Row],[category]]) - 1)</f>
        <v>Computers&amp;Accessories</v>
      </c>
      <c r="M333" t="str">
        <f>TRIM(LEFT(Table1[[#This Row],[product_name]],FIND(" ",Table1[[#This Row],[product_name]],FIND(" ",Table1[[#This Row],[product_name]],FIND(" ",Table1[[#This Row],[product_name]])+1)+1)))</f>
        <v>ESR USB C</v>
      </c>
    </row>
    <row r="334" spans="1:13">
      <c r="A334" t="s">
        <v>689</v>
      </c>
      <c r="B334" t="s">
        <v>690</v>
      </c>
      <c r="C334" t="s">
        <v>45</v>
      </c>
      <c r="D334" s="2">
        <v>46999</v>
      </c>
      <c r="E334" s="2">
        <v>69999</v>
      </c>
      <c r="F334" s="1">
        <v>0.33</v>
      </c>
      <c r="G334" s="11">
        <v>4.3</v>
      </c>
      <c r="H334" s="4">
        <v>21252</v>
      </c>
      <c r="I334" t="str">
        <f t="shared" si="10"/>
        <v>&gt;₹500</v>
      </c>
      <c r="J334" s="6">
        <f t="shared" si="11"/>
        <v>998822748</v>
      </c>
      <c r="K334" s="6">
        <f>Table1[[#This Row],[rating]] * Table1[[#This Row],[rating_count]]</f>
        <v>91383.599999999991</v>
      </c>
      <c r="L334" t="str">
        <f>LEFT(Table1[[#This Row],[category]], FIND("|", Table1[[#This Row],[category]]) - 1)</f>
        <v>Electronics</v>
      </c>
      <c r="M334" t="str">
        <f>TRIM(LEFT(Table1[[#This Row],[product_name]],FIND(" ",Table1[[#This Row],[product_name]],FIND(" ",Table1[[#This Row],[product_name]],FIND(" ",Table1[[#This Row],[product_name]])+1)+1)))</f>
        <v>MI 138.8 cm</v>
      </c>
    </row>
    <row r="335" spans="1:13">
      <c r="A335" t="s">
        <v>691</v>
      </c>
      <c r="B335" t="s">
        <v>692</v>
      </c>
      <c r="C335" t="s">
        <v>10</v>
      </c>
      <c r="D335">
        <v>299</v>
      </c>
      <c r="E335">
        <v>799</v>
      </c>
      <c r="F335" s="1">
        <v>0.63</v>
      </c>
      <c r="G335" s="11">
        <v>4.3</v>
      </c>
      <c r="H335" s="4">
        <v>1902</v>
      </c>
      <c r="I335" t="str">
        <f t="shared" si="10"/>
        <v>₹200-₹500</v>
      </c>
      <c r="J335" s="6">
        <f t="shared" si="11"/>
        <v>568698</v>
      </c>
      <c r="K335" s="6">
        <f>Table1[[#This Row],[rating]] * Table1[[#This Row],[rating_count]]</f>
        <v>8178.5999999999995</v>
      </c>
      <c r="L335" t="str">
        <f>LEFT(Table1[[#This Row],[category]], FIND("|", Table1[[#This Row],[category]]) - 1)</f>
        <v>Computers&amp;Accessories</v>
      </c>
      <c r="M335" t="str">
        <f>TRIM(LEFT(Table1[[#This Row],[product_name]],FIND(" ",Table1[[#This Row],[product_name]],FIND(" ",Table1[[#This Row],[product_name]],FIND(" ",Table1[[#This Row],[product_name]])+1)+1)))</f>
        <v>Storite USB Extension</v>
      </c>
    </row>
    <row r="336" spans="1:13">
      <c r="A336" t="s">
        <v>693</v>
      </c>
      <c r="B336" t="s">
        <v>694</v>
      </c>
      <c r="C336" t="s">
        <v>695</v>
      </c>
      <c r="D336" s="2">
        <v>1799</v>
      </c>
      <c r="E336" s="2">
        <v>19999</v>
      </c>
      <c r="F336" s="1">
        <v>0.91</v>
      </c>
      <c r="G336" s="11">
        <v>4.2</v>
      </c>
      <c r="H336" s="4">
        <v>13937</v>
      </c>
      <c r="I336" t="str">
        <f t="shared" si="10"/>
        <v>&gt;₹500</v>
      </c>
      <c r="J336" s="6">
        <f t="shared" si="11"/>
        <v>25072663</v>
      </c>
      <c r="K336" s="6">
        <f>Table1[[#This Row],[rating]] * Table1[[#This Row],[rating_count]]</f>
        <v>58535.4</v>
      </c>
      <c r="L336" t="str">
        <f>LEFT(Table1[[#This Row],[category]], FIND("|", Table1[[#This Row],[category]]) - 1)</f>
        <v>Electronics</v>
      </c>
      <c r="M336" t="str">
        <f>TRIM(LEFT(Table1[[#This Row],[product_name]],FIND(" ",Table1[[#This Row],[product_name]],FIND(" ",Table1[[#This Row],[product_name]],FIND(" ",Table1[[#This Row],[product_name]])+1)+1)))</f>
        <v>Fire-Boltt Ninja Call</v>
      </c>
    </row>
    <row r="337" spans="1:13">
      <c r="A337" t="s">
        <v>696</v>
      </c>
      <c r="B337" t="s">
        <v>697</v>
      </c>
      <c r="C337" t="s">
        <v>695</v>
      </c>
      <c r="D337" s="2">
        <v>1998</v>
      </c>
      <c r="E337" s="2">
        <v>9999</v>
      </c>
      <c r="F337" s="1">
        <v>0.8</v>
      </c>
      <c r="G337" s="11">
        <v>4.3</v>
      </c>
      <c r="H337" s="4">
        <v>27696</v>
      </c>
      <c r="I337" t="str">
        <f t="shared" si="10"/>
        <v>&gt;₹500</v>
      </c>
      <c r="J337" s="6">
        <f t="shared" si="11"/>
        <v>55336608</v>
      </c>
      <c r="K337" s="6">
        <f>Table1[[#This Row],[rating]] * Table1[[#This Row],[rating_count]]</f>
        <v>119092.79999999999</v>
      </c>
      <c r="L337" t="str">
        <f>LEFT(Table1[[#This Row],[category]], FIND("|", Table1[[#This Row],[category]]) - 1)</f>
        <v>Electronics</v>
      </c>
      <c r="M337" t="str">
        <f>TRIM(LEFT(Table1[[#This Row],[product_name]],FIND(" ",Table1[[#This Row],[product_name]],FIND(" ",Table1[[#This Row],[product_name]],FIND(" ",Table1[[#This Row],[product_name]])+1)+1)))</f>
        <v>Fire-Boltt Phoenix Smart</v>
      </c>
    </row>
    <row r="338" spans="1:13">
      <c r="A338" t="s">
        <v>698</v>
      </c>
      <c r="B338" t="s">
        <v>699</v>
      </c>
      <c r="C338" t="s">
        <v>695</v>
      </c>
      <c r="D338" s="2">
        <v>1999</v>
      </c>
      <c r="E338" s="2">
        <v>7990</v>
      </c>
      <c r="F338" s="1">
        <v>0.75</v>
      </c>
      <c r="G338" s="11">
        <v>3.8</v>
      </c>
      <c r="H338" s="4">
        <v>17831</v>
      </c>
      <c r="I338" t="str">
        <f t="shared" si="10"/>
        <v>&gt;₹500</v>
      </c>
      <c r="J338" s="6">
        <f t="shared" si="11"/>
        <v>35644169</v>
      </c>
      <c r="K338" s="6">
        <f>Table1[[#This Row],[rating]] * Table1[[#This Row],[rating_count]]</f>
        <v>67757.8</v>
      </c>
      <c r="L338" t="str">
        <f>LEFT(Table1[[#This Row],[category]], FIND("|", Table1[[#This Row],[category]]) - 1)</f>
        <v>Electronics</v>
      </c>
      <c r="M338" t="str">
        <f>TRIM(LEFT(Table1[[#This Row],[product_name]],FIND(" ",Table1[[#This Row],[product_name]],FIND(" ",Table1[[#This Row],[product_name]],FIND(" ",Table1[[#This Row],[product_name]])+1)+1)))</f>
        <v>boAt Wave Call</v>
      </c>
    </row>
    <row r="339" spans="1:13">
      <c r="A339" t="s">
        <v>700</v>
      </c>
      <c r="B339" t="s">
        <v>701</v>
      </c>
      <c r="C339" t="s">
        <v>702</v>
      </c>
      <c r="D339" s="2">
        <v>2049</v>
      </c>
      <c r="E339" s="2">
        <v>2199</v>
      </c>
      <c r="F339" s="1">
        <v>7.0000000000000007E-2</v>
      </c>
      <c r="G339" s="11">
        <v>4.3</v>
      </c>
      <c r="H339" s="4">
        <v>178912</v>
      </c>
      <c r="I339" t="str">
        <f t="shared" si="10"/>
        <v>&gt;₹500</v>
      </c>
      <c r="J339" s="6">
        <f t="shared" si="11"/>
        <v>366590688</v>
      </c>
      <c r="K339" s="6">
        <f>Table1[[#This Row],[rating]] * Table1[[#This Row],[rating_count]]</f>
        <v>769321.6</v>
      </c>
      <c r="L339" t="str">
        <f>LEFT(Table1[[#This Row],[category]], FIND("|", Table1[[#This Row],[category]]) - 1)</f>
        <v>Electronics</v>
      </c>
      <c r="M339" t="str">
        <f>TRIM(LEFT(Table1[[#This Row],[product_name]],FIND(" ",Table1[[#This Row],[product_name]],FIND(" ",Table1[[#This Row],[product_name]],FIND(" ",Table1[[#This Row],[product_name]])+1)+1)))</f>
        <v>MI Power Bank</v>
      </c>
    </row>
    <row r="340" spans="1:13">
      <c r="A340" t="s">
        <v>703</v>
      </c>
      <c r="B340" t="s">
        <v>704</v>
      </c>
      <c r="C340" t="s">
        <v>705</v>
      </c>
      <c r="D340" s="2">
        <v>6499</v>
      </c>
      <c r="E340" s="2">
        <v>8999</v>
      </c>
      <c r="F340" s="1">
        <v>0.28000000000000003</v>
      </c>
      <c r="G340" s="11">
        <v>4</v>
      </c>
      <c r="H340" s="4">
        <v>7807</v>
      </c>
      <c r="I340" t="str">
        <f t="shared" si="10"/>
        <v>&gt;₹500</v>
      </c>
      <c r="J340" s="6">
        <f t="shared" si="11"/>
        <v>50737693</v>
      </c>
      <c r="K340" s="6">
        <f>Table1[[#This Row],[rating]] * Table1[[#This Row],[rating_count]]</f>
        <v>31228</v>
      </c>
      <c r="L340" t="str">
        <f>LEFT(Table1[[#This Row],[category]], FIND("|", Table1[[#This Row],[category]]) - 1)</f>
        <v>Electronics</v>
      </c>
      <c r="M340" t="str">
        <f>TRIM(LEFT(Table1[[#This Row],[product_name]],FIND(" ",Table1[[#This Row],[product_name]],FIND(" ",Table1[[#This Row],[product_name]],FIND(" ",Table1[[#This Row],[product_name]])+1)+1)))</f>
        <v>Redmi A1 (Light</v>
      </c>
    </row>
    <row r="341" spans="1:13">
      <c r="A341" t="s">
        <v>706</v>
      </c>
      <c r="B341" t="s">
        <v>707</v>
      </c>
      <c r="C341" t="s">
        <v>705</v>
      </c>
      <c r="D341" s="2">
        <v>28999</v>
      </c>
      <c r="E341" s="2">
        <v>28999</v>
      </c>
      <c r="F341" s="1">
        <v>0</v>
      </c>
      <c r="G341" s="11">
        <v>4.3</v>
      </c>
      <c r="H341" s="4">
        <v>17415</v>
      </c>
      <c r="I341" t="str">
        <f t="shared" si="10"/>
        <v>&gt;₹500</v>
      </c>
      <c r="J341" s="6">
        <f t="shared" si="11"/>
        <v>505017585</v>
      </c>
      <c r="K341" s="6">
        <f>Table1[[#This Row],[rating]] * Table1[[#This Row],[rating_count]]</f>
        <v>74884.5</v>
      </c>
      <c r="L341" t="str">
        <f>LEFT(Table1[[#This Row],[category]], FIND("|", Table1[[#This Row],[category]]) - 1)</f>
        <v>Electronics</v>
      </c>
      <c r="M341" t="str">
        <f>TRIM(LEFT(Table1[[#This Row],[product_name]],FIND(" ",Table1[[#This Row],[product_name]],FIND(" ",Table1[[#This Row],[product_name]],FIND(" ",Table1[[#This Row],[product_name]])+1)+1)))</f>
        <v>OnePlus Nord 2T</v>
      </c>
    </row>
    <row r="342" spans="1:13">
      <c r="A342" t="s">
        <v>708</v>
      </c>
      <c r="B342" t="s">
        <v>709</v>
      </c>
      <c r="C342" t="s">
        <v>705</v>
      </c>
      <c r="D342" s="2">
        <v>28999</v>
      </c>
      <c r="E342" s="2">
        <v>28999</v>
      </c>
      <c r="F342" s="1">
        <v>0</v>
      </c>
      <c r="G342" s="11">
        <v>4.3</v>
      </c>
      <c r="H342" s="4">
        <v>17415</v>
      </c>
      <c r="I342" t="str">
        <f t="shared" si="10"/>
        <v>&gt;₹500</v>
      </c>
      <c r="J342" s="6">
        <f t="shared" si="11"/>
        <v>505017585</v>
      </c>
      <c r="K342" s="6">
        <f>Table1[[#This Row],[rating]] * Table1[[#This Row],[rating_count]]</f>
        <v>74884.5</v>
      </c>
      <c r="L342" t="str">
        <f>LEFT(Table1[[#This Row],[category]], FIND("|", Table1[[#This Row],[category]]) - 1)</f>
        <v>Electronics</v>
      </c>
      <c r="M342" t="str">
        <f>TRIM(LEFT(Table1[[#This Row],[product_name]],FIND(" ",Table1[[#This Row],[product_name]],FIND(" ",Table1[[#This Row],[product_name]],FIND(" ",Table1[[#This Row],[product_name]])+1)+1)))</f>
        <v>OnePlus Nord 2T</v>
      </c>
    </row>
    <row r="343" spans="1:13">
      <c r="A343" t="s">
        <v>710</v>
      </c>
      <c r="B343" t="s">
        <v>711</v>
      </c>
      <c r="C343" t="s">
        <v>705</v>
      </c>
      <c r="D343" s="2">
        <v>6499</v>
      </c>
      <c r="E343" s="2">
        <v>8999</v>
      </c>
      <c r="F343" s="1">
        <v>0.28000000000000003</v>
      </c>
      <c r="G343" s="11">
        <v>4</v>
      </c>
      <c r="H343" s="4">
        <v>7807</v>
      </c>
      <c r="I343" t="str">
        <f t="shared" si="10"/>
        <v>&gt;₹500</v>
      </c>
      <c r="J343" s="6">
        <f t="shared" si="11"/>
        <v>50737693</v>
      </c>
      <c r="K343" s="6">
        <f>Table1[[#This Row],[rating]] * Table1[[#This Row],[rating_count]]</f>
        <v>31228</v>
      </c>
      <c r="L343" t="str">
        <f>LEFT(Table1[[#This Row],[category]], FIND("|", Table1[[#This Row],[category]]) - 1)</f>
        <v>Electronics</v>
      </c>
      <c r="M343" t="str">
        <f>TRIM(LEFT(Table1[[#This Row],[product_name]],FIND(" ",Table1[[#This Row],[product_name]],FIND(" ",Table1[[#This Row],[product_name]],FIND(" ",Table1[[#This Row],[product_name]])+1)+1)))</f>
        <v>Redmi A1 (Black,</v>
      </c>
    </row>
    <row r="344" spans="1:13">
      <c r="A344" t="s">
        <v>712</v>
      </c>
      <c r="B344" t="s">
        <v>713</v>
      </c>
      <c r="C344" t="s">
        <v>705</v>
      </c>
      <c r="D344" s="2">
        <v>6499</v>
      </c>
      <c r="E344" s="2">
        <v>8999</v>
      </c>
      <c r="F344" s="1">
        <v>0.28000000000000003</v>
      </c>
      <c r="G344" s="11">
        <v>4</v>
      </c>
      <c r="H344" s="4">
        <v>7807</v>
      </c>
      <c r="I344" t="str">
        <f t="shared" si="10"/>
        <v>&gt;₹500</v>
      </c>
      <c r="J344" s="6">
        <f t="shared" si="11"/>
        <v>50737693</v>
      </c>
      <c r="K344" s="6">
        <f>Table1[[#This Row],[rating]] * Table1[[#This Row],[rating_count]]</f>
        <v>31228</v>
      </c>
      <c r="L344" t="str">
        <f>LEFT(Table1[[#This Row],[category]], FIND("|", Table1[[#This Row],[category]]) - 1)</f>
        <v>Electronics</v>
      </c>
      <c r="M344" t="str">
        <f>TRIM(LEFT(Table1[[#This Row],[product_name]],FIND(" ",Table1[[#This Row],[product_name]],FIND(" ",Table1[[#This Row],[product_name]],FIND(" ",Table1[[#This Row],[product_name]])+1)+1)))</f>
        <v>Redmi A1 (Light</v>
      </c>
    </row>
    <row r="345" spans="1:13">
      <c r="A345" t="s">
        <v>714</v>
      </c>
      <c r="B345" t="s">
        <v>715</v>
      </c>
      <c r="C345" t="s">
        <v>716</v>
      </c>
      <c r="D345">
        <v>569</v>
      </c>
      <c r="E345" s="2">
        <v>1000</v>
      </c>
      <c r="F345" s="1">
        <v>0.43</v>
      </c>
      <c r="G345" s="11">
        <v>4.4000000000000004</v>
      </c>
      <c r="H345" s="4">
        <v>67259</v>
      </c>
      <c r="I345" t="str">
        <f t="shared" si="10"/>
        <v>&gt;₹500</v>
      </c>
      <c r="J345" s="6">
        <f t="shared" si="11"/>
        <v>38270371</v>
      </c>
      <c r="K345" s="6">
        <f>Table1[[#This Row],[rating]] * Table1[[#This Row],[rating_count]]</f>
        <v>295939.60000000003</v>
      </c>
      <c r="L345" t="str">
        <f>LEFT(Table1[[#This Row],[category]], FIND("|", Table1[[#This Row],[category]]) - 1)</f>
        <v>Electronics</v>
      </c>
      <c r="M345" t="str">
        <f>TRIM(LEFT(Table1[[#This Row],[product_name]],FIND(" ",Table1[[#This Row],[product_name]],FIND(" ",Table1[[#This Row],[product_name]],FIND(" ",Table1[[#This Row],[product_name]])+1)+1)))</f>
        <v>SanDisk Ultra¬Æ microSDXC‚Ñ¢</v>
      </c>
    </row>
    <row r="346" spans="1:13">
      <c r="A346" t="s">
        <v>717</v>
      </c>
      <c r="B346" t="s">
        <v>718</v>
      </c>
      <c r="C346" t="s">
        <v>695</v>
      </c>
      <c r="D346" s="2">
        <v>1898</v>
      </c>
      <c r="E346" s="2">
        <v>4999</v>
      </c>
      <c r="F346" s="1">
        <v>0.62</v>
      </c>
      <c r="G346" s="11">
        <v>4.0999999999999996</v>
      </c>
      <c r="H346" s="4">
        <v>10689</v>
      </c>
      <c r="I346" t="str">
        <f t="shared" si="10"/>
        <v>&gt;₹500</v>
      </c>
      <c r="J346" s="6">
        <f t="shared" si="11"/>
        <v>20287722</v>
      </c>
      <c r="K346" s="6">
        <f>Table1[[#This Row],[rating]] * Table1[[#This Row],[rating_count]]</f>
        <v>43824.899999999994</v>
      </c>
      <c r="L346" t="str">
        <f>LEFT(Table1[[#This Row],[category]], FIND("|", Table1[[#This Row],[category]]) - 1)</f>
        <v>Electronics</v>
      </c>
      <c r="M346" t="str">
        <f>TRIM(LEFT(Table1[[#This Row],[product_name]],FIND(" ",Table1[[#This Row],[product_name]],FIND(" ",Table1[[#This Row],[product_name]],FIND(" ",Table1[[#This Row],[product_name]])+1)+1)))</f>
        <v>Noise Pulse Go</v>
      </c>
    </row>
    <row r="347" spans="1:13">
      <c r="A347" t="s">
        <v>719</v>
      </c>
      <c r="B347" t="s">
        <v>720</v>
      </c>
      <c r="C347" t="s">
        <v>721</v>
      </c>
      <c r="D347" s="2">
        <v>1299</v>
      </c>
      <c r="E347" s="2">
        <v>1599</v>
      </c>
      <c r="F347" s="1">
        <v>0.19</v>
      </c>
      <c r="G347" s="11">
        <v>4</v>
      </c>
      <c r="H347" s="4">
        <v>128311</v>
      </c>
      <c r="I347" t="str">
        <f t="shared" si="10"/>
        <v>&gt;₹500</v>
      </c>
      <c r="J347" s="6">
        <f t="shared" si="11"/>
        <v>166675989</v>
      </c>
      <c r="K347" s="6">
        <f>Table1[[#This Row],[rating]] * Table1[[#This Row],[rating_count]]</f>
        <v>513244</v>
      </c>
      <c r="L347" t="str">
        <f>LEFT(Table1[[#This Row],[category]], FIND("|", Table1[[#This Row],[category]]) - 1)</f>
        <v>Electronics</v>
      </c>
      <c r="M347" t="str">
        <f>TRIM(LEFT(Table1[[#This Row],[product_name]],FIND(" ",Table1[[#This Row],[product_name]],FIND(" ",Table1[[#This Row],[product_name]],FIND(" ",Table1[[#This Row],[product_name]])+1)+1)))</f>
        <v>Nokia 105 Single</v>
      </c>
    </row>
    <row r="348" spans="1:13">
      <c r="A348" t="s">
        <v>722</v>
      </c>
      <c r="B348" t="s">
        <v>723</v>
      </c>
      <c r="C348" t="s">
        <v>695</v>
      </c>
      <c r="D348" s="2">
        <v>1499</v>
      </c>
      <c r="E348" s="2">
        <v>6990</v>
      </c>
      <c r="F348" s="1">
        <v>0.79</v>
      </c>
      <c r="G348" s="11">
        <v>3.9</v>
      </c>
      <c r="H348" s="4">
        <v>21796</v>
      </c>
      <c r="I348" t="str">
        <f t="shared" si="10"/>
        <v>&gt;₹500</v>
      </c>
      <c r="J348" s="6">
        <f t="shared" si="11"/>
        <v>32672204</v>
      </c>
      <c r="K348" s="6">
        <f>Table1[[#This Row],[rating]] * Table1[[#This Row],[rating_count]]</f>
        <v>85004.4</v>
      </c>
      <c r="L348" t="str">
        <f>LEFT(Table1[[#This Row],[category]], FIND("|", Table1[[#This Row],[category]]) - 1)</f>
        <v>Electronics</v>
      </c>
      <c r="M348" t="str">
        <f>TRIM(LEFT(Table1[[#This Row],[product_name]],FIND(" ",Table1[[#This Row],[product_name]],FIND(" ",Table1[[#This Row],[product_name]],FIND(" ",Table1[[#This Row],[product_name]])+1)+1)))</f>
        <v>boAt Wave Lite</v>
      </c>
    </row>
    <row r="349" spans="1:13">
      <c r="A349" t="s">
        <v>724</v>
      </c>
      <c r="B349" t="s">
        <v>725</v>
      </c>
      <c r="C349" t="s">
        <v>726</v>
      </c>
      <c r="D349">
        <v>599</v>
      </c>
      <c r="E349">
        <v>999</v>
      </c>
      <c r="F349" s="1">
        <v>0.4</v>
      </c>
      <c r="G349" s="11">
        <v>4.0999999999999996</v>
      </c>
      <c r="H349" s="4">
        <v>192590</v>
      </c>
      <c r="I349" t="str">
        <f t="shared" si="10"/>
        <v>&gt;₹500</v>
      </c>
      <c r="J349" s="6">
        <f t="shared" si="11"/>
        <v>115361410</v>
      </c>
      <c r="K349" s="6">
        <f>Table1[[#This Row],[rating]] * Table1[[#This Row],[rating_count]]</f>
        <v>789618.99999999988</v>
      </c>
      <c r="L349" t="str">
        <f>LEFT(Table1[[#This Row],[category]], FIND("|", Table1[[#This Row],[category]]) - 1)</f>
        <v>Electronics</v>
      </c>
      <c r="M349" t="str">
        <f>TRIM(LEFT(Table1[[#This Row],[product_name]],FIND(" ",Table1[[#This Row],[product_name]],FIND(" ",Table1[[#This Row],[product_name]],FIND(" ",Table1[[#This Row],[product_name]])+1)+1)))</f>
        <v>JBL C100SI Wired</v>
      </c>
    </row>
    <row r="350" spans="1:13">
      <c r="A350" t="s">
        <v>727</v>
      </c>
      <c r="B350" t="s">
        <v>728</v>
      </c>
      <c r="C350" t="s">
        <v>705</v>
      </c>
      <c r="D350" s="2">
        <v>9499</v>
      </c>
      <c r="E350" s="2">
        <v>11999</v>
      </c>
      <c r="F350" s="1">
        <v>0.21</v>
      </c>
      <c r="G350" s="11">
        <v>4.2</v>
      </c>
      <c r="H350" s="4">
        <v>284</v>
      </c>
      <c r="I350" t="str">
        <f t="shared" si="10"/>
        <v>&gt;₹500</v>
      </c>
      <c r="J350" s="6">
        <f t="shared" si="11"/>
        <v>2697716</v>
      </c>
      <c r="K350" s="6">
        <f>Table1[[#This Row],[rating]] * Table1[[#This Row],[rating_count]]</f>
        <v>1192.8</v>
      </c>
      <c r="L350" t="str">
        <f>LEFT(Table1[[#This Row],[category]], FIND("|", Table1[[#This Row],[category]]) - 1)</f>
        <v>Electronics</v>
      </c>
      <c r="M350" t="str">
        <f>TRIM(LEFT(Table1[[#This Row],[product_name]],FIND(" ",Table1[[#This Row],[product_name]],FIND(" ",Table1[[#This Row],[product_name]],FIND(" ",Table1[[#This Row],[product_name]])+1)+1)))</f>
        <v>Samsung Galaxy M04</v>
      </c>
    </row>
    <row r="351" spans="1:13">
      <c r="A351" t="s">
        <v>729</v>
      </c>
      <c r="B351" t="s">
        <v>730</v>
      </c>
      <c r="C351" t="s">
        <v>726</v>
      </c>
      <c r="D351">
        <v>599</v>
      </c>
      <c r="E351" s="2">
        <v>2499</v>
      </c>
      <c r="F351" s="1">
        <v>0.76</v>
      </c>
      <c r="G351" s="11">
        <v>3.9</v>
      </c>
      <c r="H351" s="4">
        <v>58162</v>
      </c>
      <c r="I351" t="str">
        <f t="shared" si="10"/>
        <v>&gt;₹500</v>
      </c>
      <c r="J351" s="6">
        <f t="shared" si="11"/>
        <v>34839038</v>
      </c>
      <c r="K351" s="6">
        <f>Table1[[#This Row],[rating]] * Table1[[#This Row],[rating_count]]</f>
        <v>226831.8</v>
      </c>
      <c r="L351" t="str">
        <f>LEFT(Table1[[#This Row],[category]], FIND("|", Table1[[#This Row],[category]]) - 1)</f>
        <v>Electronics</v>
      </c>
      <c r="M351" t="str">
        <f>TRIM(LEFT(Table1[[#This Row],[product_name]],FIND(" ",Table1[[#This Row],[product_name]],FIND(" ",Table1[[#This Row],[product_name]],FIND(" ",Table1[[#This Row],[product_name]])+1)+1)))</f>
        <v>PTron Tangentbeat in-Ear</v>
      </c>
    </row>
    <row r="352" spans="1:13">
      <c r="A352" t="s">
        <v>731</v>
      </c>
      <c r="B352" t="s">
        <v>732</v>
      </c>
      <c r="C352" t="s">
        <v>705</v>
      </c>
      <c r="D352" s="2">
        <v>8999</v>
      </c>
      <c r="E352" s="2">
        <v>11999</v>
      </c>
      <c r="F352" s="1">
        <v>0.25</v>
      </c>
      <c r="G352" s="11">
        <v>4</v>
      </c>
      <c r="H352" s="4">
        <v>12796</v>
      </c>
      <c r="I352" t="str">
        <f t="shared" si="10"/>
        <v>&gt;₹500</v>
      </c>
      <c r="J352" s="6">
        <f t="shared" si="11"/>
        <v>115151204</v>
      </c>
      <c r="K352" s="6">
        <f>Table1[[#This Row],[rating]] * Table1[[#This Row],[rating_count]]</f>
        <v>51184</v>
      </c>
      <c r="L352" t="str">
        <f>LEFT(Table1[[#This Row],[category]], FIND("|", Table1[[#This Row],[category]]) - 1)</f>
        <v>Electronics</v>
      </c>
      <c r="M352" t="str">
        <f>TRIM(LEFT(Table1[[#This Row],[product_name]],FIND(" ",Table1[[#This Row],[product_name]],FIND(" ",Table1[[#This Row],[product_name]],FIND(" ",Table1[[#This Row],[product_name]])+1)+1)))</f>
        <v>Redmi 10A (Charcoal</v>
      </c>
    </row>
    <row r="353" spans="1:13">
      <c r="A353" t="s">
        <v>733</v>
      </c>
      <c r="B353" t="s">
        <v>734</v>
      </c>
      <c r="C353" t="s">
        <v>735</v>
      </c>
      <c r="D353">
        <v>349</v>
      </c>
      <c r="E353" s="2">
        <v>1299</v>
      </c>
      <c r="F353" s="1">
        <v>0.73</v>
      </c>
      <c r="G353" s="11">
        <v>4</v>
      </c>
      <c r="H353" s="4">
        <v>14282</v>
      </c>
      <c r="I353" t="str">
        <f t="shared" si="10"/>
        <v>₹200-₹500</v>
      </c>
      <c r="J353" s="6">
        <f t="shared" si="11"/>
        <v>4984418</v>
      </c>
      <c r="K353" s="6">
        <f>Table1[[#This Row],[rating]] * Table1[[#This Row],[rating_count]]</f>
        <v>57128</v>
      </c>
      <c r="L353" t="str">
        <f>LEFT(Table1[[#This Row],[category]], FIND("|", Table1[[#This Row],[category]]) - 1)</f>
        <v>Electronics</v>
      </c>
      <c r="M353" t="str">
        <f>TRIM(LEFT(Table1[[#This Row],[product_name]],FIND(" ",Table1[[#This Row],[product_name]],FIND(" ",Table1[[#This Row],[product_name]],FIND(" ",Table1[[#This Row],[product_name]])+1)+1)))</f>
        <v>pTron Bullet Pro</v>
      </c>
    </row>
    <row r="354" spans="1:13">
      <c r="A354" t="s">
        <v>736</v>
      </c>
      <c r="B354" t="s">
        <v>737</v>
      </c>
      <c r="C354" t="s">
        <v>726</v>
      </c>
      <c r="D354">
        <v>349</v>
      </c>
      <c r="E354">
        <v>999</v>
      </c>
      <c r="F354" s="1">
        <v>0.65</v>
      </c>
      <c r="G354" s="11">
        <v>4.0999999999999996</v>
      </c>
      <c r="H354" s="4">
        <v>363713</v>
      </c>
      <c r="I354" t="str">
        <f t="shared" si="10"/>
        <v>₹200-₹500</v>
      </c>
      <c r="J354" s="6">
        <f t="shared" si="11"/>
        <v>126935837</v>
      </c>
      <c r="K354" s="6">
        <f>Table1[[#This Row],[rating]] * Table1[[#This Row],[rating_count]]</f>
        <v>1491223.2999999998</v>
      </c>
      <c r="L354" t="str">
        <f>LEFT(Table1[[#This Row],[category]], FIND("|", Table1[[#This Row],[category]]) - 1)</f>
        <v>Electronics</v>
      </c>
      <c r="M354" t="str">
        <f>TRIM(LEFT(Table1[[#This Row],[product_name]],FIND(" ",Table1[[#This Row],[product_name]],FIND(" ",Table1[[#This Row],[product_name]],FIND(" ",Table1[[#This Row],[product_name]])+1)+1)))</f>
        <v>boAt Bassheads 100</v>
      </c>
    </row>
    <row r="355" spans="1:13">
      <c r="A355" t="s">
        <v>738</v>
      </c>
      <c r="B355" t="s">
        <v>739</v>
      </c>
      <c r="C355" t="s">
        <v>716</v>
      </c>
      <c r="D355">
        <v>959</v>
      </c>
      <c r="E355" s="2">
        <v>1800</v>
      </c>
      <c r="F355" s="1">
        <v>0.47</v>
      </c>
      <c r="G355" s="11">
        <v>4.4000000000000004</v>
      </c>
      <c r="H355" s="4">
        <v>67259</v>
      </c>
      <c r="I355" t="str">
        <f t="shared" si="10"/>
        <v>&gt;₹500</v>
      </c>
      <c r="J355" s="6">
        <f t="shared" si="11"/>
        <v>64501381</v>
      </c>
      <c r="K355" s="6">
        <f>Table1[[#This Row],[rating]] * Table1[[#This Row],[rating_count]]</f>
        <v>295939.60000000003</v>
      </c>
      <c r="L355" t="str">
        <f>LEFT(Table1[[#This Row],[category]], FIND("|", Table1[[#This Row],[category]]) - 1)</f>
        <v>Electronics</v>
      </c>
      <c r="M355" t="str">
        <f>TRIM(LEFT(Table1[[#This Row],[product_name]],FIND(" ",Table1[[#This Row],[product_name]],FIND(" ",Table1[[#This Row],[product_name]],FIND(" ",Table1[[#This Row],[product_name]])+1)+1)))</f>
        <v>SanDisk Ultra¬Æ microSDXC‚Ñ¢</v>
      </c>
    </row>
    <row r="356" spans="1:13">
      <c r="A356" t="s">
        <v>740</v>
      </c>
      <c r="B356" t="s">
        <v>741</v>
      </c>
      <c r="C356" t="s">
        <v>705</v>
      </c>
      <c r="D356" s="2">
        <v>9499</v>
      </c>
      <c r="E356" s="2">
        <v>11999</v>
      </c>
      <c r="F356" s="1">
        <v>0.21</v>
      </c>
      <c r="G356" s="11">
        <v>4.2</v>
      </c>
      <c r="H356" s="4">
        <v>284</v>
      </c>
      <c r="I356" t="str">
        <f t="shared" si="10"/>
        <v>&gt;₹500</v>
      </c>
      <c r="J356" s="6">
        <f t="shared" si="11"/>
        <v>2697716</v>
      </c>
      <c r="K356" s="6">
        <f>Table1[[#This Row],[rating]] * Table1[[#This Row],[rating_count]]</f>
        <v>1192.8</v>
      </c>
      <c r="L356" t="str">
        <f>LEFT(Table1[[#This Row],[category]], FIND("|", Table1[[#This Row],[category]]) - 1)</f>
        <v>Electronics</v>
      </c>
      <c r="M356" t="str">
        <f>TRIM(LEFT(Table1[[#This Row],[product_name]],FIND(" ",Table1[[#This Row],[product_name]],FIND(" ",Table1[[#This Row],[product_name]],FIND(" ",Table1[[#This Row],[product_name]])+1)+1)))</f>
        <v>Samsung Galaxy M04</v>
      </c>
    </row>
    <row r="357" spans="1:13">
      <c r="A357" t="s">
        <v>742</v>
      </c>
      <c r="B357" t="s">
        <v>743</v>
      </c>
      <c r="C357" t="s">
        <v>702</v>
      </c>
      <c r="D357" s="2">
        <v>1499</v>
      </c>
      <c r="E357" s="2">
        <v>2499</v>
      </c>
      <c r="F357" s="1">
        <v>0.4</v>
      </c>
      <c r="G357" s="11">
        <v>4.3</v>
      </c>
      <c r="H357" s="4">
        <v>15970</v>
      </c>
      <c r="I357" t="str">
        <f t="shared" si="10"/>
        <v>&gt;₹500</v>
      </c>
      <c r="J357" s="6">
        <f t="shared" si="11"/>
        <v>23939030</v>
      </c>
      <c r="K357" s="6">
        <f>Table1[[#This Row],[rating]] * Table1[[#This Row],[rating_count]]</f>
        <v>68671</v>
      </c>
      <c r="L357" t="str">
        <f>LEFT(Table1[[#This Row],[category]], FIND("|", Table1[[#This Row],[category]]) - 1)</f>
        <v>Electronics</v>
      </c>
      <c r="M357" t="str">
        <f>TRIM(LEFT(Table1[[#This Row],[product_name]],FIND(" ",Table1[[#This Row],[product_name]],FIND(" ",Table1[[#This Row],[product_name]],FIND(" ",Table1[[#This Row],[product_name]])+1)+1)))</f>
        <v>MI 10000mAh Lithium</v>
      </c>
    </row>
    <row r="358" spans="1:13">
      <c r="A358" t="s">
        <v>744</v>
      </c>
      <c r="B358" t="s">
        <v>745</v>
      </c>
      <c r="C358" t="s">
        <v>702</v>
      </c>
      <c r="D358" s="2">
        <v>1149</v>
      </c>
      <c r="E358" s="2">
        <v>2199</v>
      </c>
      <c r="F358" s="1">
        <v>0.48</v>
      </c>
      <c r="G358" s="11">
        <v>4.3</v>
      </c>
      <c r="H358" s="4">
        <v>178912</v>
      </c>
      <c r="I358" t="str">
        <f t="shared" si="10"/>
        <v>&gt;₹500</v>
      </c>
      <c r="J358" s="6">
        <f t="shared" si="11"/>
        <v>205569888</v>
      </c>
      <c r="K358" s="6">
        <f>Table1[[#This Row],[rating]] * Table1[[#This Row],[rating_count]]</f>
        <v>769321.6</v>
      </c>
      <c r="L358" t="str">
        <f>LEFT(Table1[[#This Row],[category]], FIND("|", Table1[[#This Row],[category]]) - 1)</f>
        <v>Electronics</v>
      </c>
      <c r="M358" t="str">
        <f>TRIM(LEFT(Table1[[#This Row],[product_name]],FIND(" ",Table1[[#This Row],[product_name]],FIND(" ",Table1[[#This Row],[product_name]],FIND(" ",Table1[[#This Row],[product_name]])+1)+1)))</f>
        <v>Mi 10000mAH Li-Polymer,</v>
      </c>
    </row>
    <row r="359" spans="1:13">
      <c r="A359" t="s">
        <v>746</v>
      </c>
      <c r="B359" t="s">
        <v>747</v>
      </c>
      <c r="C359" t="s">
        <v>748</v>
      </c>
      <c r="D359">
        <v>349</v>
      </c>
      <c r="E359">
        <v>999</v>
      </c>
      <c r="F359" s="1">
        <v>0.65</v>
      </c>
      <c r="G359" s="11">
        <v>3.9</v>
      </c>
      <c r="H359" s="4">
        <v>46399</v>
      </c>
      <c r="I359" t="str">
        <f t="shared" si="10"/>
        <v>₹200-₹500</v>
      </c>
      <c r="J359" s="6">
        <f t="shared" si="11"/>
        <v>16193251</v>
      </c>
      <c r="K359" s="6">
        <f>Table1[[#This Row],[rating]] * Table1[[#This Row],[rating_count]]</f>
        <v>180956.1</v>
      </c>
      <c r="L359" t="str">
        <f>LEFT(Table1[[#This Row],[category]], FIND("|", Table1[[#This Row],[category]]) - 1)</f>
        <v>Electronics</v>
      </c>
      <c r="M359" t="str">
        <f>TRIM(LEFT(Table1[[#This Row],[product_name]],FIND(" ",Table1[[#This Row],[product_name]],FIND(" ",Table1[[#This Row],[product_name]],FIND(" ",Table1[[#This Row],[product_name]])+1)+1)))</f>
        <v>ELV Car Mount</v>
      </c>
    </row>
    <row r="360" spans="1:13">
      <c r="A360" t="s">
        <v>749</v>
      </c>
      <c r="B360" t="s">
        <v>750</v>
      </c>
      <c r="C360" t="s">
        <v>751</v>
      </c>
      <c r="D360" s="2">
        <v>1219</v>
      </c>
      <c r="E360" s="2">
        <v>1699</v>
      </c>
      <c r="F360" s="1">
        <v>0.28000000000000003</v>
      </c>
      <c r="G360" s="11">
        <v>4.4000000000000004</v>
      </c>
      <c r="H360" s="4">
        <v>8891</v>
      </c>
      <c r="I360" t="str">
        <f t="shared" si="10"/>
        <v>&gt;₹500</v>
      </c>
      <c r="J360" s="6">
        <f t="shared" si="11"/>
        <v>10838129</v>
      </c>
      <c r="K360" s="6">
        <f>Table1[[#This Row],[rating]] * Table1[[#This Row],[rating_count]]</f>
        <v>39120.400000000001</v>
      </c>
      <c r="L360" t="str">
        <f>LEFT(Table1[[#This Row],[category]], FIND("|", Table1[[#This Row],[category]]) - 1)</f>
        <v>Electronics</v>
      </c>
      <c r="M360" t="str">
        <f>TRIM(LEFT(Table1[[#This Row],[product_name]],FIND(" ",Table1[[#This Row],[product_name]],FIND(" ",Table1[[#This Row],[product_name]],FIND(" ",Table1[[#This Row],[product_name]])+1)+1)))</f>
        <v>Samsung 25W USB</v>
      </c>
    </row>
    <row r="361" spans="1:13">
      <c r="A361" t="s">
        <v>752</v>
      </c>
      <c r="B361" t="s">
        <v>753</v>
      </c>
      <c r="C361" t="s">
        <v>695</v>
      </c>
      <c r="D361" s="2">
        <v>1599</v>
      </c>
      <c r="E361" s="2">
        <v>3999</v>
      </c>
      <c r="F361" s="1">
        <v>0.6</v>
      </c>
      <c r="G361" s="11">
        <v>4</v>
      </c>
      <c r="H361" s="4">
        <v>30254</v>
      </c>
      <c r="I361" t="str">
        <f t="shared" si="10"/>
        <v>&gt;₹500</v>
      </c>
      <c r="J361" s="6">
        <f t="shared" si="11"/>
        <v>48376146</v>
      </c>
      <c r="K361" s="6">
        <f>Table1[[#This Row],[rating]] * Table1[[#This Row],[rating_count]]</f>
        <v>121016</v>
      </c>
      <c r="L361" t="str">
        <f>LEFT(Table1[[#This Row],[category]], FIND("|", Table1[[#This Row],[category]]) - 1)</f>
        <v>Electronics</v>
      </c>
      <c r="M361" t="str">
        <f>TRIM(LEFT(Table1[[#This Row],[product_name]],FIND(" ",Table1[[#This Row],[product_name]],FIND(" ",Table1[[#This Row],[product_name]],FIND(" ",Table1[[#This Row],[product_name]])+1)+1)))</f>
        <v>Noise ColorFit Pulse</v>
      </c>
    </row>
    <row r="362" spans="1:13">
      <c r="A362" t="s">
        <v>754</v>
      </c>
      <c r="B362" t="s">
        <v>755</v>
      </c>
      <c r="C362" t="s">
        <v>695</v>
      </c>
      <c r="D362" s="2">
        <v>1499</v>
      </c>
      <c r="E362" s="2">
        <v>7999</v>
      </c>
      <c r="F362" s="1">
        <v>0.81</v>
      </c>
      <c r="G362" s="11">
        <v>4.2</v>
      </c>
      <c r="H362" s="4">
        <v>22636</v>
      </c>
      <c r="I362" t="str">
        <f t="shared" si="10"/>
        <v>&gt;₹500</v>
      </c>
      <c r="J362" s="6">
        <f t="shared" si="11"/>
        <v>33931364</v>
      </c>
      <c r="K362" s="6">
        <f>Table1[[#This Row],[rating]] * Table1[[#This Row],[rating_count]]</f>
        <v>95071.2</v>
      </c>
      <c r="L362" t="str">
        <f>LEFT(Table1[[#This Row],[category]], FIND("|", Table1[[#This Row],[category]]) - 1)</f>
        <v>Electronics</v>
      </c>
      <c r="M362" t="str">
        <f>TRIM(LEFT(Table1[[#This Row],[product_name]],FIND(" ",Table1[[#This Row],[product_name]],FIND(" ",Table1[[#This Row],[product_name]],FIND(" ",Table1[[#This Row],[product_name]])+1)+1)))</f>
        <v>Fire-Boltt Ninja 3</v>
      </c>
    </row>
    <row r="363" spans="1:13">
      <c r="A363" t="s">
        <v>756</v>
      </c>
      <c r="B363" t="s">
        <v>757</v>
      </c>
      <c r="C363" t="s">
        <v>705</v>
      </c>
      <c r="D363" s="2">
        <v>18499</v>
      </c>
      <c r="E363" s="2">
        <v>25999</v>
      </c>
      <c r="F363" s="1">
        <v>0.28999999999999998</v>
      </c>
      <c r="G363" s="11">
        <v>4.0999999999999996</v>
      </c>
      <c r="H363" s="4">
        <v>22318</v>
      </c>
      <c r="I363" t="str">
        <f t="shared" si="10"/>
        <v>&gt;₹500</v>
      </c>
      <c r="J363" s="6">
        <f t="shared" si="11"/>
        <v>412860682</v>
      </c>
      <c r="K363" s="6">
        <f>Table1[[#This Row],[rating]] * Table1[[#This Row],[rating_count]]</f>
        <v>91503.799999999988</v>
      </c>
      <c r="L363" t="str">
        <f>LEFT(Table1[[#This Row],[category]], FIND("|", Table1[[#This Row],[category]]) - 1)</f>
        <v>Electronics</v>
      </c>
      <c r="M363" t="str">
        <f>TRIM(LEFT(Table1[[#This Row],[product_name]],FIND(" ",Table1[[#This Row],[product_name]],FIND(" ",Table1[[#This Row],[product_name]],FIND(" ",Table1[[#This Row],[product_name]])+1)+1)))</f>
        <v>Samsung Galaxy M33</v>
      </c>
    </row>
    <row r="364" spans="1:13">
      <c r="A364" t="s">
        <v>758</v>
      </c>
      <c r="B364" t="s">
        <v>759</v>
      </c>
      <c r="C364" t="s">
        <v>716</v>
      </c>
      <c r="D364">
        <v>369</v>
      </c>
      <c r="E364">
        <v>700</v>
      </c>
      <c r="F364" s="1">
        <v>0.47</v>
      </c>
      <c r="G364" s="11">
        <v>4.4000000000000004</v>
      </c>
      <c r="H364" s="4">
        <v>67259</v>
      </c>
      <c r="I364" t="str">
        <f t="shared" si="10"/>
        <v>₹200-₹500</v>
      </c>
      <c r="J364" s="6">
        <f t="shared" si="11"/>
        <v>24818571</v>
      </c>
      <c r="K364" s="6">
        <f>Table1[[#This Row],[rating]] * Table1[[#This Row],[rating_count]]</f>
        <v>295939.60000000003</v>
      </c>
      <c r="L364" t="str">
        <f>LEFT(Table1[[#This Row],[category]], FIND("|", Table1[[#This Row],[category]]) - 1)</f>
        <v>Electronics</v>
      </c>
      <c r="M364" t="str">
        <f>TRIM(LEFT(Table1[[#This Row],[product_name]],FIND(" ",Table1[[#This Row],[product_name]],FIND(" ",Table1[[#This Row],[product_name]],FIND(" ",Table1[[#This Row],[product_name]])+1)+1)))</f>
        <v>SanDisk Ultra microSD</v>
      </c>
    </row>
    <row r="365" spans="1:13">
      <c r="A365" t="s">
        <v>760</v>
      </c>
      <c r="B365" t="s">
        <v>761</v>
      </c>
      <c r="C365" t="s">
        <v>705</v>
      </c>
      <c r="D365" s="2">
        <v>12999</v>
      </c>
      <c r="E365" s="2">
        <v>17999</v>
      </c>
      <c r="F365" s="1">
        <v>0.28000000000000003</v>
      </c>
      <c r="G365" s="11">
        <v>4.0999999999999996</v>
      </c>
      <c r="H365" s="4">
        <v>18998</v>
      </c>
      <c r="I365" t="str">
        <f t="shared" si="10"/>
        <v>&gt;₹500</v>
      </c>
      <c r="J365" s="6">
        <f t="shared" si="11"/>
        <v>246955002</v>
      </c>
      <c r="K365" s="6">
        <f>Table1[[#This Row],[rating]] * Table1[[#This Row],[rating_count]]</f>
        <v>77891.799999999988</v>
      </c>
      <c r="L365" t="str">
        <f>LEFT(Table1[[#This Row],[category]], FIND("|", Table1[[#This Row],[category]]) - 1)</f>
        <v>Electronics</v>
      </c>
      <c r="M365" t="str">
        <f>TRIM(LEFT(Table1[[#This Row],[product_name]],FIND(" ",Table1[[#This Row],[product_name]],FIND(" ",Table1[[#This Row],[product_name]],FIND(" ",Table1[[#This Row],[product_name]])+1)+1)))</f>
        <v>Samsung Galaxy M13</v>
      </c>
    </row>
    <row r="366" spans="1:13">
      <c r="A366" t="s">
        <v>762</v>
      </c>
      <c r="B366" t="s">
        <v>694</v>
      </c>
      <c r="C366" t="s">
        <v>695</v>
      </c>
      <c r="D366" s="2">
        <v>1799</v>
      </c>
      <c r="E366" s="2">
        <v>19999</v>
      </c>
      <c r="F366" s="1">
        <v>0.91</v>
      </c>
      <c r="G366" s="11">
        <v>4.2</v>
      </c>
      <c r="H366" s="4">
        <v>13937</v>
      </c>
      <c r="I366" t="str">
        <f t="shared" si="10"/>
        <v>&gt;₹500</v>
      </c>
      <c r="J366" s="6">
        <f t="shared" si="11"/>
        <v>25072663</v>
      </c>
      <c r="K366" s="6">
        <f>Table1[[#This Row],[rating]] * Table1[[#This Row],[rating_count]]</f>
        <v>58535.4</v>
      </c>
      <c r="L366" t="str">
        <f>LEFT(Table1[[#This Row],[category]], FIND("|", Table1[[#This Row],[category]]) - 1)</f>
        <v>Electronics</v>
      </c>
      <c r="M366" t="str">
        <f>TRIM(LEFT(Table1[[#This Row],[product_name]],FIND(" ",Table1[[#This Row],[product_name]],FIND(" ",Table1[[#This Row],[product_name]],FIND(" ",Table1[[#This Row],[product_name]])+1)+1)))</f>
        <v>Fire-Boltt Ninja Call</v>
      </c>
    </row>
    <row r="367" spans="1:13">
      <c r="A367" t="s">
        <v>763</v>
      </c>
      <c r="B367" t="s">
        <v>764</v>
      </c>
      <c r="C367" t="s">
        <v>695</v>
      </c>
      <c r="D367" s="2">
        <v>2199</v>
      </c>
      <c r="E367" s="2">
        <v>9999</v>
      </c>
      <c r="F367" s="1">
        <v>0.78</v>
      </c>
      <c r="G367" s="11">
        <v>4.2</v>
      </c>
      <c r="H367" s="4">
        <v>29471</v>
      </c>
      <c r="I367" t="str">
        <f t="shared" si="10"/>
        <v>&gt;₹500</v>
      </c>
      <c r="J367" s="6">
        <f t="shared" si="11"/>
        <v>64806729</v>
      </c>
      <c r="K367" s="6">
        <f>Table1[[#This Row],[rating]] * Table1[[#This Row],[rating_count]]</f>
        <v>123778.20000000001</v>
      </c>
      <c r="L367" t="str">
        <f>LEFT(Table1[[#This Row],[category]], FIND("|", Table1[[#This Row],[category]]) - 1)</f>
        <v>Electronics</v>
      </c>
      <c r="M367" t="str">
        <f>TRIM(LEFT(Table1[[#This Row],[product_name]],FIND(" ",Table1[[#This Row],[product_name]],FIND(" ",Table1[[#This Row],[product_name]],FIND(" ",Table1[[#This Row],[product_name]])+1)+1)))</f>
        <v>Fire-Boltt India's No</v>
      </c>
    </row>
    <row r="368" spans="1:13">
      <c r="A368" t="s">
        <v>765</v>
      </c>
      <c r="B368" t="s">
        <v>766</v>
      </c>
      <c r="C368" t="s">
        <v>705</v>
      </c>
      <c r="D368" s="2">
        <v>16999</v>
      </c>
      <c r="E368" s="2">
        <v>24999</v>
      </c>
      <c r="F368" s="1">
        <v>0.32</v>
      </c>
      <c r="G368" s="11">
        <v>4.0999999999999996</v>
      </c>
      <c r="H368" s="4">
        <v>22318</v>
      </c>
      <c r="I368" t="str">
        <f t="shared" si="10"/>
        <v>&gt;₹500</v>
      </c>
      <c r="J368" s="6">
        <f t="shared" si="11"/>
        <v>379383682</v>
      </c>
      <c r="K368" s="6">
        <f>Table1[[#This Row],[rating]] * Table1[[#This Row],[rating_count]]</f>
        <v>91503.799999999988</v>
      </c>
      <c r="L368" t="str">
        <f>LEFT(Table1[[#This Row],[category]], FIND("|", Table1[[#This Row],[category]]) - 1)</f>
        <v>Electronics</v>
      </c>
      <c r="M368" t="str">
        <f>TRIM(LEFT(Table1[[#This Row],[product_name]],FIND(" ",Table1[[#This Row],[product_name]],FIND(" ",Table1[[#This Row],[product_name]],FIND(" ",Table1[[#This Row],[product_name]])+1)+1)))</f>
        <v>Samsung Galaxy M33</v>
      </c>
    </row>
    <row r="369" spans="1:13">
      <c r="A369" t="s">
        <v>767</v>
      </c>
      <c r="B369" t="s">
        <v>768</v>
      </c>
      <c r="C369" t="s">
        <v>705</v>
      </c>
      <c r="D369" s="2">
        <v>16499</v>
      </c>
      <c r="E369" s="2">
        <v>20999</v>
      </c>
      <c r="F369" s="1">
        <v>0.21</v>
      </c>
      <c r="G369" s="11">
        <v>4</v>
      </c>
      <c r="H369" s="4">
        <v>21350</v>
      </c>
      <c r="I369" t="str">
        <f t="shared" si="10"/>
        <v>&gt;₹500</v>
      </c>
      <c r="J369" s="6">
        <f t="shared" si="11"/>
        <v>352253650</v>
      </c>
      <c r="K369" s="6">
        <f>Table1[[#This Row],[rating]] * Table1[[#This Row],[rating_count]]</f>
        <v>85400</v>
      </c>
      <c r="L369" t="str">
        <f>LEFT(Table1[[#This Row],[category]], FIND("|", Table1[[#This Row],[category]]) - 1)</f>
        <v>Electronics</v>
      </c>
      <c r="M369" t="str">
        <f>TRIM(LEFT(Table1[[#This Row],[product_name]],FIND(" ",Table1[[#This Row],[product_name]],FIND(" ",Table1[[#This Row],[product_name]],FIND(" ",Table1[[#This Row],[product_name]])+1)+1)))</f>
        <v>iQOO vivo Z6</v>
      </c>
    </row>
    <row r="370" spans="1:13">
      <c r="A370" t="s">
        <v>769</v>
      </c>
      <c r="B370" t="s">
        <v>694</v>
      </c>
      <c r="C370" t="s">
        <v>695</v>
      </c>
      <c r="D370" s="2">
        <v>1799</v>
      </c>
      <c r="E370" s="2">
        <v>19999</v>
      </c>
      <c r="F370" s="1">
        <v>0.91</v>
      </c>
      <c r="G370" s="11">
        <v>4.2</v>
      </c>
      <c r="H370" s="4">
        <v>13937</v>
      </c>
      <c r="I370" t="str">
        <f t="shared" si="10"/>
        <v>&gt;₹500</v>
      </c>
      <c r="J370" s="6">
        <f t="shared" si="11"/>
        <v>25072663</v>
      </c>
      <c r="K370" s="6">
        <f>Table1[[#This Row],[rating]] * Table1[[#This Row],[rating_count]]</f>
        <v>58535.4</v>
      </c>
      <c r="L370" t="str">
        <f>LEFT(Table1[[#This Row],[category]], FIND("|", Table1[[#This Row],[category]]) - 1)</f>
        <v>Electronics</v>
      </c>
      <c r="M370" t="str">
        <f>TRIM(LEFT(Table1[[#This Row],[product_name]],FIND(" ",Table1[[#This Row],[product_name]],FIND(" ",Table1[[#This Row],[product_name]],FIND(" ",Table1[[#This Row],[product_name]])+1)+1)))</f>
        <v>Fire-Boltt Ninja Call</v>
      </c>
    </row>
    <row r="371" spans="1:13">
      <c r="A371" t="s">
        <v>8</v>
      </c>
      <c r="B371" t="s">
        <v>9</v>
      </c>
      <c r="C371" t="s">
        <v>10</v>
      </c>
      <c r="D371">
        <v>399</v>
      </c>
      <c r="E371" s="2">
        <v>1099</v>
      </c>
      <c r="F371" s="1">
        <v>0.64</v>
      </c>
      <c r="G371" s="11">
        <v>4.2</v>
      </c>
      <c r="H371" s="4">
        <v>24270</v>
      </c>
      <c r="I371" t="str">
        <f t="shared" si="10"/>
        <v>₹200-₹500</v>
      </c>
      <c r="J371" s="6">
        <f t="shared" si="11"/>
        <v>9683730</v>
      </c>
      <c r="K371" s="6">
        <f>Table1[[#This Row],[rating]] * Table1[[#This Row],[rating_count]]</f>
        <v>101934</v>
      </c>
      <c r="L371" t="str">
        <f>LEFT(Table1[[#This Row],[category]], FIND("|", Table1[[#This Row],[category]]) - 1)</f>
        <v>Computers&amp;Accessories</v>
      </c>
      <c r="M371" t="str">
        <f>TRIM(LEFT(Table1[[#This Row],[product_name]],FIND(" ",Table1[[#This Row],[product_name]],FIND(" ",Table1[[#This Row],[product_name]],FIND(" ",Table1[[#This Row],[product_name]])+1)+1)))</f>
        <v>Wayona Nylon Braided</v>
      </c>
    </row>
    <row r="372" spans="1:13">
      <c r="A372" t="s">
        <v>770</v>
      </c>
      <c r="B372" t="s">
        <v>771</v>
      </c>
      <c r="C372" t="s">
        <v>705</v>
      </c>
      <c r="D372" s="2">
        <v>8499</v>
      </c>
      <c r="E372" s="2">
        <v>10999</v>
      </c>
      <c r="F372" s="1">
        <v>0.23</v>
      </c>
      <c r="G372" s="11">
        <v>4.0999999999999996</v>
      </c>
      <c r="H372" s="4">
        <v>313836</v>
      </c>
      <c r="I372" t="str">
        <f t="shared" si="10"/>
        <v>&gt;₹500</v>
      </c>
      <c r="J372" s="6">
        <f t="shared" si="11"/>
        <v>2667292164</v>
      </c>
      <c r="K372" s="6">
        <f>Table1[[#This Row],[rating]] * Table1[[#This Row],[rating_count]]</f>
        <v>1286727.5999999999</v>
      </c>
      <c r="L372" t="str">
        <f>LEFT(Table1[[#This Row],[category]], FIND("|", Table1[[#This Row],[category]]) - 1)</f>
        <v>Electronics</v>
      </c>
      <c r="M372" t="str">
        <f>TRIM(LEFT(Table1[[#This Row],[product_name]],FIND(" ",Table1[[#This Row],[product_name]],FIND(" ",Table1[[#This Row],[product_name]],FIND(" ",Table1[[#This Row],[product_name]])+1)+1)))</f>
        <v>Redmi 9 Activ</v>
      </c>
    </row>
    <row r="373" spans="1:13">
      <c r="A373" t="s">
        <v>772</v>
      </c>
      <c r="B373" t="s">
        <v>773</v>
      </c>
      <c r="C373" t="s">
        <v>705</v>
      </c>
      <c r="D373" s="2">
        <v>6499</v>
      </c>
      <c r="E373" s="2">
        <v>8499</v>
      </c>
      <c r="F373" s="1">
        <v>0.24</v>
      </c>
      <c r="G373" s="11">
        <v>4.0999999999999996</v>
      </c>
      <c r="H373" s="4">
        <v>313836</v>
      </c>
      <c r="I373" t="str">
        <f t="shared" si="10"/>
        <v>&gt;₹500</v>
      </c>
      <c r="J373" s="6">
        <f t="shared" si="11"/>
        <v>2039620164</v>
      </c>
      <c r="K373" s="6">
        <f>Table1[[#This Row],[rating]] * Table1[[#This Row],[rating_count]]</f>
        <v>1286727.5999999999</v>
      </c>
      <c r="L373" t="str">
        <f>LEFT(Table1[[#This Row],[category]], FIND("|", Table1[[#This Row],[category]]) - 1)</f>
        <v>Electronics</v>
      </c>
      <c r="M373" t="str">
        <f>TRIM(LEFT(Table1[[#This Row],[product_name]],FIND(" ",Table1[[#This Row],[product_name]],FIND(" ",Table1[[#This Row],[product_name]],FIND(" ",Table1[[#This Row],[product_name]])+1)+1)))</f>
        <v>Redmi 9A Sport</v>
      </c>
    </row>
    <row r="374" spans="1:13">
      <c r="A374" t="s">
        <v>774</v>
      </c>
      <c r="B374" t="s">
        <v>694</v>
      </c>
      <c r="C374" t="s">
        <v>695</v>
      </c>
      <c r="D374" s="2">
        <v>1799</v>
      </c>
      <c r="E374" s="2">
        <v>19999</v>
      </c>
      <c r="F374" s="1">
        <v>0.91</v>
      </c>
      <c r="G374" s="11">
        <v>4.2</v>
      </c>
      <c r="H374" s="4">
        <v>13937</v>
      </c>
      <c r="I374" t="str">
        <f t="shared" si="10"/>
        <v>&gt;₹500</v>
      </c>
      <c r="J374" s="6">
        <f t="shared" si="11"/>
        <v>25072663</v>
      </c>
      <c r="K374" s="6">
        <f>Table1[[#This Row],[rating]] * Table1[[#This Row],[rating_count]]</f>
        <v>58535.4</v>
      </c>
      <c r="L374" t="str">
        <f>LEFT(Table1[[#This Row],[category]], FIND("|", Table1[[#This Row],[category]]) - 1)</f>
        <v>Electronics</v>
      </c>
      <c r="M374" t="str">
        <f>TRIM(LEFT(Table1[[#This Row],[product_name]],FIND(" ",Table1[[#This Row],[product_name]],FIND(" ",Table1[[#This Row],[product_name]],FIND(" ",Table1[[#This Row],[product_name]])+1)+1)))</f>
        <v>Fire-Boltt Ninja Call</v>
      </c>
    </row>
    <row r="375" spans="1:13">
      <c r="A375" t="s">
        <v>775</v>
      </c>
      <c r="B375" t="s">
        <v>776</v>
      </c>
      <c r="C375" t="s">
        <v>705</v>
      </c>
      <c r="D375" s="2">
        <v>8999</v>
      </c>
      <c r="E375" s="2">
        <v>11999</v>
      </c>
      <c r="F375" s="1">
        <v>0.25</v>
      </c>
      <c r="G375" s="11">
        <v>4</v>
      </c>
      <c r="H375" s="4">
        <v>12796</v>
      </c>
      <c r="I375" t="str">
        <f t="shared" si="10"/>
        <v>&gt;₹500</v>
      </c>
      <c r="J375" s="6">
        <f t="shared" si="11"/>
        <v>115151204</v>
      </c>
      <c r="K375" s="6">
        <f>Table1[[#This Row],[rating]] * Table1[[#This Row],[rating_count]]</f>
        <v>51184</v>
      </c>
      <c r="L375" t="str">
        <f>LEFT(Table1[[#This Row],[category]], FIND("|", Table1[[#This Row],[category]]) - 1)</f>
        <v>Electronics</v>
      </c>
      <c r="M375" t="str">
        <f>TRIM(LEFT(Table1[[#This Row],[product_name]],FIND(" ",Table1[[#This Row],[product_name]],FIND(" ",Table1[[#This Row],[product_name]],FIND(" ",Table1[[#This Row],[product_name]])+1)+1)))</f>
        <v>Redmi 10A (Sea</v>
      </c>
    </row>
    <row r="376" spans="1:13">
      <c r="A376" t="s">
        <v>777</v>
      </c>
      <c r="B376" t="s">
        <v>778</v>
      </c>
      <c r="C376" t="s">
        <v>779</v>
      </c>
      <c r="D376">
        <v>139</v>
      </c>
      <c r="E376">
        <v>495</v>
      </c>
      <c r="F376" s="1">
        <v>0.72</v>
      </c>
      <c r="G376" s="11">
        <v>4.3</v>
      </c>
      <c r="H376" s="4">
        <v>14185</v>
      </c>
      <c r="I376" t="str">
        <f t="shared" si="10"/>
        <v>&lt;₹200</v>
      </c>
      <c r="J376" s="6">
        <f t="shared" si="11"/>
        <v>1971715</v>
      </c>
      <c r="K376" s="6">
        <f>Table1[[#This Row],[rating]] * Table1[[#This Row],[rating_count]]</f>
        <v>60995.5</v>
      </c>
      <c r="L376" t="str">
        <f>LEFT(Table1[[#This Row],[category]], FIND("|", Table1[[#This Row],[category]]) - 1)</f>
        <v>Electronics</v>
      </c>
      <c r="M376" t="str">
        <f>TRIM(LEFT(Table1[[#This Row],[product_name]],FIND(" ",Table1[[#This Row],[product_name]],FIND(" ",Table1[[#This Row],[product_name]],FIND(" ",Table1[[#This Row],[product_name]])+1)+1)))</f>
        <v>AGARO Blaze USB</v>
      </c>
    </row>
    <row r="377" spans="1:13">
      <c r="A377" t="s">
        <v>780</v>
      </c>
      <c r="B377" t="s">
        <v>781</v>
      </c>
      <c r="C377" t="s">
        <v>695</v>
      </c>
      <c r="D377" s="2">
        <v>3999</v>
      </c>
      <c r="E377" s="2">
        <v>16999</v>
      </c>
      <c r="F377" s="1">
        <v>0.76</v>
      </c>
      <c r="G377" s="11">
        <v>4.3</v>
      </c>
      <c r="H377" s="4">
        <v>17159</v>
      </c>
      <c r="I377" t="str">
        <f t="shared" si="10"/>
        <v>&gt;₹500</v>
      </c>
      <c r="J377" s="6">
        <f t="shared" si="11"/>
        <v>68618841</v>
      </c>
      <c r="K377" s="6">
        <f>Table1[[#This Row],[rating]] * Table1[[#This Row],[rating_count]]</f>
        <v>73783.7</v>
      </c>
      <c r="L377" t="str">
        <f>LEFT(Table1[[#This Row],[category]], FIND("|", Table1[[#This Row],[category]]) - 1)</f>
        <v>Electronics</v>
      </c>
      <c r="M377" t="str">
        <f>TRIM(LEFT(Table1[[#This Row],[product_name]],FIND(" ",Table1[[#This Row],[product_name]],FIND(" ",Table1[[#This Row],[product_name]],FIND(" ",Table1[[#This Row],[product_name]])+1)+1)))</f>
        <v>Fire-Boltt Visionary 1.78"</v>
      </c>
    </row>
    <row r="378" spans="1:13">
      <c r="A378" t="s">
        <v>782</v>
      </c>
      <c r="B378" t="s">
        <v>783</v>
      </c>
      <c r="C378" t="s">
        <v>695</v>
      </c>
      <c r="D378" s="2">
        <v>2998</v>
      </c>
      <c r="E378" s="2">
        <v>5999</v>
      </c>
      <c r="F378" s="1">
        <v>0.5</v>
      </c>
      <c r="G378" s="11">
        <v>4.0999999999999996</v>
      </c>
      <c r="H378" s="4">
        <v>5179</v>
      </c>
      <c r="I378" t="str">
        <f t="shared" si="10"/>
        <v>&gt;₹500</v>
      </c>
      <c r="J378" s="6">
        <f t="shared" si="11"/>
        <v>15526642</v>
      </c>
      <c r="K378" s="6">
        <f>Table1[[#This Row],[rating]] * Table1[[#This Row],[rating_count]]</f>
        <v>21233.899999999998</v>
      </c>
      <c r="L378" t="str">
        <f>LEFT(Table1[[#This Row],[category]], FIND("|", Table1[[#This Row],[category]]) - 1)</f>
        <v>Electronics</v>
      </c>
      <c r="M378" t="str">
        <f>TRIM(LEFT(Table1[[#This Row],[product_name]],FIND(" ",Table1[[#This Row],[product_name]],FIND(" ",Table1[[#This Row],[product_name]],FIND(" ",Table1[[#This Row],[product_name]])+1)+1)))</f>
        <v>Noise ColorFit Pro</v>
      </c>
    </row>
    <row r="379" spans="1:13">
      <c r="A379" t="s">
        <v>11</v>
      </c>
      <c r="B379" t="s">
        <v>12</v>
      </c>
      <c r="C379" t="s">
        <v>10</v>
      </c>
      <c r="D379">
        <v>199</v>
      </c>
      <c r="E379">
        <v>349</v>
      </c>
      <c r="F379" s="1">
        <v>0.43</v>
      </c>
      <c r="G379" s="11">
        <v>4</v>
      </c>
      <c r="H379" s="4">
        <v>43993</v>
      </c>
      <c r="I379" t="str">
        <f t="shared" si="10"/>
        <v>&lt;₹200</v>
      </c>
      <c r="J379" s="6">
        <f t="shared" si="11"/>
        <v>8754607</v>
      </c>
      <c r="K379" s="6">
        <f>Table1[[#This Row],[rating]] * Table1[[#This Row],[rating_count]]</f>
        <v>175972</v>
      </c>
      <c r="L379" t="str">
        <f>LEFT(Table1[[#This Row],[category]], FIND("|", Table1[[#This Row],[category]]) - 1)</f>
        <v>Computers&amp;Accessories</v>
      </c>
      <c r="M379" t="str">
        <f>TRIM(LEFT(Table1[[#This Row],[product_name]],FIND(" ",Table1[[#This Row],[product_name]],FIND(" ",Table1[[#This Row],[product_name]],FIND(" ",Table1[[#This Row],[product_name]])+1)+1)))</f>
        <v>Ambrane Unbreakable 60W</v>
      </c>
    </row>
    <row r="380" spans="1:13">
      <c r="A380" t="s">
        <v>784</v>
      </c>
      <c r="B380" t="s">
        <v>785</v>
      </c>
      <c r="C380" t="s">
        <v>705</v>
      </c>
      <c r="D380" s="2">
        <v>15499</v>
      </c>
      <c r="E380" s="2">
        <v>18999</v>
      </c>
      <c r="F380" s="1">
        <v>0.18</v>
      </c>
      <c r="G380" s="11">
        <v>4.0999999999999996</v>
      </c>
      <c r="H380" s="4">
        <v>19252</v>
      </c>
      <c r="I380" t="str">
        <f t="shared" si="10"/>
        <v>&gt;₹500</v>
      </c>
      <c r="J380" s="6">
        <f t="shared" si="11"/>
        <v>298386748</v>
      </c>
      <c r="K380" s="6">
        <f>Table1[[#This Row],[rating]] * Table1[[#This Row],[rating_count]]</f>
        <v>78933.2</v>
      </c>
      <c r="L380" t="str">
        <f>LEFT(Table1[[#This Row],[category]], FIND("|", Table1[[#This Row],[category]]) - 1)</f>
        <v>Electronics</v>
      </c>
      <c r="M380" t="str">
        <f>TRIM(LEFT(Table1[[#This Row],[product_name]],FIND(" ",Table1[[#This Row],[product_name]],FIND(" ",Table1[[#This Row],[product_name]],FIND(" ",Table1[[#This Row],[product_name]])+1)+1)))</f>
        <v>iQOO Z6 Lite</v>
      </c>
    </row>
    <row r="381" spans="1:13">
      <c r="A381" t="s">
        <v>13</v>
      </c>
      <c r="B381" t="s">
        <v>14</v>
      </c>
      <c r="C381" t="s">
        <v>10</v>
      </c>
      <c r="D381">
        <v>199</v>
      </c>
      <c r="E381">
        <v>999</v>
      </c>
      <c r="F381" s="1">
        <v>0.8</v>
      </c>
      <c r="G381" s="11">
        <v>3.9</v>
      </c>
      <c r="H381" s="4">
        <v>7928</v>
      </c>
      <c r="I381" t="str">
        <f t="shared" si="10"/>
        <v>&lt;₹200</v>
      </c>
      <c r="J381" s="6">
        <f t="shared" si="11"/>
        <v>1577672</v>
      </c>
      <c r="K381" s="6">
        <f>Table1[[#This Row],[rating]] * Table1[[#This Row],[rating_count]]</f>
        <v>30919.200000000001</v>
      </c>
      <c r="L381" t="str">
        <f>LEFT(Table1[[#This Row],[category]], FIND("|", Table1[[#This Row],[category]]) - 1)</f>
        <v>Computers&amp;Accessories</v>
      </c>
      <c r="M381" t="str">
        <f>TRIM(LEFT(Table1[[#This Row],[product_name]],FIND(" ",Table1[[#This Row],[product_name]],FIND(" ",Table1[[#This Row],[product_name]],FIND(" ",Table1[[#This Row],[product_name]])+1)+1)))</f>
        <v>Sounce Fast Phone</v>
      </c>
    </row>
    <row r="382" spans="1:13">
      <c r="A382" t="s">
        <v>786</v>
      </c>
      <c r="B382" t="s">
        <v>694</v>
      </c>
      <c r="C382" t="s">
        <v>695</v>
      </c>
      <c r="D382" s="2">
        <v>1799</v>
      </c>
      <c r="E382" s="2">
        <v>19999</v>
      </c>
      <c r="F382" s="1">
        <v>0.91</v>
      </c>
      <c r="G382" s="11">
        <v>4.2</v>
      </c>
      <c r="H382" s="4">
        <v>13937</v>
      </c>
      <c r="I382" t="str">
        <f t="shared" si="10"/>
        <v>&gt;₹500</v>
      </c>
      <c r="J382" s="6">
        <f t="shared" si="11"/>
        <v>25072663</v>
      </c>
      <c r="K382" s="6">
        <f>Table1[[#This Row],[rating]] * Table1[[#This Row],[rating_count]]</f>
        <v>58535.4</v>
      </c>
      <c r="L382" t="str">
        <f>LEFT(Table1[[#This Row],[category]], FIND("|", Table1[[#This Row],[category]]) - 1)</f>
        <v>Electronics</v>
      </c>
      <c r="M382" t="str">
        <f>TRIM(LEFT(Table1[[#This Row],[product_name]],FIND(" ",Table1[[#This Row],[product_name]],FIND(" ",Table1[[#This Row],[product_name]],FIND(" ",Table1[[#This Row],[product_name]])+1)+1)))</f>
        <v>Fire-Boltt Ninja Call</v>
      </c>
    </row>
    <row r="383" spans="1:13">
      <c r="A383" t="s">
        <v>787</v>
      </c>
      <c r="B383" t="s">
        <v>788</v>
      </c>
      <c r="C383" t="s">
        <v>705</v>
      </c>
      <c r="D383" s="2">
        <v>8999</v>
      </c>
      <c r="E383" s="2">
        <v>11999</v>
      </c>
      <c r="F383" s="1">
        <v>0.25</v>
      </c>
      <c r="G383" s="11">
        <v>4</v>
      </c>
      <c r="H383" s="4">
        <v>12796</v>
      </c>
      <c r="I383" t="str">
        <f t="shared" si="10"/>
        <v>&gt;₹500</v>
      </c>
      <c r="J383" s="6">
        <f t="shared" si="11"/>
        <v>115151204</v>
      </c>
      <c r="K383" s="6">
        <f>Table1[[#This Row],[rating]] * Table1[[#This Row],[rating_count]]</f>
        <v>51184</v>
      </c>
      <c r="L383" t="str">
        <f>LEFT(Table1[[#This Row],[category]], FIND("|", Table1[[#This Row],[category]]) - 1)</f>
        <v>Electronics</v>
      </c>
      <c r="M383" t="str">
        <f>TRIM(LEFT(Table1[[#This Row],[product_name]],FIND(" ",Table1[[#This Row],[product_name]],FIND(" ",Table1[[#This Row],[product_name]],FIND(" ",Table1[[#This Row],[product_name]])+1)+1)))</f>
        <v>Redmi 10A (Slate</v>
      </c>
    </row>
    <row r="384" spans="1:13">
      <c r="A384" t="s">
        <v>789</v>
      </c>
      <c r="B384" t="s">
        <v>790</v>
      </c>
      <c r="C384" t="s">
        <v>735</v>
      </c>
      <c r="D384">
        <v>873</v>
      </c>
      <c r="E384" s="2">
        <v>1699</v>
      </c>
      <c r="F384" s="1">
        <v>0.49</v>
      </c>
      <c r="G384" s="11">
        <v>4.4000000000000004</v>
      </c>
      <c r="H384" s="4">
        <v>1680</v>
      </c>
      <c r="I384" t="str">
        <f t="shared" si="10"/>
        <v>&gt;₹500</v>
      </c>
      <c r="J384" s="6">
        <f t="shared" si="11"/>
        <v>1466640</v>
      </c>
      <c r="K384" s="6">
        <f>Table1[[#This Row],[rating]] * Table1[[#This Row],[rating_count]]</f>
        <v>7392.0000000000009</v>
      </c>
      <c r="L384" t="str">
        <f>LEFT(Table1[[#This Row],[category]], FIND("|", Table1[[#This Row],[category]]) - 1)</f>
        <v>Electronics</v>
      </c>
      <c r="M384" t="str">
        <f>TRIM(LEFT(Table1[[#This Row],[product_name]],FIND(" ",Table1[[#This Row],[product_name]],FIND(" ",Table1[[#This Row],[product_name]],FIND(" ",Table1[[#This Row],[product_name]])+1)+1)))</f>
        <v>Duracell 38W Fast</v>
      </c>
    </row>
    <row r="385" spans="1:13">
      <c r="A385" t="s">
        <v>791</v>
      </c>
      <c r="B385" t="s">
        <v>792</v>
      </c>
      <c r="C385" t="s">
        <v>705</v>
      </c>
      <c r="D385" s="2">
        <v>12999</v>
      </c>
      <c r="E385" s="2">
        <v>15999</v>
      </c>
      <c r="F385" s="1">
        <v>0.19</v>
      </c>
      <c r="G385" s="11">
        <v>4.2</v>
      </c>
      <c r="H385" s="4">
        <v>13246</v>
      </c>
      <c r="I385" t="str">
        <f t="shared" si="10"/>
        <v>&gt;₹500</v>
      </c>
      <c r="J385" s="6">
        <f t="shared" si="11"/>
        <v>172184754</v>
      </c>
      <c r="K385" s="6">
        <f>Table1[[#This Row],[rating]] * Table1[[#This Row],[rating_count]]</f>
        <v>55633.200000000004</v>
      </c>
      <c r="L385" t="str">
        <f>LEFT(Table1[[#This Row],[category]], FIND("|", Table1[[#This Row],[category]]) - 1)</f>
        <v>Electronics</v>
      </c>
      <c r="M385" t="str">
        <f>TRIM(LEFT(Table1[[#This Row],[product_name]],FIND(" ",Table1[[#This Row],[product_name]],FIND(" ",Table1[[#This Row],[product_name]],FIND(" ",Table1[[#This Row],[product_name]])+1)+1)))</f>
        <v>realme narzo 50</v>
      </c>
    </row>
    <row r="386" spans="1:13">
      <c r="A386" t="s">
        <v>793</v>
      </c>
      <c r="B386" t="s">
        <v>794</v>
      </c>
      <c r="C386" t="s">
        <v>795</v>
      </c>
      <c r="D386">
        <v>539</v>
      </c>
      <c r="E386" s="2">
        <v>1599</v>
      </c>
      <c r="F386" s="1">
        <v>0.66</v>
      </c>
      <c r="G386" s="11">
        <v>3.8</v>
      </c>
      <c r="H386" s="4">
        <v>14648</v>
      </c>
      <c r="I386" t="str">
        <f t="shared" ref="I386:I449" si="12">IF(D386&lt;200, "&lt;₹200", IF(D386&lt;=500, "₹200-₹500", "&gt;₹500"))</f>
        <v>&gt;₹500</v>
      </c>
      <c r="J386" s="6">
        <f t="shared" ref="J386:J449" si="13">D386* H386</f>
        <v>7895272</v>
      </c>
      <c r="K386" s="6">
        <f>Table1[[#This Row],[rating]] * Table1[[#This Row],[rating_count]]</f>
        <v>55662.399999999994</v>
      </c>
      <c r="L386" t="str">
        <f>LEFT(Table1[[#This Row],[category]], FIND("|", Table1[[#This Row],[category]]) - 1)</f>
        <v>Electronics</v>
      </c>
      <c r="M386" t="str">
        <f>TRIM(LEFT(Table1[[#This Row],[product_name]],FIND(" ",Table1[[#This Row],[product_name]],FIND(" ",Table1[[#This Row],[product_name]],FIND(" ",Table1[[#This Row],[product_name]])+1)+1)))</f>
        <v>WeCool Bluetooth Extendable</v>
      </c>
    </row>
    <row r="387" spans="1:13">
      <c r="A387" t="s">
        <v>796</v>
      </c>
      <c r="B387" t="s">
        <v>697</v>
      </c>
      <c r="C387" t="s">
        <v>695</v>
      </c>
      <c r="D387" s="2">
        <v>1999</v>
      </c>
      <c r="E387" s="2">
        <v>9999</v>
      </c>
      <c r="F387" s="1">
        <v>0.8</v>
      </c>
      <c r="G387" s="11">
        <v>4.3</v>
      </c>
      <c r="H387" s="4">
        <v>27696</v>
      </c>
      <c r="I387" t="str">
        <f t="shared" si="12"/>
        <v>&gt;₹500</v>
      </c>
      <c r="J387" s="6">
        <f t="shared" si="13"/>
        <v>55364304</v>
      </c>
      <c r="K387" s="6">
        <f>Table1[[#This Row],[rating]] * Table1[[#This Row],[rating_count]]</f>
        <v>119092.79999999999</v>
      </c>
      <c r="L387" t="str">
        <f>LEFT(Table1[[#This Row],[category]], FIND("|", Table1[[#This Row],[category]]) - 1)</f>
        <v>Electronics</v>
      </c>
      <c r="M387" t="str">
        <f>TRIM(LEFT(Table1[[#This Row],[product_name]],FIND(" ",Table1[[#This Row],[product_name]],FIND(" ",Table1[[#This Row],[product_name]],FIND(" ",Table1[[#This Row],[product_name]])+1)+1)))</f>
        <v>Fire-Boltt Phoenix Smart</v>
      </c>
    </row>
    <row r="388" spans="1:13">
      <c r="A388" t="s">
        <v>797</v>
      </c>
      <c r="B388" t="s">
        <v>798</v>
      </c>
      <c r="C388" t="s">
        <v>705</v>
      </c>
      <c r="D388" s="2">
        <v>15490</v>
      </c>
      <c r="E388" s="2">
        <v>20990</v>
      </c>
      <c r="F388" s="1">
        <v>0.26</v>
      </c>
      <c r="G388" s="11">
        <v>4.2</v>
      </c>
      <c r="H388" s="4">
        <v>32916</v>
      </c>
      <c r="I388" t="str">
        <f t="shared" si="12"/>
        <v>&gt;₹500</v>
      </c>
      <c r="J388" s="6">
        <f t="shared" si="13"/>
        <v>509868840</v>
      </c>
      <c r="K388" s="6">
        <f>Table1[[#This Row],[rating]] * Table1[[#This Row],[rating_count]]</f>
        <v>138247.20000000001</v>
      </c>
      <c r="L388" t="str">
        <f>LEFT(Table1[[#This Row],[category]], FIND("|", Table1[[#This Row],[category]]) - 1)</f>
        <v>Electronics</v>
      </c>
      <c r="M388" t="str">
        <f>TRIM(LEFT(Table1[[#This Row],[product_name]],FIND(" ",Table1[[#This Row],[product_name]],FIND(" ",Table1[[#This Row],[product_name]],FIND(" ",Table1[[#This Row],[product_name]])+1)+1)))</f>
        <v>OPPO A74 5G</v>
      </c>
    </row>
    <row r="389" spans="1:13">
      <c r="A389" t="s">
        <v>799</v>
      </c>
      <c r="B389" t="s">
        <v>800</v>
      </c>
      <c r="C389" t="s">
        <v>705</v>
      </c>
      <c r="D389" s="2">
        <v>19999</v>
      </c>
      <c r="E389" s="2">
        <v>24999</v>
      </c>
      <c r="F389" s="1">
        <v>0.2</v>
      </c>
      <c r="G389" s="11">
        <v>3.9</v>
      </c>
      <c r="H389" s="4">
        <v>25824</v>
      </c>
      <c r="I389" t="str">
        <f t="shared" si="12"/>
        <v>&gt;₹500</v>
      </c>
      <c r="J389" s="6">
        <f t="shared" si="13"/>
        <v>516454176</v>
      </c>
      <c r="K389" s="6">
        <f>Table1[[#This Row],[rating]] * Table1[[#This Row],[rating_count]]</f>
        <v>100713.59999999999</v>
      </c>
      <c r="L389" t="str">
        <f>LEFT(Table1[[#This Row],[category]], FIND("|", Table1[[#This Row],[category]]) - 1)</f>
        <v>Electronics</v>
      </c>
      <c r="M389" t="str">
        <f>TRIM(LEFT(Table1[[#This Row],[product_name]],FIND(" ",Table1[[#This Row],[product_name]],FIND(" ",Table1[[#This Row],[product_name]],FIND(" ",Table1[[#This Row],[product_name]])+1)+1)))</f>
        <v>Redmi Note 11</v>
      </c>
    </row>
    <row r="390" spans="1:13">
      <c r="A390" t="s">
        <v>801</v>
      </c>
      <c r="B390" t="s">
        <v>802</v>
      </c>
      <c r="C390" t="s">
        <v>751</v>
      </c>
      <c r="D390" s="2">
        <v>1075</v>
      </c>
      <c r="E390" s="2">
        <v>1699</v>
      </c>
      <c r="F390" s="1">
        <v>0.37</v>
      </c>
      <c r="G390" s="11">
        <v>4.4000000000000004</v>
      </c>
      <c r="H390" s="4">
        <v>7462</v>
      </c>
      <c r="I390" t="str">
        <f t="shared" si="12"/>
        <v>&gt;₹500</v>
      </c>
      <c r="J390" s="6">
        <f t="shared" si="13"/>
        <v>8021650</v>
      </c>
      <c r="K390" s="6">
        <f>Table1[[#This Row],[rating]] * Table1[[#This Row],[rating_count]]</f>
        <v>32832.800000000003</v>
      </c>
      <c r="L390" t="str">
        <f>LEFT(Table1[[#This Row],[category]], FIND("|", Table1[[#This Row],[category]]) - 1)</f>
        <v>Electronics</v>
      </c>
      <c r="M390" t="str">
        <f>TRIM(LEFT(Table1[[#This Row],[product_name]],FIND(" ",Table1[[#This Row],[product_name]],FIND(" ",Table1[[#This Row],[product_name]],FIND(" ",Table1[[#This Row],[product_name]])+1)+1)))</f>
        <v>Samsung Original 25W</v>
      </c>
    </row>
    <row r="391" spans="1:13">
      <c r="A391" t="s">
        <v>803</v>
      </c>
      <c r="B391" t="s">
        <v>804</v>
      </c>
      <c r="C391" t="s">
        <v>726</v>
      </c>
      <c r="D391">
        <v>399</v>
      </c>
      <c r="E391">
        <v>699</v>
      </c>
      <c r="F391" s="1">
        <v>0.43</v>
      </c>
      <c r="G391" s="11">
        <v>4</v>
      </c>
      <c r="H391" s="4">
        <v>37817</v>
      </c>
      <c r="I391" t="str">
        <f t="shared" si="12"/>
        <v>₹200-₹500</v>
      </c>
      <c r="J391" s="6">
        <f t="shared" si="13"/>
        <v>15088983</v>
      </c>
      <c r="K391" s="6">
        <f>Table1[[#This Row],[rating]] * Table1[[#This Row],[rating_count]]</f>
        <v>151268</v>
      </c>
      <c r="L391" t="str">
        <f>LEFT(Table1[[#This Row],[category]], FIND("|", Table1[[#This Row],[category]]) - 1)</f>
        <v>Electronics</v>
      </c>
      <c r="M391" t="str">
        <f>TRIM(LEFT(Table1[[#This Row],[product_name]],FIND(" ",Table1[[#This Row],[product_name]],FIND(" ",Table1[[#This Row],[product_name]],FIND(" ",Table1[[#This Row],[product_name]])+1)+1)))</f>
        <v>realme Buds Classic</v>
      </c>
    </row>
    <row r="392" spans="1:13">
      <c r="A392" t="s">
        <v>805</v>
      </c>
      <c r="B392" t="s">
        <v>806</v>
      </c>
      <c r="C392" t="s">
        <v>695</v>
      </c>
      <c r="D392" s="2">
        <v>1999</v>
      </c>
      <c r="E392" s="2">
        <v>3990</v>
      </c>
      <c r="F392" s="1">
        <v>0.5</v>
      </c>
      <c r="G392" s="11">
        <v>4</v>
      </c>
      <c r="H392" s="4">
        <v>30254</v>
      </c>
      <c r="I392" t="str">
        <f t="shared" si="12"/>
        <v>&gt;₹500</v>
      </c>
      <c r="J392" s="6">
        <f t="shared" si="13"/>
        <v>60477746</v>
      </c>
      <c r="K392" s="6">
        <f>Table1[[#This Row],[rating]] * Table1[[#This Row],[rating_count]]</f>
        <v>121016</v>
      </c>
      <c r="L392" t="str">
        <f>LEFT(Table1[[#This Row],[category]], FIND("|", Table1[[#This Row],[category]]) - 1)</f>
        <v>Electronics</v>
      </c>
      <c r="M392" t="str">
        <f>TRIM(LEFT(Table1[[#This Row],[product_name]],FIND(" ",Table1[[#This Row],[product_name]],FIND(" ",Table1[[#This Row],[product_name]],FIND(" ",Table1[[#This Row],[product_name]])+1)+1)))</f>
        <v>Noise ColorFit Pulse</v>
      </c>
    </row>
    <row r="393" spans="1:13">
      <c r="A393" t="s">
        <v>807</v>
      </c>
      <c r="B393" t="s">
        <v>808</v>
      </c>
      <c r="C393" t="s">
        <v>695</v>
      </c>
      <c r="D393" s="2">
        <v>1999</v>
      </c>
      <c r="E393" s="2">
        <v>7990</v>
      </c>
      <c r="F393" s="1">
        <v>0.75</v>
      </c>
      <c r="G393" s="11">
        <v>3.8</v>
      </c>
      <c r="H393" s="4">
        <v>17831</v>
      </c>
      <c r="I393" t="str">
        <f t="shared" si="12"/>
        <v>&gt;₹500</v>
      </c>
      <c r="J393" s="6">
        <f t="shared" si="13"/>
        <v>35644169</v>
      </c>
      <c r="K393" s="6">
        <f>Table1[[#This Row],[rating]] * Table1[[#This Row],[rating_count]]</f>
        <v>67757.8</v>
      </c>
      <c r="L393" t="str">
        <f>LEFT(Table1[[#This Row],[category]], FIND("|", Table1[[#This Row],[category]]) - 1)</f>
        <v>Electronics</v>
      </c>
      <c r="M393" t="str">
        <f>TRIM(LEFT(Table1[[#This Row],[product_name]],FIND(" ",Table1[[#This Row],[product_name]],FIND(" ",Table1[[#This Row],[product_name]],FIND(" ",Table1[[#This Row],[product_name]])+1)+1)))</f>
        <v>boAt Wave Call</v>
      </c>
    </row>
    <row r="394" spans="1:13">
      <c r="A394" t="s">
        <v>15</v>
      </c>
      <c r="B394" t="s">
        <v>16</v>
      </c>
      <c r="C394" t="s">
        <v>10</v>
      </c>
      <c r="D394">
        <v>329</v>
      </c>
      <c r="E394">
        <v>699</v>
      </c>
      <c r="F394" s="1">
        <v>0.53</v>
      </c>
      <c r="G394" s="11">
        <v>4.2</v>
      </c>
      <c r="H394" s="4">
        <v>94364</v>
      </c>
      <c r="I394" t="str">
        <f t="shared" si="12"/>
        <v>₹200-₹500</v>
      </c>
      <c r="J394" s="6">
        <f t="shared" si="13"/>
        <v>31045756</v>
      </c>
      <c r="K394" s="6">
        <f>Table1[[#This Row],[rating]] * Table1[[#This Row],[rating_count]]</f>
        <v>396328.8</v>
      </c>
      <c r="L394" t="str">
        <f>LEFT(Table1[[#This Row],[category]], FIND("|", Table1[[#This Row],[category]]) - 1)</f>
        <v>Computers&amp;Accessories</v>
      </c>
      <c r="M394" t="str">
        <f>TRIM(LEFT(Table1[[#This Row],[product_name]],FIND(" ",Table1[[#This Row],[product_name]],FIND(" ",Table1[[#This Row],[product_name]],FIND(" ",Table1[[#This Row],[product_name]])+1)+1)))</f>
        <v>boAt Deuce USB</v>
      </c>
    </row>
    <row r="395" spans="1:13">
      <c r="A395" t="s">
        <v>809</v>
      </c>
      <c r="B395" t="s">
        <v>810</v>
      </c>
      <c r="C395" t="s">
        <v>705</v>
      </c>
      <c r="D395" s="2">
        <v>28999</v>
      </c>
      <c r="E395" s="2">
        <v>34999</v>
      </c>
      <c r="F395" s="1">
        <v>0.17</v>
      </c>
      <c r="G395" s="11">
        <v>4.4000000000000004</v>
      </c>
      <c r="H395" s="4">
        <v>20311</v>
      </c>
      <c r="I395" t="str">
        <f t="shared" si="12"/>
        <v>&gt;₹500</v>
      </c>
      <c r="J395" s="6">
        <f t="shared" si="13"/>
        <v>588998689</v>
      </c>
      <c r="K395" s="6">
        <f>Table1[[#This Row],[rating]] * Table1[[#This Row],[rating_count]]</f>
        <v>89368.400000000009</v>
      </c>
      <c r="L395" t="str">
        <f>LEFT(Table1[[#This Row],[category]], FIND("|", Table1[[#This Row],[category]]) - 1)</f>
        <v>Electronics</v>
      </c>
      <c r="M395" t="str">
        <f>TRIM(LEFT(Table1[[#This Row],[product_name]],FIND(" ",Table1[[#This Row],[product_name]],FIND(" ",Table1[[#This Row],[product_name]],FIND(" ",Table1[[#This Row],[product_name]])+1)+1)))</f>
        <v>iQOO Neo 6</v>
      </c>
    </row>
    <row r="396" spans="1:13">
      <c r="A396" t="s">
        <v>811</v>
      </c>
      <c r="B396" t="s">
        <v>812</v>
      </c>
      <c r="C396" t="s">
        <v>695</v>
      </c>
      <c r="D396" s="2">
        <v>2299</v>
      </c>
      <c r="E396" s="2">
        <v>7990</v>
      </c>
      <c r="F396" s="1">
        <v>0.71</v>
      </c>
      <c r="G396" s="11">
        <v>4.2</v>
      </c>
      <c r="H396" s="4">
        <v>69622</v>
      </c>
      <c r="I396" t="str">
        <f t="shared" si="12"/>
        <v>&gt;₹500</v>
      </c>
      <c r="J396" s="6">
        <f t="shared" si="13"/>
        <v>160060978</v>
      </c>
      <c r="K396" s="6">
        <f>Table1[[#This Row],[rating]] * Table1[[#This Row],[rating_count]]</f>
        <v>292412.40000000002</v>
      </c>
      <c r="L396" t="str">
        <f>LEFT(Table1[[#This Row],[category]], FIND("|", Table1[[#This Row],[category]]) - 1)</f>
        <v>Electronics</v>
      </c>
      <c r="M396" t="str">
        <f>TRIM(LEFT(Table1[[#This Row],[product_name]],FIND(" ",Table1[[#This Row],[product_name]],FIND(" ",Table1[[#This Row],[product_name]],FIND(" ",Table1[[#This Row],[product_name]])+1)+1)))</f>
        <v>boAt Xtend Smartwatch</v>
      </c>
    </row>
    <row r="397" spans="1:13">
      <c r="A397" t="s">
        <v>813</v>
      </c>
      <c r="B397" t="s">
        <v>814</v>
      </c>
      <c r="C397" t="s">
        <v>815</v>
      </c>
      <c r="D397">
        <v>399</v>
      </c>
      <c r="E397" s="2">
        <v>1999</v>
      </c>
      <c r="F397" s="1">
        <v>0.8</v>
      </c>
      <c r="G397" s="11">
        <v>4</v>
      </c>
      <c r="H397" s="4">
        <v>3382</v>
      </c>
      <c r="I397" t="str">
        <f t="shared" si="12"/>
        <v>₹200-₹500</v>
      </c>
      <c r="J397" s="6">
        <f t="shared" si="13"/>
        <v>1349418</v>
      </c>
      <c r="K397" s="6">
        <f>Table1[[#This Row],[rating]] * Table1[[#This Row],[rating_count]]</f>
        <v>13528</v>
      </c>
      <c r="L397" t="str">
        <f>LEFT(Table1[[#This Row],[category]], FIND("|", Table1[[#This Row],[category]]) - 1)</f>
        <v>Electronics</v>
      </c>
      <c r="M397" t="str">
        <f>TRIM(LEFT(Table1[[#This Row],[product_name]],FIND(" ",Table1[[#This Row],[product_name]],FIND(" ",Table1[[#This Row],[product_name]],FIND(" ",Table1[[#This Row],[product_name]])+1)+1)))</f>
        <v>Tygot Bluetooth Extendable</v>
      </c>
    </row>
    <row r="398" spans="1:13">
      <c r="A398" t="s">
        <v>816</v>
      </c>
      <c r="B398" t="s">
        <v>817</v>
      </c>
      <c r="C398" t="s">
        <v>716</v>
      </c>
      <c r="D398" s="2">
        <v>1149</v>
      </c>
      <c r="E398" s="2">
        <v>3999</v>
      </c>
      <c r="F398" s="1">
        <v>0.71</v>
      </c>
      <c r="G398" s="11">
        <v>4.3</v>
      </c>
      <c r="H398" s="4">
        <v>140036</v>
      </c>
      <c r="I398" t="str">
        <f t="shared" si="12"/>
        <v>&gt;₹500</v>
      </c>
      <c r="J398" s="6">
        <f t="shared" si="13"/>
        <v>160901364</v>
      </c>
      <c r="K398" s="6">
        <f>Table1[[#This Row],[rating]] * Table1[[#This Row],[rating_count]]</f>
        <v>602154.79999999993</v>
      </c>
      <c r="L398" t="str">
        <f>LEFT(Table1[[#This Row],[category]], FIND("|", Table1[[#This Row],[category]]) - 1)</f>
        <v>Electronics</v>
      </c>
      <c r="M398" t="str">
        <f>TRIM(LEFT(Table1[[#This Row],[product_name]],FIND(" ",Table1[[#This Row],[product_name]],FIND(" ",Table1[[#This Row],[product_name]],FIND(" ",Table1[[#This Row],[product_name]])+1)+1)))</f>
        <v>Samsung EVO Plus</v>
      </c>
    </row>
    <row r="399" spans="1:13">
      <c r="A399" t="s">
        <v>818</v>
      </c>
      <c r="B399" t="s">
        <v>819</v>
      </c>
      <c r="C399" t="s">
        <v>751</v>
      </c>
      <c r="D399">
        <v>529</v>
      </c>
      <c r="E399" s="2">
        <v>1499</v>
      </c>
      <c r="F399" s="1">
        <v>0.65</v>
      </c>
      <c r="G399" s="11">
        <v>4.0999999999999996</v>
      </c>
      <c r="H399" s="4">
        <v>8599</v>
      </c>
      <c r="I399" t="str">
        <f t="shared" si="12"/>
        <v>&gt;₹500</v>
      </c>
      <c r="J399" s="6">
        <f t="shared" si="13"/>
        <v>4548871</v>
      </c>
      <c r="K399" s="6">
        <f>Table1[[#This Row],[rating]] * Table1[[#This Row],[rating_count]]</f>
        <v>35255.899999999994</v>
      </c>
      <c r="L399" t="str">
        <f>LEFT(Table1[[#This Row],[category]], FIND("|", Table1[[#This Row],[category]]) - 1)</f>
        <v>Electronics</v>
      </c>
      <c r="M399" t="str">
        <f>TRIM(LEFT(Table1[[#This Row],[product_name]],FIND(" ",Table1[[#This Row],[product_name]],FIND(" ",Table1[[#This Row],[product_name]],FIND(" ",Table1[[#This Row],[product_name]])+1)+1)))</f>
        <v>Portronics Adapto 20</v>
      </c>
    </row>
    <row r="400" spans="1:13">
      <c r="A400" t="s">
        <v>820</v>
      </c>
      <c r="B400" t="s">
        <v>821</v>
      </c>
      <c r="C400" t="s">
        <v>705</v>
      </c>
      <c r="D400" s="2">
        <v>13999</v>
      </c>
      <c r="E400" s="2">
        <v>19499</v>
      </c>
      <c r="F400" s="1">
        <v>0.28000000000000003</v>
      </c>
      <c r="G400" s="11">
        <v>4.0999999999999996</v>
      </c>
      <c r="H400" s="4">
        <v>18998</v>
      </c>
      <c r="I400" t="str">
        <f t="shared" si="12"/>
        <v>&gt;₹500</v>
      </c>
      <c r="J400" s="6">
        <f t="shared" si="13"/>
        <v>265953002</v>
      </c>
      <c r="K400" s="6">
        <f>Table1[[#This Row],[rating]] * Table1[[#This Row],[rating_count]]</f>
        <v>77891.799999999988</v>
      </c>
      <c r="L400" t="str">
        <f>LEFT(Table1[[#This Row],[category]], FIND("|", Table1[[#This Row],[category]]) - 1)</f>
        <v>Electronics</v>
      </c>
      <c r="M400" t="str">
        <f>TRIM(LEFT(Table1[[#This Row],[product_name]],FIND(" ",Table1[[#This Row],[product_name]],FIND(" ",Table1[[#This Row],[product_name]],FIND(" ",Table1[[#This Row],[product_name]])+1)+1)))</f>
        <v>Samsung Galaxy M13</v>
      </c>
    </row>
    <row r="401" spans="1:13">
      <c r="A401" t="s">
        <v>822</v>
      </c>
      <c r="B401" t="s">
        <v>823</v>
      </c>
      <c r="C401" t="s">
        <v>726</v>
      </c>
      <c r="D401">
        <v>379</v>
      </c>
      <c r="E401">
        <v>999</v>
      </c>
      <c r="F401" s="1">
        <v>0.62</v>
      </c>
      <c r="G401" s="11">
        <v>4.0999999999999996</v>
      </c>
      <c r="H401" s="4">
        <v>363713</v>
      </c>
      <c r="I401" t="str">
        <f t="shared" si="12"/>
        <v>₹200-₹500</v>
      </c>
      <c r="J401" s="6">
        <f t="shared" si="13"/>
        <v>137847227</v>
      </c>
      <c r="K401" s="6">
        <f>Table1[[#This Row],[rating]] * Table1[[#This Row],[rating_count]]</f>
        <v>1491223.2999999998</v>
      </c>
      <c r="L401" t="str">
        <f>LEFT(Table1[[#This Row],[category]], FIND("|", Table1[[#This Row],[category]]) - 1)</f>
        <v>Electronics</v>
      </c>
      <c r="M401" t="str">
        <f>TRIM(LEFT(Table1[[#This Row],[product_name]],FIND(" ",Table1[[#This Row],[product_name]],FIND(" ",Table1[[#This Row],[product_name]],FIND(" ",Table1[[#This Row],[product_name]])+1)+1)))</f>
        <v>boAt Bassheads 100</v>
      </c>
    </row>
    <row r="402" spans="1:13">
      <c r="A402" t="s">
        <v>824</v>
      </c>
      <c r="B402" t="s">
        <v>825</v>
      </c>
      <c r="C402" t="s">
        <v>705</v>
      </c>
      <c r="D402" s="2">
        <v>13999</v>
      </c>
      <c r="E402" s="2">
        <v>19999</v>
      </c>
      <c r="F402" s="1">
        <v>0.3</v>
      </c>
      <c r="G402" s="11">
        <v>4.0999999999999996</v>
      </c>
      <c r="H402" s="4">
        <v>19252</v>
      </c>
      <c r="I402" t="str">
        <f t="shared" si="12"/>
        <v>&gt;₹500</v>
      </c>
      <c r="J402" s="6">
        <f t="shared" si="13"/>
        <v>269508748</v>
      </c>
      <c r="K402" s="6">
        <f>Table1[[#This Row],[rating]] * Table1[[#This Row],[rating_count]]</f>
        <v>78933.2</v>
      </c>
      <c r="L402" t="str">
        <f>LEFT(Table1[[#This Row],[category]], FIND("|", Table1[[#This Row],[category]]) - 1)</f>
        <v>Electronics</v>
      </c>
      <c r="M402" t="str">
        <f>TRIM(LEFT(Table1[[#This Row],[product_name]],FIND(" ",Table1[[#This Row],[product_name]],FIND(" ",Table1[[#This Row],[product_name]],FIND(" ",Table1[[#This Row],[product_name]])+1)+1)))</f>
        <v>iQOO Z6 44W</v>
      </c>
    </row>
    <row r="403" spans="1:13">
      <c r="A403" t="s">
        <v>826</v>
      </c>
      <c r="B403" t="s">
        <v>827</v>
      </c>
      <c r="C403" t="s">
        <v>695</v>
      </c>
      <c r="D403" s="2">
        <v>3999</v>
      </c>
      <c r="E403" s="2">
        <v>9999</v>
      </c>
      <c r="F403" s="1">
        <v>0.6</v>
      </c>
      <c r="G403" s="11">
        <v>4.4000000000000004</v>
      </c>
      <c r="H403" s="4">
        <v>73</v>
      </c>
      <c r="I403" t="str">
        <f t="shared" si="12"/>
        <v>&gt;₹500</v>
      </c>
      <c r="J403" s="6">
        <f t="shared" si="13"/>
        <v>291927</v>
      </c>
      <c r="K403" s="6">
        <f>Table1[[#This Row],[rating]] * Table1[[#This Row],[rating_count]]</f>
        <v>321.20000000000005</v>
      </c>
      <c r="L403" t="str">
        <f>LEFT(Table1[[#This Row],[category]], FIND("|", Table1[[#This Row],[category]]) - 1)</f>
        <v>Electronics</v>
      </c>
      <c r="M403" t="str">
        <f>TRIM(LEFT(Table1[[#This Row],[product_name]],FIND(" ",Table1[[#This Row],[product_name]],FIND(" ",Table1[[#This Row],[product_name]],FIND(" ",Table1[[#This Row],[product_name]])+1)+1)))</f>
        <v>Fire-Boltt Gladiator 1.96"</v>
      </c>
    </row>
    <row r="404" spans="1:13">
      <c r="A404" t="s">
        <v>19</v>
      </c>
      <c r="B404" t="s">
        <v>20</v>
      </c>
      <c r="C404" t="s">
        <v>10</v>
      </c>
      <c r="D404">
        <v>149</v>
      </c>
      <c r="E404" s="2">
        <v>1000</v>
      </c>
      <c r="F404" s="1">
        <v>0.85</v>
      </c>
      <c r="G404" s="11">
        <v>3.9</v>
      </c>
      <c r="H404" s="4">
        <v>24870</v>
      </c>
      <c r="I404" t="str">
        <f t="shared" si="12"/>
        <v>&lt;₹200</v>
      </c>
      <c r="J404" s="6">
        <f t="shared" si="13"/>
        <v>3705630</v>
      </c>
      <c r="K404" s="6">
        <f>Table1[[#This Row],[rating]] * Table1[[#This Row],[rating_count]]</f>
        <v>96993</v>
      </c>
      <c r="L404" t="str">
        <f>LEFT(Table1[[#This Row],[category]], FIND("|", Table1[[#This Row],[category]]) - 1)</f>
        <v>Computers&amp;Accessories</v>
      </c>
      <c r="M404" t="str">
        <f>TRIM(LEFT(Table1[[#This Row],[product_name]],FIND(" ",Table1[[#This Row],[product_name]],FIND(" ",Table1[[#This Row],[product_name]],FIND(" ",Table1[[#This Row],[product_name]])+1)+1)))</f>
        <v>pTron Solero TB301</v>
      </c>
    </row>
    <row r="405" spans="1:13">
      <c r="A405" t="s">
        <v>828</v>
      </c>
      <c r="B405" t="s">
        <v>829</v>
      </c>
      <c r="C405" t="s">
        <v>830</v>
      </c>
      <c r="D405">
        <v>99</v>
      </c>
      <c r="E405">
        <v>499</v>
      </c>
      <c r="F405" s="1">
        <v>0.8</v>
      </c>
      <c r="G405" s="11">
        <v>4.3</v>
      </c>
      <c r="H405" s="4">
        <v>42641</v>
      </c>
      <c r="I405" t="str">
        <f t="shared" si="12"/>
        <v>&lt;₹200</v>
      </c>
      <c r="J405" s="6">
        <f t="shared" si="13"/>
        <v>4221459</v>
      </c>
      <c r="K405" s="6">
        <f>Table1[[#This Row],[rating]] * Table1[[#This Row],[rating_count]]</f>
        <v>183356.3</v>
      </c>
      <c r="L405" t="str">
        <f>LEFT(Table1[[#This Row],[category]], FIND("|", Table1[[#This Row],[category]]) - 1)</f>
        <v>Electronics</v>
      </c>
      <c r="M405" t="str">
        <f>TRIM(LEFT(Table1[[#This Row],[product_name]],FIND(" ",Table1[[#This Row],[product_name]],FIND(" ",Table1[[#This Row],[product_name]],FIND(" ",Table1[[#This Row],[product_name]])+1)+1)))</f>
        <v>STRIFF PS2_01 Multi</v>
      </c>
    </row>
    <row r="406" spans="1:13">
      <c r="A406" t="s">
        <v>831</v>
      </c>
      <c r="B406" t="s">
        <v>832</v>
      </c>
      <c r="C406" t="s">
        <v>726</v>
      </c>
      <c r="D406" s="2">
        <v>4790</v>
      </c>
      <c r="E406" s="2">
        <v>15990</v>
      </c>
      <c r="F406" s="1">
        <v>0.7</v>
      </c>
      <c r="G406" s="11">
        <v>4</v>
      </c>
      <c r="H406" s="4">
        <v>4390</v>
      </c>
      <c r="I406" t="str">
        <f t="shared" si="12"/>
        <v>&gt;₹500</v>
      </c>
      <c r="J406" s="6">
        <f t="shared" si="13"/>
        <v>21028100</v>
      </c>
      <c r="K406" s="6">
        <f>Table1[[#This Row],[rating]] * Table1[[#This Row],[rating_count]]</f>
        <v>17560</v>
      </c>
      <c r="L406" t="str">
        <f>LEFT(Table1[[#This Row],[category]], FIND("|", Table1[[#This Row],[category]]) - 1)</f>
        <v>Electronics</v>
      </c>
      <c r="M406" t="str">
        <f>TRIM(LEFT(Table1[[#This Row],[product_name]],FIND(" ",Table1[[#This Row],[product_name]],FIND(" ",Table1[[#This Row],[product_name]],FIND(" ",Table1[[#This Row],[product_name]])+1)+1)))</f>
        <v>Samsung Galaxy Buds</v>
      </c>
    </row>
    <row r="407" spans="1:13">
      <c r="A407" t="s">
        <v>833</v>
      </c>
      <c r="B407" t="s">
        <v>834</v>
      </c>
      <c r="C407" t="s">
        <v>705</v>
      </c>
      <c r="D407" s="2">
        <v>33999</v>
      </c>
      <c r="E407" s="2">
        <v>33999</v>
      </c>
      <c r="F407" s="1">
        <v>0</v>
      </c>
      <c r="G407" s="11">
        <v>4.3</v>
      </c>
      <c r="H407" s="4">
        <v>17415</v>
      </c>
      <c r="I407" t="str">
        <f t="shared" si="12"/>
        <v>&gt;₹500</v>
      </c>
      <c r="J407" s="6">
        <f t="shared" si="13"/>
        <v>592092585</v>
      </c>
      <c r="K407" s="6">
        <f>Table1[[#This Row],[rating]] * Table1[[#This Row],[rating_count]]</f>
        <v>74884.5</v>
      </c>
      <c r="L407" t="str">
        <f>LEFT(Table1[[#This Row],[category]], FIND("|", Table1[[#This Row],[category]]) - 1)</f>
        <v>Electronics</v>
      </c>
      <c r="M407" t="str">
        <f>TRIM(LEFT(Table1[[#This Row],[product_name]],FIND(" ",Table1[[#This Row],[product_name]],FIND(" ",Table1[[#This Row],[product_name]],FIND(" ",Table1[[#This Row],[product_name]])+1)+1)))</f>
        <v>OnePlus Nord 2T</v>
      </c>
    </row>
    <row r="408" spans="1:13">
      <c r="A408" t="s">
        <v>835</v>
      </c>
      <c r="B408" t="s">
        <v>836</v>
      </c>
      <c r="C408" t="s">
        <v>837</v>
      </c>
      <c r="D408">
        <v>99</v>
      </c>
      <c r="E408">
        <v>999</v>
      </c>
      <c r="F408" s="1">
        <v>0.9</v>
      </c>
      <c r="G408" s="11">
        <v>4</v>
      </c>
      <c r="H408" s="4">
        <v>1396</v>
      </c>
      <c r="I408" t="str">
        <f t="shared" si="12"/>
        <v>&lt;₹200</v>
      </c>
      <c r="J408" s="6">
        <f t="shared" si="13"/>
        <v>138204</v>
      </c>
      <c r="K408" s="6">
        <f>Table1[[#This Row],[rating]] * Table1[[#This Row],[rating_count]]</f>
        <v>5584</v>
      </c>
      <c r="L408" t="str">
        <f>LEFT(Table1[[#This Row],[category]], FIND("|", Table1[[#This Row],[category]]) - 1)</f>
        <v>Computers&amp;Accessories</v>
      </c>
      <c r="M408" t="str">
        <f>TRIM(LEFT(Table1[[#This Row],[product_name]],FIND(" ",Table1[[#This Row],[product_name]],FIND(" ",Table1[[#This Row],[product_name]],FIND(" ",Table1[[#This Row],[product_name]])+1)+1)))</f>
        <v>Sounce Spiral Charger</v>
      </c>
    </row>
    <row r="409" spans="1:13">
      <c r="A409" t="s">
        <v>838</v>
      </c>
      <c r="B409" t="s">
        <v>839</v>
      </c>
      <c r="C409" t="s">
        <v>726</v>
      </c>
      <c r="D409">
        <v>299</v>
      </c>
      <c r="E409" s="2">
        <v>1900</v>
      </c>
      <c r="F409" s="1">
        <v>0.84</v>
      </c>
      <c r="G409" s="11">
        <v>3.6</v>
      </c>
      <c r="H409" s="4">
        <v>18202</v>
      </c>
      <c r="I409" t="str">
        <f t="shared" si="12"/>
        <v>₹200-₹500</v>
      </c>
      <c r="J409" s="6">
        <f t="shared" si="13"/>
        <v>5442398</v>
      </c>
      <c r="K409" s="6">
        <f>Table1[[#This Row],[rating]] * Table1[[#This Row],[rating_count]]</f>
        <v>65527.200000000004</v>
      </c>
      <c r="L409" t="str">
        <f>LEFT(Table1[[#This Row],[category]], FIND("|", Table1[[#This Row],[category]]) - 1)</f>
        <v>Electronics</v>
      </c>
      <c r="M409" t="str">
        <f>TRIM(LEFT(Table1[[#This Row],[product_name]],FIND(" ",Table1[[#This Row],[product_name]],FIND(" ",Table1[[#This Row],[product_name]],FIND(" ",Table1[[#This Row],[product_name]])+1)+1)))</f>
        <v>PTron Boom Ultima</v>
      </c>
    </row>
    <row r="410" spans="1:13">
      <c r="A410" t="s">
        <v>840</v>
      </c>
      <c r="B410" t="s">
        <v>841</v>
      </c>
      <c r="C410" t="s">
        <v>705</v>
      </c>
      <c r="D410" s="2">
        <v>10999</v>
      </c>
      <c r="E410" s="2">
        <v>14999</v>
      </c>
      <c r="F410" s="1">
        <v>0.27</v>
      </c>
      <c r="G410" s="11">
        <v>4.0999999999999996</v>
      </c>
      <c r="H410" s="4">
        <v>18998</v>
      </c>
      <c r="I410" t="str">
        <f t="shared" si="12"/>
        <v>&gt;₹500</v>
      </c>
      <c r="J410" s="6">
        <f t="shared" si="13"/>
        <v>208959002</v>
      </c>
      <c r="K410" s="6">
        <f>Table1[[#This Row],[rating]] * Table1[[#This Row],[rating_count]]</f>
        <v>77891.799999999988</v>
      </c>
      <c r="L410" t="str">
        <f>LEFT(Table1[[#This Row],[category]], FIND("|", Table1[[#This Row],[category]]) - 1)</f>
        <v>Electronics</v>
      </c>
      <c r="M410" t="str">
        <f>TRIM(LEFT(Table1[[#This Row],[product_name]],FIND(" ",Table1[[#This Row],[product_name]],FIND(" ",Table1[[#This Row],[product_name]],FIND(" ",Table1[[#This Row],[product_name]])+1)+1)))</f>
        <v>Samsung Galaxy M13</v>
      </c>
    </row>
    <row r="411" spans="1:13">
      <c r="A411" t="s">
        <v>842</v>
      </c>
      <c r="B411" t="s">
        <v>843</v>
      </c>
      <c r="C411" t="s">
        <v>705</v>
      </c>
      <c r="D411" s="2">
        <v>34999</v>
      </c>
      <c r="E411" s="2">
        <v>38999</v>
      </c>
      <c r="F411" s="1">
        <v>0.1</v>
      </c>
      <c r="G411" s="11">
        <v>4.2</v>
      </c>
      <c r="H411" s="4">
        <v>11029</v>
      </c>
      <c r="I411" t="str">
        <f t="shared" si="12"/>
        <v>&gt;₹500</v>
      </c>
      <c r="J411" s="6">
        <f t="shared" si="13"/>
        <v>386003971</v>
      </c>
      <c r="K411" s="6">
        <f>Table1[[#This Row],[rating]] * Table1[[#This Row],[rating_count]]</f>
        <v>46321.8</v>
      </c>
      <c r="L411" t="str">
        <f>LEFT(Table1[[#This Row],[category]], FIND("|", Table1[[#This Row],[category]]) - 1)</f>
        <v>Electronics</v>
      </c>
      <c r="M411" t="str">
        <f>TRIM(LEFT(Table1[[#This Row],[product_name]],FIND(" ",Table1[[#This Row],[product_name]],FIND(" ",Table1[[#This Row],[product_name]],FIND(" ",Table1[[#This Row],[product_name]])+1)+1)))</f>
        <v>OnePlus 10R 5G</v>
      </c>
    </row>
    <row r="412" spans="1:13">
      <c r="A412" t="s">
        <v>844</v>
      </c>
      <c r="B412" t="s">
        <v>766</v>
      </c>
      <c r="C412" t="s">
        <v>705</v>
      </c>
      <c r="D412" s="2">
        <v>16999</v>
      </c>
      <c r="E412" s="2">
        <v>24999</v>
      </c>
      <c r="F412" s="1">
        <v>0.32</v>
      </c>
      <c r="G412" s="11">
        <v>4.0999999999999996</v>
      </c>
      <c r="H412" s="4">
        <v>22318</v>
      </c>
      <c r="I412" t="str">
        <f t="shared" si="12"/>
        <v>&gt;₹500</v>
      </c>
      <c r="J412" s="6">
        <f t="shared" si="13"/>
        <v>379383682</v>
      </c>
      <c r="K412" s="6">
        <f>Table1[[#This Row],[rating]] * Table1[[#This Row],[rating_count]]</f>
        <v>91503.799999999988</v>
      </c>
      <c r="L412" t="str">
        <f>LEFT(Table1[[#This Row],[category]], FIND("|", Table1[[#This Row],[category]]) - 1)</f>
        <v>Electronics</v>
      </c>
      <c r="M412" t="str">
        <f>TRIM(LEFT(Table1[[#This Row],[product_name]],FIND(" ",Table1[[#This Row],[product_name]],FIND(" ",Table1[[#This Row],[product_name]],FIND(" ",Table1[[#This Row],[product_name]])+1)+1)))</f>
        <v>Samsung Galaxy M33</v>
      </c>
    </row>
    <row r="413" spans="1:13">
      <c r="A413" t="s">
        <v>845</v>
      </c>
      <c r="B413" t="s">
        <v>846</v>
      </c>
      <c r="C413" t="s">
        <v>830</v>
      </c>
      <c r="D413">
        <v>199</v>
      </c>
      <c r="E413">
        <v>499</v>
      </c>
      <c r="F413" s="1">
        <v>0.6</v>
      </c>
      <c r="G413" s="11">
        <v>4.0999999999999996</v>
      </c>
      <c r="H413" s="4">
        <v>1786</v>
      </c>
      <c r="I413" t="str">
        <f t="shared" si="12"/>
        <v>&lt;₹200</v>
      </c>
      <c r="J413" s="6">
        <f t="shared" si="13"/>
        <v>355414</v>
      </c>
      <c r="K413" s="6">
        <f>Table1[[#This Row],[rating]] * Table1[[#This Row],[rating_count]]</f>
        <v>7322.5999999999995</v>
      </c>
      <c r="L413" t="str">
        <f>LEFT(Table1[[#This Row],[category]], FIND("|", Table1[[#This Row],[category]]) - 1)</f>
        <v>Electronics</v>
      </c>
      <c r="M413" t="str">
        <f>TRIM(LEFT(Table1[[#This Row],[product_name]],FIND(" ",Table1[[#This Row],[product_name]],FIND(" ",Table1[[#This Row],[product_name]],FIND(" ",Table1[[#This Row],[product_name]])+1)+1)))</f>
        <v>Ambrane Mobile Holding</v>
      </c>
    </row>
    <row r="414" spans="1:13">
      <c r="A414" t="s">
        <v>847</v>
      </c>
      <c r="B414" t="s">
        <v>848</v>
      </c>
      <c r="C414" t="s">
        <v>702</v>
      </c>
      <c r="D414">
        <v>999</v>
      </c>
      <c r="E414" s="2">
        <v>1599</v>
      </c>
      <c r="F414" s="1">
        <v>0.38</v>
      </c>
      <c r="G414" s="11">
        <v>4</v>
      </c>
      <c r="H414" s="4">
        <v>7222</v>
      </c>
      <c r="I414" t="str">
        <f t="shared" si="12"/>
        <v>&gt;₹500</v>
      </c>
      <c r="J414" s="6">
        <f t="shared" si="13"/>
        <v>7214778</v>
      </c>
      <c r="K414" s="6">
        <f>Table1[[#This Row],[rating]] * Table1[[#This Row],[rating_count]]</f>
        <v>28888</v>
      </c>
      <c r="L414" t="str">
        <f>LEFT(Table1[[#This Row],[category]], FIND("|", Table1[[#This Row],[category]]) - 1)</f>
        <v>Electronics</v>
      </c>
      <c r="M414" t="str">
        <f>TRIM(LEFT(Table1[[#This Row],[product_name]],FIND(" ",Table1[[#This Row],[product_name]],FIND(" ",Table1[[#This Row],[product_name]],FIND(" ",Table1[[#This Row],[product_name]])+1)+1)))</f>
        <v>Ambrane 10000mAh Slim</v>
      </c>
    </row>
    <row r="415" spans="1:13">
      <c r="A415" t="s">
        <v>849</v>
      </c>
      <c r="B415" t="s">
        <v>850</v>
      </c>
      <c r="C415" t="s">
        <v>721</v>
      </c>
      <c r="D415" s="2">
        <v>1299</v>
      </c>
      <c r="E415" s="2">
        <v>1599</v>
      </c>
      <c r="F415" s="1">
        <v>0.19</v>
      </c>
      <c r="G415" s="11">
        <v>4</v>
      </c>
      <c r="H415" s="4">
        <v>128311</v>
      </c>
      <c r="I415" t="str">
        <f t="shared" si="12"/>
        <v>&gt;₹500</v>
      </c>
      <c r="J415" s="6">
        <f t="shared" si="13"/>
        <v>166675989</v>
      </c>
      <c r="K415" s="6">
        <f>Table1[[#This Row],[rating]] * Table1[[#This Row],[rating_count]]</f>
        <v>513244</v>
      </c>
      <c r="L415" t="str">
        <f>LEFT(Table1[[#This Row],[category]], FIND("|", Table1[[#This Row],[category]]) - 1)</f>
        <v>Electronics</v>
      </c>
      <c r="M415" t="str">
        <f>TRIM(LEFT(Table1[[#This Row],[product_name]],FIND(" ",Table1[[#This Row],[product_name]],FIND(" ",Table1[[#This Row],[product_name]],FIND(" ",Table1[[#This Row],[product_name]])+1)+1)))</f>
        <v>Nokia 105 Single</v>
      </c>
    </row>
    <row r="416" spans="1:13">
      <c r="A416" t="s">
        <v>851</v>
      </c>
      <c r="B416" t="s">
        <v>852</v>
      </c>
      <c r="C416" t="s">
        <v>726</v>
      </c>
      <c r="D416">
        <v>599</v>
      </c>
      <c r="E416" s="2">
        <v>1800</v>
      </c>
      <c r="F416" s="1">
        <v>0.67</v>
      </c>
      <c r="G416" s="11">
        <v>3.5</v>
      </c>
      <c r="H416" s="4">
        <v>83996</v>
      </c>
      <c r="I416" t="str">
        <f t="shared" si="12"/>
        <v>&gt;₹500</v>
      </c>
      <c r="J416" s="6">
        <f t="shared" si="13"/>
        <v>50313604</v>
      </c>
      <c r="K416" s="6">
        <f>Table1[[#This Row],[rating]] * Table1[[#This Row],[rating_count]]</f>
        <v>293986</v>
      </c>
      <c r="L416" t="str">
        <f>LEFT(Table1[[#This Row],[category]], FIND("|", Table1[[#This Row],[category]]) - 1)</f>
        <v>Electronics</v>
      </c>
      <c r="M416" t="str">
        <f>TRIM(LEFT(Table1[[#This Row],[product_name]],FIND(" ",Table1[[#This Row],[product_name]],FIND(" ",Table1[[#This Row],[product_name]],FIND(" ",Table1[[#This Row],[product_name]])+1)+1)))</f>
        <v>PTron Tangent Lite</v>
      </c>
    </row>
    <row r="417" spans="1:13">
      <c r="A417" t="s">
        <v>853</v>
      </c>
      <c r="B417" t="s">
        <v>854</v>
      </c>
      <c r="C417" t="s">
        <v>716</v>
      </c>
      <c r="D417">
        <v>599</v>
      </c>
      <c r="E417" s="2">
        <v>1899</v>
      </c>
      <c r="F417" s="1">
        <v>0.68</v>
      </c>
      <c r="G417" s="11">
        <v>4.3</v>
      </c>
      <c r="H417" s="4">
        <v>140036</v>
      </c>
      <c r="I417" t="str">
        <f t="shared" si="12"/>
        <v>&gt;₹500</v>
      </c>
      <c r="J417" s="6">
        <f t="shared" si="13"/>
        <v>83881564</v>
      </c>
      <c r="K417" s="6">
        <f>Table1[[#This Row],[rating]] * Table1[[#This Row],[rating_count]]</f>
        <v>602154.79999999993</v>
      </c>
      <c r="L417" t="str">
        <f>LEFT(Table1[[#This Row],[category]], FIND("|", Table1[[#This Row],[category]]) - 1)</f>
        <v>Electronics</v>
      </c>
      <c r="M417" t="str">
        <f>TRIM(LEFT(Table1[[#This Row],[product_name]],FIND(" ",Table1[[#This Row],[product_name]],FIND(" ",Table1[[#This Row],[product_name]],FIND(" ",Table1[[#This Row],[product_name]])+1)+1)))</f>
        <v>Samsung EVO Plus</v>
      </c>
    </row>
    <row r="418" spans="1:13">
      <c r="A418" t="s">
        <v>855</v>
      </c>
      <c r="B418" t="s">
        <v>856</v>
      </c>
      <c r="C418" t="s">
        <v>702</v>
      </c>
      <c r="D418" s="2">
        <v>1799</v>
      </c>
      <c r="E418" s="2">
        <v>2499</v>
      </c>
      <c r="F418" s="1">
        <v>0.28000000000000003</v>
      </c>
      <c r="G418" s="11">
        <v>4.0999999999999996</v>
      </c>
      <c r="H418" s="4">
        <v>18678</v>
      </c>
      <c r="I418" t="str">
        <f t="shared" si="12"/>
        <v>&gt;₹500</v>
      </c>
      <c r="J418" s="6">
        <f t="shared" si="13"/>
        <v>33601722</v>
      </c>
      <c r="K418" s="6">
        <f>Table1[[#This Row],[rating]] * Table1[[#This Row],[rating_count]]</f>
        <v>76579.799999999988</v>
      </c>
      <c r="L418" t="str">
        <f>LEFT(Table1[[#This Row],[category]], FIND("|", Table1[[#This Row],[category]]) - 1)</f>
        <v>Electronics</v>
      </c>
      <c r="M418" t="str">
        <f>TRIM(LEFT(Table1[[#This Row],[product_name]],FIND(" ",Table1[[#This Row],[product_name]],FIND(" ",Table1[[#This Row],[product_name]],FIND(" ",Table1[[#This Row],[product_name]])+1)+1)))</f>
        <v>Ambrane 20000mAh Power</v>
      </c>
    </row>
    <row r="419" spans="1:13">
      <c r="A419" t="s">
        <v>21</v>
      </c>
      <c r="B419" t="s">
        <v>22</v>
      </c>
      <c r="C419" t="s">
        <v>10</v>
      </c>
      <c r="D419">
        <v>176.63</v>
      </c>
      <c r="E419">
        <v>499</v>
      </c>
      <c r="F419" s="1">
        <v>0.65</v>
      </c>
      <c r="G419" s="11">
        <v>4.0999999999999996</v>
      </c>
      <c r="H419" s="4">
        <v>15189</v>
      </c>
      <c r="I419" t="str">
        <f t="shared" si="12"/>
        <v>&lt;₹200</v>
      </c>
      <c r="J419" s="6">
        <f t="shared" si="13"/>
        <v>2682833.0699999998</v>
      </c>
      <c r="K419" s="6">
        <f>Table1[[#This Row],[rating]] * Table1[[#This Row],[rating_count]]</f>
        <v>62274.899999999994</v>
      </c>
      <c r="L419" t="str">
        <f>LEFT(Table1[[#This Row],[category]], FIND("|", Table1[[#This Row],[category]]) - 1)</f>
        <v>Computers&amp;Accessories</v>
      </c>
      <c r="M419" t="str">
        <f>TRIM(LEFT(Table1[[#This Row],[product_name]],FIND(" ",Table1[[#This Row],[product_name]],FIND(" ",Table1[[#This Row],[product_name]],FIND(" ",Table1[[#This Row],[product_name]])+1)+1)))</f>
        <v>boAt Micro USB</v>
      </c>
    </row>
    <row r="420" spans="1:13">
      <c r="A420" t="s">
        <v>857</v>
      </c>
      <c r="B420" t="s">
        <v>858</v>
      </c>
      <c r="C420" t="s">
        <v>705</v>
      </c>
      <c r="D420" s="2">
        <v>10999</v>
      </c>
      <c r="E420" s="2">
        <v>14999</v>
      </c>
      <c r="F420" s="1">
        <v>0.27</v>
      </c>
      <c r="G420" s="11">
        <v>4.0999999999999996</v>
      </c>
      <c r="H420" s="4">
        <v>18998</v>
      </c>
      <c r="I420" t="str">
        <f t="shared" si="12"/>
        <v>&gt;₹500</v>
      </c>
      <c r="J420" s="6">
        <f t="shared" si="13"/>
        <v>208959002</v>
      </c>
      <c r="K420" s="6">
        <f>Table1[[#This Row],[rating]] * Table1[[#This Row],[rating_count]]</f>
        <v>77891.799999999988</v>
      </c>
      <c r="L420" t="str">
        <f>LEFT(Table1[[#This Row],[category]], FIND("|", Table1[[#This Row],[category]]) - 1)</f>
        <v>Electronics</v>
      </c>
      <c r="M420" t="str">
        <f>TRIM(LEFT(Table1[[#This Row],[product_name]],FIND(" ",Table1[[#This Row],[product_name]],FIND(" ",Table1[[#This Row],[product_name]],FIND(" ",Table1[[#This Row],[product_name]])+1)+1)))</f>
        <v>Samsung Galaxy M13</v>
      </c>
    </row>
    <row r="421" spans="1:13">
      <c r="A421" t="s">
        <v>859</v>
      </c>
      <c r="B421" t="s">
        <v>860</v>
      </c>
      <c r="C421" t="s">
        <v>695</v>
      </c>
      <c r="D421" s="2">
        <v>2999</v>
      </c>
      <c r="E421" s="2">
        <v>7990</v>
      </c>
      <c r="F421" s="1">
        <v>0.62</v>
      </c>
      <c r="G421" s="11">
        <v>4.0999999999999996</v>
      </c>
      <c r="H421" s="4">
        <v>48449</v>
      </c>
      <c r="I421" t="str">
        <f t="shared" si="12"/>
        <v>&gt;₹500</v>
      </c>
      <c r="J421" s="6">
        <f t="shared" si="13"/>
        <v>145298551</v>
      </c>
      <c r="K421" s="6">
        <f>Table1[[#This Row],[rating]] * Table1[[#This Row],[rating_count]]</f>
        <v>198640.9</v>
      </c>
      <c r="L421" t="str">
        <f>LEFT(Table1[[#This Row],[category]], FIND("|", Table1[[#This Row],[category]]) - 1)</f>
        <v>Electronics</v>
      </c>
      <c r="M421" t="str">
        <f>TRIM(LEFT(Table1[[#This Row],[product_name]],FIND(" ",Table1[[#This Row],[product_name]],FIND(" ",Table1[[#This Row],[product_name]],FIND(" ",Table1[[#This Row],[product_name]])+1)+1)))</f>
        <v>boAt Xtend Smartwatch</v>
      </c>
    </row>
    <row r="422" spans="1:13">
      <c r="A422" t="s">
        <v>861</v>
      </c>
      <c r="B422" t="s">
        <v>862</v>
      </c>
      <c r="C422" t="s">
        <v>695</v>
      </c>
      <c r="D422" s="2">
        <v>1999</v>
      </c>
      <c r="E422" s="2">
        <v>7990</v>
      </c>
      <c r="F422" s="1">
        <v>0.75</v>
      </c>
      <c r="G422" s="11">
        <v>3.8</v>
      </c>
      <c r="H422" s="4">
        <v>17831</v>
      </c>
      <c r="I422" t="str">
        <f t="shared" si="12"/>
        <v>&gt;₹500</v>
      </c>
      <c r="J422" s="6">
        <f t="shared" si="13"/>
        <v>35644169</v>
      </c>
      <c r="K422" s="6">
        <f>Table1[[#This Row],[rating]] * Table1[[#This Row],[rating_count]]</f>
        <v>67757.8</v>
      </c>
      <c r="L422" t="str">
        <f>LEFT(Table1[[#This Row],[category]], FIND("|", Table1[[#This Row],[category]]) - 1)</f>
        <v>Electronics</v>
      </c>
      <c r="M422" t="str">
        <f>TRIM(LEFT(Table1[[#This Row],[product_name]],FIND(" ",Table1[[#This Row],[product_name]],FIND(" ",Table1[[#This Row],[product_name]],FIND(" ",Table1[[#This Row],[product_name]])+1)+1)))</f>
        <v>boAt Wave Call</v>
      </c>
    </row>
    <row r="423" spans="1:13">
      <c r="A423" t="s">
        <v>863</v>
      </c>
      <c r="B423" t="s">
        <v>864</v>
      </c>
      <c r="C423" t="s">
        <v>751</v>
      </c>
      <c r="D423">
        <v>649</v>
      </c>
      <c r="E423">
        <v>999</v>
      </c>
      <c r="F423" s="1">
        <v>0.35</v>
      </c>
      <c r="G423" s="11">
        <v>4.2</v>
      </c>
      <c r="H423" s="4">
        <v>1315</v>
      </c>
      <c r="I423" t="str">
        <f t="shared" si="12"/>
        <v>&gt;₹500</v>
      </c>
      <c r="J423" s="6">
        <f t="shared" si="13"/>
        <v>853435</v>
      </c>
      <c r="K423" s="6">
        <f>Table1[[#This Row],[rating]] * Table1[[#This Row],[rating_count]]</f>
        <v>5523</v>
      </c>
      <c r="L423" t="str">
        <f>LEFT(Table1[[#This Row],[category]], FIND("|", Table1[[#This Row],[category]]) - 1)</f>
        <v>Electronics</v>
      </c>
      <c r="M423" t="str">
        <f>TRIM(LEFT(Table1[[#This Row],[product_name]],FIND(" ",Table1[[#This Row],[product_name]],FIND(" ",Table1[[#This Row],[product_name]],FIND(" ",Table1[[#This Row],[product_name]])+1)+1)))</f>
        <v>MI Xiaomi 22.5W</v>
      </c>
    </row>
    <row r="424" spans="1:13">
      <c r="A424" t="s">
        <v>865</v>
      </c>
      <c r="B424" t="s">
        <v>821</v>
      </c>
      <c r="C424" t="s">
        <v>705</v>
      </c>
      <c r="D424" s="2">
        <v>13999</v>
      </c>
      <c r="E424" s="2">
        <v>19499</v>
      </c>
      <c r="F424" s="1">
        <v>0.28000000000000003</v>
      </c>
      <c r="G424" s="11">
        <v>4.0999999999999996</v>
      </c>
      <c r="H424" s="4">
        <v>18998</v>
      </c>
      <c r="I424" t="str">
        <f t="shared" si="12"/>
        <v>&gt;₹500</v>
      </c>
      <c r="J424" s="6">
        <f t="shared" si="13"/>
        <v>265953002</v>
      </c>
      <c r="K424" s="6">
        <f>Table1[[#This Row],[rating]] * Table1[[#This Row],[rating_count]]</f>
        <v>77891.799999999988</v>
      </c>
      <c r="L424" t="str">
        <f>LEFT(Table1[[#This Row],[category]], FIND("|", Table1[[#This Row],[category]]) - 1)</f>
        <v>Electronics</v>
      </c>
      <c r="M424" t="str">
        <f>TRIM(LEFT(Table1[[#This Row],[product_name]],FIND(" ",Table1[[#This Row],[product_name]],FIND(" ",Table1[[#This Row],[product_name]],FIND(" ",Table1[[#This Row],[product_name]])+1)+1)))</f>
        <v>Samsung Galaxy M13</v>
      </c>
    </row>
    <row r="425" spans="1:13">
      <c r="A425" t="s">
        <v>866</v>
      </c>
      <c r="B425" t="s">
        <v>867</v>
      </c>
      <c r="C425" t="s">
        <v>868</v>
      </c>
      <c r="D425">
        <v>119</v>
      </c>
      <c r="E425">
        <v>299</v>
      </c>
      <c r="F425" s="1">
        <v>0.6</v>
      </c>
      <c r="G425" s="11">
        <v>4.0999999999999996</v>
      </c>
      <c r="H425" s="4">
        <v>5999</v>
      </c>
      <c r="I425" t="str">
        <f t="shared" si="12"/>
        <v>&lt;₹200</v>
      </c>
      <c r="J425" s="6">
        <f t="shared" si="13"/>
        <v>713881</v>
      </c>
      <c r="K425" s="6">
        <f>Table1[[#This Row],[rating]] * Table1[[#This Row],[rating_count]]</f>
        <v>24595.899999999998</v>
      </c>
      <c r="L425" t="str">
        <f>LEFT(Table1[[#This Row],[category]], FIND("|", Table1[[#This Row],[category]]) - 1)</f>
        <v>Electronics</v>
      </c>
      <c r="M425" t="str">
        <f>TRIM(LEFT(Table1[[#This Row],[product_name]],FIND(" ",Table1[[#This Row],[product_name]],FIND(" ",Table1[[#This Row],[product_name]],FIND(" ",Table1[[#This Row],[product_name]])+1)+1)))</f>
        <v>Gizga Essentials Spiral</v>
      </c>
    </row>
    <row r="426" spans="1:13">
      <c r="A426" t="s">
        <v>869</v>
      </c>
      <c r="B426" t="s">
        <v>870</v>
      </c>
      <c r="C426" t="s">
        <v>705</v>
      </c>
      <c r="D426" s="2">
        <v>12999</v>
      </c>
      <c r="E426" s="2">
        <v>17999</v>
      </c>
      <c r="F426" s="1">
        <v>0.28000000000000003</v>
      </c>
      <c r="G426" s="11">
        <v>4.0999999999999996</v>
      </c>
      <c r="H426" s="4">
        <v>50772</v>
      </c>
      <c r="I426" t="str">
        <f t="shared" si="12"/>
        <v>&gt;₹500</v>
      </c>
      <c r="J426" s="6">
        <f t="shared" si="13"/>
        <v>659985228</v>
      </c>
      <c r="K426" s="6">
        <f>Table1[[#This Row],[rating]] * Table1[[#This Row],[rating_count]]</f>
        <v>208165.19999999998</v>
      </c>
      <c r="L426" t="str">
        <f>LEFT(Table1[[#This Row],[category]], FIND("|", Table1[[#This Row],[category]]) - 1)</f>
        <v>Electronics</v>
      </c>
      <c r="M426" t="str">
        <f>TRIM(LEFT(Table1[[#This Row],[product_name]],FIND(" ",Table1[[#This Row],[product_name]],FIND(" ",Table1[[#This Row],[product_name]],FIND(" ",Table1[[#This Row],[product_name]])+1)+1)))</f>
        <v>Redmi Note 11</v>
      </c>
    </row>
    <row r="427" spans="1:13">
      <c r="A427" t="s">
        <v>871</v>
      </c>
      <c r="B427" t="s">
        <v>872</v>
      </c>
      <c r="C427" t="s">
        <v>705</v>
      </c>
      <c r="D427" s="2">
        <v>20999</v>
      </c>
      <c r="E427" s="2">
        <v>26999</v>
      </c>
      <c r="F427" s="1">
        <v>0.22</v>
      </c>
      <c r="G427" s="11">
        <v>3.9</v>
      </c>
      <c r="H427" s="4">
        <v>25824</v>
      </c>
      <c r="I427" t="str">
        <f t="shared" si="12"/>
        <v>&gt;₹500</v>
      </c>
      <c r="J427" s="6">
        <f t="shared" si="13"/>
        <v>542278176</v>
      </c>
      <c r="K427" s="6">
        <f>Table1[[#This Row],[rating]] * Table1[[#This Row],[rating_count]]</f>
        <v>100713.59999999999</v>
      </c>
      <c r="L427" t="str">
        <f>LEFT(Table1[[#This Row],[category]], FIND("|", Table1[[#This Row],[category]]) - 1)</f>
        <v>Electronics</v>
      </c>
      <c r="M427" t="str">
        <f>TRIM(LEFT(Table1[[#This Row],[product_name]],FIND(" ",Table1[[#This Row],[product_name]],FIND(" ",Table1[[#This Row],[product_name]],FIND(" ",Table1[[#This Row],[product_name]])+1)+1)))</f>
        <v>Redmi Note 11</v>
      </c>
    </row>
    <row r="428" spans="1:13">
      <c r="A428" t="s">
        <v>873</v>
      </c>
      <c r="B428" t="s">
        <v>874</v>
      </c>
      <c r="C428" t="s">
        <v>751</v>
      </c>
      <c r="D428">
        <v>249</v>
      </c>
      <c r="E428">
        <v>649</v>
      </c>
      <c r="F428" s="1">
        <v>0.62</v>
      </c>
      <c r="G428" s="11">
        <v>4</v>
      </c>
      <c r="H428" s="4">
        <v>14404</v>
      </c>
      <c r="I428" t="str">
        <f t="shared" si="12"/>
        <v>₹200-₹500</v>
      </c>
      <c r="J428" s="6">
        <f t="shared" si="13"/>
        <v>3586596</v>
      </c>
      <c r="K428" s="6">
        <f>Table1[[#This Row],[rating]] * Table1[[#This Row],[rating_count]]</f>
        <v>57616</v>
      </c>
      <c r="L428" t="str">
        <f>LEFT(Table1[[#This Row],[category]], FIND("|", Table1[[#This Row],[category]]) - 1)</f>
        <v>Electronics</v>
      </c>
      <c r="M428" t="str">
        <f>TRIM(LEFT(Table1[[#This Row],[product_name]],FIND(" ",Table1[[#This Row],[product_name]],FIND(" ",Table1[[#This Row],[product_name]],FIND(" ",Table1[[#This Row],[product_name]])+1)+1)))</f>
        <v>USB Charger, Oraimo</v>
      </c>
    </row>
    <row r="429" spans="1:13">
      <c r="A429" t="s">
        <v>875</v>
      </c>
      <c r="B429" t="s">
        <v>876</v>
      </c>
      <c r="C429" t="s">
        <v>751</v>
      </c>
      <c r="D429">
        <v>99</v>
      </c>
      <c r="E429">
        <v>171</v>
      </c>
      <c r="F429" s="1">
        <v>0.42</v>
      </c>
      <c r="G429" s="11">
        <v>4.5</v>
      </c>
      <c r="H429" s="4">
        <v>11339</v>
      </c>
      <c r="I429" t="str">
        <f t="shared" si="12"/>
        <v>&lt;₹200</v>
      </c>
      <c r="J429" s="6">
        <f t="shared" si="13"/>
        <v>1122561</v>
      </c>
      <c r="K429" s="6">
        <f>Table1[[#This Row],[rating]] * Table1[[#This Row],[rating_count]]</f>
        <v>51025.5</v>
      </c>
      <c r="L429" t="str">
        <f>LEFT(Table1[[#This Row],[category]], FIND("|", Table1[[#This Row],[category]]) - 1)</f>
        <v>Electronics</v>
      </c>
      <c r="M429" t="str">
        <f>TRIM(LEFT(Table1[[#This Row],[product_name]],FIND(" ",Table1[[#This Row],[product_name]],FIND(" ",Table1[[#This Row],[product_name]],FIND(" ",Table1[[#This Row],[product_name]])+1)+1)))</f>
        <v>Goldmedal Curve Plus</v>
      </c>
    </row>
    <row r="430" spans="1:13">
      <c r="A430" t="s">
        <v>877</v>
      </c>
      <c r="B430" t="s">
        <v>878</v>
      </c>
      <c r="C430" t="s">
        <v>748</v>
      </c>
      <c r="D430">
        <v>489</v>
      </c>
      <c r="E430" s="2">
        <v>1999</v>
      </c>
      <c r="F430" s="1">
        <v>0.76</v>
      </c>
      <c r="G430" s="11">
        <v>4</v>
      </c>
      <c r="H430" s="4">
        <v>3626</v>
      </c>
      <c r="I430" t="str">
        <f t="shared" si="12"/>
        <v>₹200-₹500</v>
      </c>
      <c r="J430" s="6">
        <f t="shared" si="13"/>
        <v>1773114</v>
      </c>
      <c r="K430" s="6">
        <f>Table1[[#This Row],[rating]] * Table1[[#This Row],[rating_count]]</f>
        <v>14504</v>
      </c>
      <c r="L430" t="str">
        <f>LEFT(Table1[[#This Row],[category]], FIND("|", Table1[[#This Row],[category]]) - 1)</f>
        <v>Electronics</v>
      </c>
      <c r="M430" t="str">
        <f>TRIM(LEFT(Table1[[#This Row],[product_name]],FIND(" ",Table1[[#This Row],[product_name]],FIND(" ",Table1[[#This Row],[product_name]],FIND(" ",Table1[[#This Row],[product_name]])+1)+1)))</f>
        <v>WeCool C1 Car</v>
      </c>
    </row>
    <row r="431" spans="1:13">
      <c r="A431" t="s">
        <v>879</v>
      </c>
      <c r="B431" t="s">
        <v>880</v>
      </c>
      <c r="C431" t="s">
        <v>716</v>
      </c>
      <c r="D431">
        <v>369</v>
      </c>
      <c r="E431" s="2">
        <v>1600</v>
      </c>
      <c r="F431" s="1">
        <v>0.77</v>
      </c>
      <c r="G431" s="11">
        <v>4</v>
      </c>
      <c r="H431" s="4">
        <v>32625</v>
      </c>
      <c r="I431" t="str">
        <f t="shared" si="12"/>
        <v>₹200-₹500</v>
      </c>
      <c r="J431" s="6">
        <f t="shared" si="13"/>
        <v>12038625</v>
      </c>
      <c r="K431" s="6">
        <f>Table1[[#This Row],[rating]] * Table1[[#This Row],[rating_count]]</f>
        <v>130500</v>
      </c>
      <c r="L431" t="str">
        <f>LEFT(Table1[[#This Row],[category]], FIND("|", Table1[[#This Row],[category]]) - 1)</f>
        <v>Electronics</v>
      </c>
      <c r="M431" t="str">
        <f>TRIM(LEFT(Table1[[#This Row],[product_name]],FIND(" ",Table1[[#This Row],[product_name]],FIND(" ",Table1[[#This Row],[product_name]],FIND(" ",Table1[[#This Row],[product_name]])+1)+1)))</f>
        <v>HP 32GB Class</v>
      </c>
    </row>
    <row r="432" spans="1:13">
      <c r="A432" t="s">
        <v>881</v>
      </c>
      <c r="B432" t="s">
        <v>882</v>
      </c>
      <c r="C432" t="s">
        <v>705</v>
      </c>
      <c r="D432" s="2">
        <v>15499</v>
      </c>
      <c r="E432" s="2">
        <v>20999</v>
      </c>
      <c r="F432" s="1">
        <v>0.26</v>
      </c>
      <c r="G432" s="11">
        <v>4.0999999999999996</v>
      </c>
      <c r="H432" s="4">
        <v>19252</v>
      </c>
      <c r="I432" t="str">
        <f t="shared" si="12"/>
        <v>&gt;₹500</v>
      </c>
      <c r="J432" s="6">
        <f t="shared" si="13"/>
        <v>298386748</v>
      </c>
      <c r="K432" s="6">
        <f>Table1[[#This Row],[rating]] * Table1[[#This Row],[rating_count]]</f>
        <v>78933.2</v>
      </c>
      <c r="L432" t="str">
        <f>LEFT(Table1[[#This Row],[category]], FIND("|", Table1[[#This Row],[category]]) - 1)</f>
        <v>Electronics</v>
      </c>
      <c r="M432" t="str">
        <f>TRIM(LEFT(Table1[[#This Row],[product_name]],FIND(" ",Table1[[#This Row],[product_name]],FIND(" ",Table1[[#This Row],[product_name]],FIND(" ",Table1[[#This Row],[product_name]])+1)+1)))</f>
        <v>iQOO Z6 44W</v>
      </c>
    </row>
    <row r="433" spans="1:13">
      <c r="A433" t="s">
        <v>883</v>
      </c>
      <c r="B433" t="s">
        <v>884</v>
      </c>
      <c r="C433" t="s">
        <v>705</v>
      </c>
      <c r="D433" s="2">
        <v>15499</v>
      </c>
      <c r="E433" s="2">
        <v>18999</v>
      </c>
      <c r="F433" s="1">
        <v>0.18</v>
      </c>
      <c r="G433" s="11">
        <v>4.0999999999999996</v>
      </c>
      <c r="H433" s="4">
        <v>19252</v>
      </c>
      <c r="I433" t="str">
        <f t="shared" si="12"/>
        <v>&gt;₹500</v>
      </c>
      <c r="J433" s="6">
        <f t="shared" si="13"/>
        <v>298386748</v>
      </c>
      <c r="K433" s="6">
        <f>Table1[[#This Row],[rating]] * Table1[[#This Row],[rating_count]]</f>
        <v>78933.2</v>
      </c>
      <c r="L433" t="str">
        <f>LEFT(Table1[[#This Row],[category]], FIND("|", Table1[[#This Row],[category]]) - 1)</f>
        <v>Electronics</v>
      </c>
      <c r="M433" t="str">
        <f>TRIM(LEFT(Table1[[#This Row],[product_name]],FIND(" ",Table1[[#This Row],[product_name]],FIND(" ",Table1[[#This Row],[product_name]],FIND(" ",Table1[[#This Row],[product_name]])+1)+1)))</f>
        <v>iQOO Z6 Lite</v>
      </c>
    </row>
    <row r="434" spans="1:13">
      <c r="A434" t="s">
        <v>885</v>
      </c>
      <c r="B434" t="s">
        <v>886</v>
      </c>
      <c r="C434" t="s">
        <v>705</v>
      </c>
      <c r="D434" s="2">
        <v>22999</v>
      </c>
      <c r="E434" s="2">
        <v>28999</v>
      </c>
      <c r="F434" s="1">
        <v>0.21</v>
      </c>
      <c r="G434" s="11">
        <v>3.9</v>
      </c>
      <c r="H434" s="4">
        <v>25824</v>
      </c>
      <c r="I434" t="str">
        <f t="shared" si="12"/>
        <v>&gt;₹500</v>
      </c>
      <c r="J434" s="6">
        <f t="shared" si="13"/>
        <v>593926176</v>
      </c>
      <c r="K434" s="6">
        <f>Table1[[#This Row],[rating]] * Table1[[#This Row],[rating_count]]</f>
        <v>100713.59999999999</v>
      </c>
      <c r="L434" t="str">
        <f>LEFT(Table1[[#This Row],[category]], FIND("|", Table1[[#This Row],[category]]) - 1)</f>
        <v>Electronics</v>
      </c>
      <c r="M434" t="str">
        <f>TRIM(LEFT(Table1[[#This Row],[product_name]],FIND(" ",Table1[[#This Row],[product_name]],FIND(" ",Table1[[#This Row],[product_name]],FIND(" ",Table1[[#This Row],[product_name]])+1)+1)))</f>
        <v>Redmi Note 11</v>
      </c>
    </row>
    <row r="435" spans="1:13">
      <c r="A435" t="s">
        <v>887</v>
      </c>
      <c r="B435" t="s">
        <v>888</v>
      </c>
      <c r="C435" t="s">
        <v>726</v>
      </c>
      <c r="D435">
        <v>599</v>
      </c>
      <c r="E435" s="2">
        <v>1490</v>
      </c>
      <c r="F435" s="1">
        <v>0.6</v>
      </c>
      <c r="G435" s="11">
        <v>4.0999999999999996</v>
      </c>
      <c r="H435" s="4">
        <v>161679</v>
      </c>
      <c r="I435" t="str">
        <f t="shared" si="12"/>
        <v>&gt;₹500</v>
      </c>
      <c r="J435" s="6">
        <f t="shared" si="13"/>
        <v>96845721</v>
      </c>
      <c r="K435" s="6">
        <f>Table1[[#This Row],[rating]] * Table1[[#This Row],[rating_count]]</f>
        <v>662883.89999999991</v>
      </c>
      <c r="L435" t="str">
        <f>LEFT(Table1[[#This Row],[category]], FIND("|", Table1[[#This Row],[category]]) - 1)</f>
        <v>Electronics</v>
      </c>
      <c r="M435" t="str">
        <f>TRIM(LEFT(Table1[[#This Row],[product_name]],FIND(" ",Table1[[#This Row],[product_name]],FIND(" ",Table1[[#This Row],[product_name]],FIND(" ",Table1[[#This Row],[product_name]])+1)+1)))</f>
        <v>boAt Bassheads 242</v>
      </c>
    </row>
    <row r="436" spans="1:13">
      <c r="A436" t="s">
        <v>889</v>
      </c>
      <c r="B436" t="s">
        <v>890</v>
      </c>
      <c r="C436" t="s">
        <v>830</v>
      </c>
      <c r="D436">
        <v>134</v>
      </c>
      <c r="E436">
        <v>699</v>
      </c>
      <c r="F436" s="1">
        <v>0.81</v>
      </c>
      <c r="G436" s="11">
        <v>4.0999999999999996</v>
      </c>
      <c r="H436" s="4">
        <v>16685</v>
      </c>
      <c r="I436" t="str">
        <f t="shared" si="12"/>
        <v>&lt;₹200</v>
      </c>
      <c r="J436" s="6">
        <f t="shared" si="13"/>
        <v>2235790</v>
      </c>
      <c r="K436" s="6">
        <f>Table1[[#This Row],[rating]] * Table1[[#This Row],[rating_count]]</f>
        <v>68408.5</v>
      </c>
      <c r="L436" t="str">
        <f>LEFT(Table1[[#This Row],[category]], FIND("|", Table1[[#This Row],[category]]) - 1)</f>
        <v>Electronics</v>
      </c>
      <c r="M436" t="str">
        <f>TRIM(LEFT(Table1[[#This Row],[product_name]],FIND(" ",Table1[[#This Row],[product_name]],FIND(" ",Table1[[#This Row],[product_name]],FIND(" ",Table1[[#This Row],[product_name]])+1)+1)))</f>
        <v>Portronics MODESK POR-122</v>
      </c>
    </row>
    <row r="437" spans="1:13">
      <c r="A437" t="s">
        <v>891</v>
      </c>
      <c r="B437" t="s">
        <v>892</v>
      </c>
      <c r="C437" t="s">
        <v>705</v>
      </c>
      <c r="D437" s="2">
        <v>7499</v>
      </c>
      <c r="E437" s="2">
        <v>7999</v>
      </c>
      <c r="F437" s="1">
        <v>0.06</v>
      </c>
      <c r="G437" s="11">
        <v>4</v>
      </c>
      <c r="H437" s="4">
        <v>30907</v>
      </c>
      <c r="I437" t="str">
        <f t="shared" si="12"/>
        <v>&gt;₹500</v>
      </c>
      <c r="J437" s="6">
        <f t="shared" si="13"/>
        <v>231771593</v>
      </c>
      <c r="K437" s="6">
        <f>Table1[[#This Row],[rating]] * Table1[[#This Row],[rating_count]]</f>
        <v>123628</v>
      </c>
      <c r="L437" t="str">
        <f>LEFT(Table1[[#This Row],[category]], FIND("|", Table1[[#This Row],[category]]) - 1)</f>
        <v>Electronics</v>
      </c>
      <c r="M437" t="str">
        <f>TRIM(LEFT(Table1[[#This Row],[product_name]],FIND(" ",Table1[[#This Row],[product_name]],FIND(" ",Table1[[#This Row],[product_name]],FIND(" ",Table1[[#This Row],[product_name]])+1)+1)))</f>
        <v>realme narzo 50i</v>
      </c>
    </row>
    <row r="438" spans="1:13">
      <c r="A438" t="s">
        <v>893</v>
      </c>
      <c r="B438" t="s">
        <v>894</v>
      </c>
      <c r="C438" t="s">
        <v>702</v>
      </c>
      <c r="D438" s="2">
        <v>1149</v>
      </c>
      <c r="E438" s="2">
        <v>2199</v>
      </c>
      <c r="F438" s="1">
        <v>0.48</v>
      </c>
      <c r="G438" s="11">
        <v>4.3</v>
      </c>
      <c r="H438" s="4">
        <v>178912</v>
      </c>
      <c r="I438" t="str">
        <f t="shared" si="12"/>
        <v>&gt;₹500</v>
      </c>
      <c r="J438" s="6">
        <f t="shared" si="13"/>
        <v>205569888</v>
      </c>
      <c r="K438" s="6">
        <f>Table1[[#This Row],[rating]] * Table1[[#This Row],[rating_count]]</f>
        <v>769321.6</v>
      </c>
      <c r="L438" t="str">
        <f>LEFT(Table1[[#This Row],[category]], FIND("|", Table1[[#This Row],[category]]) - 1)</f>
        <v>Electronics</v>
      </c>
      <c r="M438" t="str">
        <f>TRIM(LEFT(Table1[[#This Row],[product_name]],FIND(" ",Table1[[#This Row],[product_name]],FIND(" ",Table1[[#This Row],[product_name]],FIND(" ",Table1[[#This Row],[product_name]])+1)+1)))</f>
        <v>MI 10000mAh 3i</v>
      </c>
    </row>
    <row r="439" spans="1:13">
      <c r="A439" t="s">
        <v>895</v>
      </c>
      <c r="B439" t="s">
        <v>896</v>
      </c>
      <c r="C439" t="s">
        <v>721</v>
      </c>
      <c r="D439" s="2">
        <v>1324</v>
      </c>
      <c r="E439" s="2">
        <v>1699</v>
      </c>
      <c r="F439" s="1">
        <v>0.22</v>
      </c>
      <c r="G439" s="11">
        <v>4</v>
      </c>
      <c r="H439" s="4">
        <v>128311</v>
      </c>
      <c r="I439" t="str">
        <f t="shared" si="12"/>
        <v>&gt;₹500</v>
      </c>
      <c r="J439" s="6">
        <f t="shared" si="13"/>
        <v>169883764</v>
      </c>
      <c r="K439" s="6">
        <f>Table1[[#This Row],[rating]] * Table1[[#This Row],[rating_count]]</f>
        <v>513244</v>
      </c>
      <c r="L439" t="str">
        <f>LEFT(Table1[[#This Row],[category]], FIND("|", Table1[[#This Row],[category]]) - 1)</f>
        <v>Electronics</v>
      </c>
      <c r="M439" t="str">
        <f>TRIM(LEFT(Table1[[#This Row],[product_name]],FIND(" ",Table1[[#This Row],[product_name]],FIND(" ",Table1[[#This Row],[product_name]],FIND(" ",Table1[[#This Row],[product_name]])+1)+1)))</f>
        <v>Nokia 105 Plus</v>
      </c>
    </row>
    <row r="440" spans="1:13">
      <c r="A440" t="s">
        <v>897</v>
      </c>
      <c r="B440" t="s">
        <v>898</v>
      </c>
      <c r="C440" t="s">
        <v>705</v>
      </c>
      <c r="D440" s="2">
        <v>13999</v>
      </c>
      <c r="E440" s="2">
        <v>19999</v>
      </c>
      <c r="F440" s="1">
        <v>0.3</v>
      </c>
      <c r="G440" s="11">
        <v>4.0999999999999996</v>
      </c>
      <c r="H440" s="4">
        <v>19252</v>
      </c>
      <c r="I440" t="str">
        <f t="shared" si="12"/>
        <v>&gt;₹500</v>
      </c>
      <c r="J440" s="6">
        <f t="shared" si="13"/>
        <v>269508748</v>
      </c>
      <c r="K440" s="6">
        <f>Table1[[#This Row],[rating]] * Table1[[#This Row],[rating_count]]</f>
        <v>78933.2</v>
      </c>
      <c r="L440" t="str">
        <f>LEFT(Table1[[#This Row],[category]], FIND("|", Table1[[#This Row],[category]]) - 1)</f>
        <v>Electronics</v>
      </c>
      <c r="M440" t="str">
        <f>TRIM(LEFT(Table1[[#This Row],[product_name]],FIND(" ",Table1[[#This Row],[product_name]],FIND(" ",Table1[[#This Row],[product_name]],FIND(" ",Table1[[#This Row],[product_name]])+1)+1)))</f>
        <v>iQOO Z6 44W</v>
      </c>
    </row>
    <row r="441" spans="1:13">
      <c r="A441" t="s">
        <v>32</v>
      </c>
      <c r="B441" t="s">
        <v>33</v>
      </c>
      <c r="C441" t="s">
        <v>10</v>
      </c>
      <c r="D441">
        <v>299</v>
      </c>
      <c r="E441">
        <v>799</v>
      </c>
      <c r="F441" s="1">
        <v>0.63</v>
      </c>
      <c r="G441" s="11">
        <v>4.2</v>
      </c>
      <c r="H441" s="4">
        <v>94364</v>
      </c>
      <c r="I441" t="str">
        <f t="shared" si="12"/>
        <v>₹200-₹500</v>
      </c>
      <c r="J441" s="6">
        <f t="shared" si="13"/>
        <v>28214836</v>
      </c>
      <c r="K441" s="6">
        <f>Table1[[#This Row],[rating]] * Table1[[#This Row],[rating_count]]</f>
        <v>396328.8</v>
      </c>
      <c r="L441" t="str">
        <f>LEFT(Table1[[#This Row],[category]], FIND("|", Table1[[#This Row],[category]]) - 1)</f>
        <v>Computers&amp;Accessories</v>
      </c>
      <c r="M441" t="str">
        <f>TRIM(LEFT(Table1[[#This Row],[product_name]],FIND(" ",Table1[[#This Row],[product_name]],FIND(" ",Table1[[#This Row],[product_name]],FIND(" ",Table1[[#This Row],[product_name]])+1)+1)))</f>
        <v>boAt Rugged v3</v>
      </c>
    </row>
    <row r="442" spans="1:13">
      <c r="A442" t="s">
        <v>899</v>
      </c>
      <c r="B442" t="s">
        <v>900</v>
      </c>
      <c r="C442" t="s">
        <v>702</v>
      </c>
      <c r="D442">
        <v>999</v>
      </c>
      <c r="E442" s="2">
        <v>1599</v>
      </c>
      <c r="F442" s="1">
        <v>0.38</v>
      </c>
      <c r="G442" s="11">
        <v>4</v>
      </c>
      <c r="H442" s="4">
        <v>7222</v>
      </c>
      <c r="I442" t="str">
        <f t="shared" si="12"/>
        <v>&gt;₹500</v>
      </c>
      <c r="J442" s="6">
        <f t="shared" si="13"/>
        <v>7214778</v>
      </c>
      <c r="K442" s="6">
        <f>Table1[[#This Row],[rating]] * Table1[[#This Row],[rating_count]]</f>
        <v>28888</v>
      </c>
      <c r="L442" t="str">
        <f>LEFT(Table1[[#This Row],[category]], FIND("|", Table1[[#This Row],[category]]) - 1)</f>
        <v>Electronics</v>
      </c>
      <c r="M442" t="str">
        <f>TRIM(LEFT(Table1[[#This Row],[product_name]],FIND(" ",Table1[[#This Row],[product_name]],FIND(" ",Table1[[#This Row],[product_name]],FIND(" ",Table1[[#This Row],[product_name]])+1)+1)))</f>
        <v>Ambrane 10000mAh Slim</v>
      </c>
    </row>
    <row r="443" spans="1:13">
      <c r="A443" t="s">
        <v>901</v>
      </c>
      <c r="B443" t="s">
        <v>902</v>
      </c>
      <c r="C443" t="s">
        <v>705</v>
      </c>
      <c r="D443" s="2">
        <v>12999</v>
      </c>
      <c r="E443" s="2">
        <v>17999</v>
      </c>
      <c r="F443" s="1">
        <v>0.28000000000000003</v>
      </c>
      <c r="G443" s="11">
        <v>4.0999999999999996</v>
      </c>
      <c r="H443" s="4">
        <v>18998</v>
      </c>
      <c r="I443" t="str">
        <f t="shared" si="12"/>
        <v>&gt;₹500</v>
      </c>
      <c r="J443" s="6">
        <f t="shared" si="13"/>
        <v>246955002</v>
      </c>
      <c r="K443" s="6">
        <f>Table1[[#This Row],[rating]] * Table1[[#This Row],[rating_count]]</f>
        <v>77891.799999999988</v>
      </c>
      <c r="L443" t="str">
        <f>LEFT(Table1[[#This Row],[category]], FIND("|", Table1[[#This Row],[category]]) - 1)</f>
        <v>Electronics</v>
      </c>
      <c r="M443" t="str">
        <f>TRIM(LEFT(Table1[[#This Row],[product_name]],FIND(" ",Table1[[#This Row],[product_name]],FIND(" ",Table1[[#This Row],[product_name]],FIND(" ",Table1[[#This Row],[product_name]])+1)+1)))</f>
        <v>Samsung Galaxy M13</v>
      </c>
    </row>
    <row r="444" spans="1:13">
      <c r="A444" t="s">
        <v>903</v>
      </c>
      <c r="B444" t="s">
        <v>904</v>
      </c>
      <c r="C444" t="s">
        <v>705</v>
      </c>
      <c r="D444" s="2">
        <v>15490</v>
      </c>
      <c r="E444" s="2">
        <v>20990</v>
      </c>
      <c r="F444" s="1">
        <v>0.26</v>
      </c>
      <c r="G444" s="11">
        <v>4.2</v>
      </c>
      <c r="H444" s="4">
        <v>32916</v>
      </c>
      <c r="I444" t="str">
        <f t="shared" si="12"/>
        <v>&gt;₹500</v>
      </c>
      <c r="J444" s="6">
        <f t="shared" si="13"/>
        <v>509868840</v>
      </c>
      <c r="K444" s="6">
        <f>Table1[[#This Row],[rating]] * Table1[[#This Row],[rating_count]]</f>
        <v>138247.20000000001</v>
      </c>
      <c r="L444" t="str">
        <f>LEFT(Table1[[#This Row],[category]], FIND("|", Table1[[#This Row],[category]]) - 1)</f>
        <v>Electronics</v>
      </c>
      <c r="M444" t="str">
        <f>TRIM(LEFT(Table1[[#This Row],[product_name]],FIND(" ",Table1[[#This Row],[product_name]],FIND(" ",Table1[[#This Row],[product_name]],FIND(" ",Table1[[#This Row],[product_name]])+1)+1)))</f>
        <v>OPPO A74 5G</v>
      </c>
    </row>
    <row r="445" spans="1:13">
      <c r="A445" t="s">
        <v>905</v>
      </c>
      <c r="B445" t="s">
        <v>906</v>
      </c>
      <c r="C445" t="s">
        <v>907</v>
      </c>
      <c r="D445">
        <v>999</v>
      </c>
      <c r="E445" s="2">
        <v>2899</v>
      </c>
      <c r="F445" s="1">
        <v>0.66</v>
      </c>
      <c r="G445" s="11">
        <v>4.5999999999999996</v>
      </c>
      <c r="H445" s="4">
        <v>26603</v>
      </c>
      <c r="I445" t="str">
        <f t="shared" si="12"/>
        <v>&gt;₹500</v>
      </c>
      <c r="J445" s="6">
        <f t="shared" si="13"/>
        <v>26576397</v>
      </c>
      <c r="K445" s="6">
        <f>Table1[[#This Row],[rating]] * Table1[[#This Row],[rating_count]]</f>
        <v>122373.79999999999</v>
      </c>
      <c r="L445" t="str">
        <f>LEFT(Table1[[#This Row],[category]], FIND("|", Table1[[#This Row],[category]]) - 1)</f>
        <v>Electronics</v>
      </c>
      <c r="M445" t="str">
        <f>TRIM(LEFT(Table1[[#This Row],[product_name]],FIND(" ",Table1[[#This Row],[product_name]],FIND(" ",Table1[[#This Row],[product_name]],FIND(" ",Table1[[#This Row],[product_name]])+1)+1)))</f>
        <v>Spigen EZ Fit</v>
      </c>
    </row>
    <row r="446" spans="1:13">
      <c r="A446" t="s">
        <v>908</v>
      </c>
      <c r="B446" t="s">
        <v>909</v>
      </c>
      <c r="C446" t="s">
        <v>695</v>
      </c>
      <c r="D446" s="2">
        <v>1599</v>
      </c>
      <c r="E446" s="2">
        <v>4999</v>
      </c>
      <c r="F446" s="1">
        <v>0.68</v>
      </c>
      <c r="G446" s="11">
        <v>4</v>
      </c>
      <c r="H446" s="4">
        <v>67950</v>
      </c>
      <c r="I446" t="str">
        <f t="shared" si="12"/>
        <v>&gt;₹500</v>
      </c>
      <c r="J446" s="6">
        <f t="shared" si="13"/>
        <v>108652050</v>
      </c>
      <c r="K446" s="6">
        <f>Table1[[#This Row],[rating]] * Table1[[#This Row],[rating_count]]</f>
        <v>271800</v>
      </c>
      <c r="L446" t="str">
        <f>LEFT(Table1[[#This Row],[category]], FIND("|", Table1[[#This Row],[category]]) - 1)</f>
        <v>Electronics</v>
      </c>
      <c r="M446" t="str">
        <f>TRIM(LEFT(Table1[[#This Row],[product_name]],FIND(" ",Table1[[#This Row],[product_name]],FIND(" ",Table1[[#This Row],[product_name]],FIND(" ",Table1[[#This Row],[product_name]])+1)+1)))</f>
        <v>Noise ColorFit Pulse</v>
      </c>
    </row>
    <row r="447" spans="1:13">
      <c r="A447" t="s">
        <v>910</v>
      </c>
      <c r="B447" t="s">
        <v>911</v>
      </c>
      <c r="C447" t="s">
        <v>721</v>
      </c>
      <c r="D447" s="2">
        <v>1324</v>
      </c>
      <c r="E447" s="2">
        <v>1699</v>
      </c>
      <c r="F447" s="1">
        <v>0.22</v>
      </c>
      <c r="G447" s="11">
        <v>4</v>
      </c>
      <c r="H447" s="4">
        <v>128311</v>
      </c>
      <c r="I447" t="str">
        <f t="shared" si="12"/>
        <v>&gt;₹500</v>
      </c>
      <c r="J447" s="6">
        <f t="shared" si="13"/>
        <v>169883764</v>
      </c>
      <c r="K447" s="6">
        <f>Table1[[#This Row],[rating]] * Table1[[#This Row],[rating_count]]</f>
        <v>513244</v>
      </c>
      <c r="L447" t="str">
        <f>LEFT(Table1[[#This Row],[category]], FIND("|", Table1[[#This Row],[category]]) - 1)</f>
        <v>Electronics</v>
      </c>
      <c r="M447" t="str">
        <f>TRIM(LEFT(Table1[[#This Row],[product_name]],FIND(" ",Table1[[#This Row],[product_name]],FIND(" ",Table1[[#This Row],[product_name]],FIND(" ",Table1[[#This Row],[product_name]])+1)+1)))</f>
        <v>Nokia 105 Plus</v>
      </c>
    </row>
    <row r="448" spans="1:13">
      <c r="A448" t="s">
        <v>912</v>
      </c>
      <c r="B448" t="s">
        <v>913</v>
      </c>
      <c r="C448" t="s">
        <v>705</v>
      </c>
      <c r="D448" s="2">
        <v>20999</v>
      </c>
      <c r="E448" s="2">
        <v>29990</v>
      </c>
      <c r="F448" s="1">
        <v>0.3</v>
      </c>
      <c r="G448" s="11">
        <v>4.3</v>
      </c>
      <c r="H448" s="4">
        <v>9499</v>
      </c>
      <c r="I448" t="str">
        <f t="shared" si="12"/>
        <v>&gt;₹500</v>
      </c>
      <c r="J448" s="6">
        <f t="shared" si="13"/>
        <v>199469501</v>
      </c>
      <c r="K448" s="6">
        <f>Table1[[#This Row],[rating]] * Table1[[#This Row],[rating_count]]</f>
        <v>40845.699999999997</v>
      </c>
      <c r="L448" t="str">
        <f>LEFT(Table1[[#This Row],[category]], FIND("|", Table1[[#This Row],[category]]) - 1)</f>
        <v>Electronics</v>
      </c>
      <c r="M448" t="str">
        <f>TRIM(LEFT(Table1[[#This Row],[product_name]],FIND(" ",Table1[[#This Row],[product_name]],FIND(" ",Table1[[#This Row],[product_name]],FIND(" ",Table1[[#This Row],[product_name]])+1)+1)))</f>
        <v>iQOO Z6 Pro</v>
      </c>
    </row>
    <row r="449" spans="1:13">
      <c r="A449" t="s">
        <v>914</v>
      </c>
      <c r="B449" t="s">
        <v>915</v>
      </c>
      <c r="C449" t="s">
        <v>751</v>
      </c>
      <c r="D449">
        <v>999</v>
      </c>
      <c r="E449" s="2">
        <v>1999</v>
      </c>
      <c r="F449" s="1">
        <v>0.5</v>
      </c>
      <c r="G449" s="11">
        <v>4.3</v>
      </c>
      <c r="H449" s="4">
        <v>1777</v>
      </c>
      <c r="I449" t="str">
        <f t="shared" si="12"/>
        <v>&gt;₹500</v>
      </c>
      <c r="J449" s="6">
        <f t="shared" si="13"/>
        <v>1775223</v>
      </c>
      <c r="K449" s="6">
        <f>Table1[[#This Row],[rating]] * Table1[[#This Row],[rating_count]]</f>
        <v>7641.0999999999995</v>
      </c>
      <c r="L449" t="str">
        <f>LEFT(Table1[[#This Row],[category]], FIND("|", Table1[[#This Row],[category]]) - 1)</f>
        <v>Electronics</v>
      </c>
      <c r="M449" t="str">
        <f>TRIM(LEFT(Table1[[#This Row],[product_name]],FIND(" ",Table1[[#This Row],[product_name]],FIND(" ",Table1[[#This Row],[product_name]],FIND(" ",Table1[[#This Row],[product_name]])+1)+1)))</f>
        <v>MI 33W SonicCharge</v>
      </c>
    </row>
    <row r="450" spans="1:13">
      <c r="A450" t="s">
        <v>916</v>
      </c>
      <c r="B450" t="s">
        <v>917</v>
      </c>
      <c r="C450" t="s">
        <v>705</v>
      </c>
      <c r="D450" s="2">
        <v>12490</v>
      </c>
      <c r="E450" s="2">
        <v>15990</v>
      </c>
      <c r="F450" s="1">
        <v>0.22</v>
      </c>
      <c r="G450" s="11">
        <v>4.2</v>
      </c>
      <c r="H450" s="4">
        <v>58506</v>
      </c>
      <c r="I450" t="str">
        <f t="shared" ref="I450:I513" si="14">IF(D450&lt;200, "&lt;₹200", IF(D450&lt;=500, "₹200-₹500", "&gt;₹500"))</f>
        <v>&gt;₹500</v>
      </c>
      <c r="J450" s="6">
        <f t="shared" ref="J450:J513" si="15">D450* H450</f>
        <v>730739940</v>
      </c>
      <c r="K450" s="6">
        <f>Table1[[#This Row],[rating]] * Table1[[#This Row],[rating_count]]</f>
        <v>245725.2</v>
      </c>
      <c r="L450" t="str">
        <f>LEFT(Table1[[#This Row],[category]], FIND("|", Table1[[#This Row],[category]]) - 1)</f>
        <v>Electronics</v>
      </c>
      <c r="M450" t="str">
        <f>TRIM(LEFT(Table1[[#This Row],[product_name]],FIND(" ",Table1[[#This Row],[product_name]],FIND(" ",Table1[[#This Row],[product_name]],FIND(" ",Table1[[#This Row],[product_name]])+1)+1)))</f>
        <v>OPPO A31 (Mystery</v>
      </c>
    </row>
    <row r="451" spans="1:13">
      <c r="A451" t="s">
        <v>918</v>
      </c>
      <c r="B451" t="s">
        <v>919</v>
      </c>
      <c r="C451" t="s">
        <v>705</v>
      </c>
      <c r="D451" s="2">
        <v>17999</v>
      </c>
      <c r="E451" s="2">
        <v>21990</v>
      </c>
      <c r="F451" s="1">
        <v>0.18</v>
      </c>
      <c r="G451" s="11">
        <v>4</v>
      </c>
      <c r="H451" s="4">
        <v>21350</v>
      </c>
      <c r="I451" t="str">
        <f t="shared" si="14"/>
        <v>&gt;₹500</v>
      </c>
      <c r="J451" s="6">
        <f t="shared" si="15"/>
        <v>384278650</v>
      </c>
      <c r="K451" s="6">
        <f>Table1[[#This Row],[rating]] * Table1[[#This Row],[rating_count]]</f>
        <v>85400</v>
      </c>
      <c r="L451" t="str">
        <f>LEFT(Table1[[#This Row],[category]], FIND("|", Table1[[#This Row],[category]]) - 1)</f>
        <v>Electronics</v>
      </c>
      <c r="M451" t="str">
        <f>TRIM(LEFT(Table1[[#This Row],[product_name]],FIND(" ",Table1[[#This Row],[product_name]],FIND(" ",Table1[[#This Row],[product_name]],FIND(" ",Table1[[#This Row],[product_name]])+1)+1)))</f>
        <v>iQOO vivo Z6</v>
      </c>
    </row>
    <row r="452" spans="1:13">
      <c r="A452" t="s">
        <v>37</v>
      </c>
      <c r="B452" t="s">
        <v>38</v>
      </c>
      <c r="C452" t="s">
        <v>10</v>
      </c>
      <c r="D452">
        <v>350</v>
      </c>
      <c r="E452">
        <v>899</v>
      </c>
      <c r="F452" s="1">
        <v>0.61</v>
      </c>
      <c r="G452" s="11">
        <v>4.2</v>
      </c>
      <c r="H452" s="4">
        <v>2263</v>
      </c>
      <c r="I452" t="str">
        <f t="shared" si="14"/>
        <v>₹200-₹500</v>
      </c>
      <c r="J452" s="6">
        <f t="shared" si="15"/>
        <v>792050</v>
      </c>
      <c r="K452" s="6">
        <f>Table1[[#This Row],[rating]] * Table1[[#This Row],[rating_count]]</f>
        <v>9504.6</v>
      </c>
      <c r="L452" t="str">
        <f>LEFT(Table1[[#This Row],[category]], FIND("|", Table1[[#This Row],[category]]) - 1)</f>
        <v>Computers&amp;Accessories</v>
      </c>
      <c r="M452" t="str">
        <f>TRIM(LEFT(Table1[[#This Row],[product_name]],FIND(" ",Table1[[#This Row],[product_name]],FIND(" ",Table1[[#This Row],[product_name]],FIND(" ",Table1[[#This Row],[product_name]])+1)+1)))</f>
        <v>Portronics Konnect CL</v>
      </c>
    </row>
    <row r="453" spans="1:13">
      <c r="A453" t="s">
        <v>920</v>
      </c>
      <c r="B453" t="s">
        <v>921</v>
      </c>
      <c r="C453" t="s">
        <v>721</v>
      </c>
      <c r="D453" s="2">
        <v>1399</v>
      </c>
      <c r="E453" s="2">
        <v>1630</v>
      </c>
      <c r="F453" s="1">
        <v>0.14000000000000001</v>
      </c>
      <c r="G453" s="11">
        <v>4</v>
      </c>
      <c r="H453" s="4">
        <v>9378</v>
      </c>
      <c r="I453" t="str">
        <f t="shared" si="14"/>
        <v>&gt;₹500</v>
      </c>
      <c r="J453" s="6">
        <f t="shared" si="15"/>
        <v>13119822</v>
      </c>
      <c r="K453" s="6">
        <f>Table1[[#This Row],[rating]] * Table1[[#This Row],[rating_count]]</f>
        <v>37512</v>
      </c>
      <c r="L453" t="str">
        <f>LEFT(Table1[[#This Row],[category]], FIND("|", Table1[[#This Row],[category]]) - 1)</f>
        <v>Electronics</v>
      </c>
      <c r="M453" t="str">
        <f>TRIM(LEFT(Table1[[#This Row],[product_name]],FIND(" ",Table1[[#This Row],[product_name]],FIND(" ",Table1[[#This Row],[product_name]],FIND(" ",Table1[[#This Row],[product_name]])+1)+1)))</f>
        <v>Motorola a10 Dual</v>
      </c>
    </row>
    <row r="454" spans="1:13">
      <c r="A454" t="s">
        <v>922</v>
      </c>
      <c r="B454" t="s">
        <v>923</v>
      </c>
      <c r="C454" t="s">
        <v>695</v>
      </c>
      <c r="D454" s="2">
        <v>1499</v>
      </c>
      <c r="E454" s="2">
        <v>6990</v>
      </c>
      <c r="F454" s="1">
        <v>0.79</v>
      </c>
      <c r="G454" s="11">
        <v>3.9</v>
      </c>
      <c r="H454" s="4">
        <v>21796</v>
      </c>
      <c r="I454" t="str">
        <f t="shared" si="14"/>
        <v>&gt;₹500</v>
      </c>
      <c r="J454" s="6">
        <f t="shared" si="15"/>
        <v>32672204</v>
      </c>
      <c r="K454" s="6">
        <f>Table1[[#This Row],[rating]] * Table1[[#This Row],[rating_count]]</f>
        <v>85004.4</v>
      </c>
      <c r="L454" t="str">
        <f>LEFT(Table1[[#This Row],[category]], FIND("|", Table1[[#This Row],[category]]) - 1)</f>
        <v>Electronics</v>
      </c>
      <c r="M454" t="str">
        <f>TRIM(LEFT(Table1[[#This Row],[product_name]],FIND(" ",Table1[[#This Row],[product_name]],FIND(" ",Table1[[#This Row],[product_name]],FIND(" ",Table1[[#This Row],[product_name]])+1)+1)))</f>
        <v>boAt Wave Lite</v>
      </c>
    </row>
    <row r="455" spans="1:13">
      <c r="A455" t="s">
        <v>924</v>
      </c>
      <c r="B455" t="s">
        <v>925</v>
      </c>
      <c r="C455" t="s">
        <v>695</v>
      </c>
      <c r="D455" s="2">
        <v>1999</v>
      </c>
      <c r="E455" s="2">
        <v>7990</v>
      </c>
      <c r="F455" s="1">
        <v>0.75</v>
      </c>
      <c r="G455" s="11">
        <v>3.8</v>
      </c>
      <c r="H455" s="4">
        <v>17833</v>
      </c>
      <c r="I455" t="str">
        <f t="shared" si="14"/>
        <v>&gt;₹500</v>
      </c>
      <c r="J455" s="6">
        <f t="shared" si="15"/>
        <v>35648167</v>
      </c>
      <c r="K455" s="6">
        <f>Table1[[#This Row],[rating]] * Table1[[#This Row],[rating_count]]</f>
        <v>67765.399999999994</v>
      </c>
      <c r="L455" t="str">
        <f>LEFT(Table1[[#This Row],[category]], FIND("|", Table1[[#This Row],[category]]) - 1)</f>
        <v>Electronics</v>
      </c>
      <c r="M455" t="str">
        <f>TRIM(LEFT(Table1[[#This Row],[product_name]],FIND(" ",Table1[[#This Row],[product_name]],FIND(" ",Table1[[#This Row],[product_name]],FIND(" ",Table1[[#This Row],[product_name]])+1)+1)))</f>
        <v>boAt Wave Call</v>
      </c>
    </row>
    <row r="456" spans="1:13">
      <c r="A456" t="s">
        <v>926</v>
      </c>
      <c r="B456" t="s">
        <v>927</v>
      </c>
      <c r="C456" t="s">
        <v>907</v>
      </c>
      <c r="D456">
        <v>999</v>
      </c>
      <c r="E456" s="2">
        <v>2899</v>
      </c>
      <c r="F456" s="1">
        <v>0.66</v>
      </c>
      <c r="G456" s="11">
        <v>4.7</v>
      </c>
      <c r="H456" s="4">
        <v>7779</v>
      </c>
      <c r="I456" t="str">
        <f t="shared" si="14"/>
        <v>&gt;₹500</v>
      </c>
      <c r="J456" s="6">
        <f t="shared" si="15"/>
        <v>7771221</v>
      </c>
      <c r="K456" s="6">
        <f>Table1[[#This Row],[rating]] * Table1[[#This Row],[rating_count]]</f>
        <v>36561.300000000003</v>
      </c>
      <c r="L456" t="str">
        <f>LEFT(Table1[[#This Row],[category]], FIND("|", Table1[[#This Row],[category]]) - 1)</f>
        <v>Electronics</v>
      </c>
      <c r="M456" t="str">
        <f>TRIM(LEFT(Table1[[#This Row],[product_name]],FIND(" ",Table1[[#This Row],[product_name]],FIND(" ",Table1[[#This Row],[product_name]],FIND(" ",Table1[[#This Row],[product_name]])+1)+1)))</f>
        <v>Spigen EZ Fit</v>
      </c>
    </row>
    <row r="457" spans="1:13">
      <c r="A457" t="s">
        <v>928</v>
      </c>
      <c r="B457" t="s">
        <v>929</v>
      </c>
      <c r="C457" t="s">
        <v>930</v>
      </c>
      <c r="D457" s="2">
        <v>2099</v>
      </c>
      <c r="E457" s="2">
        <v>5999</v>
      </c>
      <c r="F457" s="1">
        <v>0.65</v>
      </c>
      <c r="G457" s="11">
        <v>4.3</v>
      </c>
      <c r="H457" s="4">
        <v>17129</v>
      </c>
      <c r="I457" t="str">
        <f t="shared" si="14"/>
        <v>&gt;₹500</v>
      </c>
      <c r="J457" s="6">
        <f t="shared" si="15"/>
        <v>35953771</v>
      </c>
      <c r="K457" s="6">
        <f>Table1[[#This Row],[rating]] * Table1[[#This Row],[rating_count]]</f>
        <v>73654.7</v>
      </c>
      <c r="L457" t="str">
        <f>LEFT(Table1[[#This Row],[category]], FIND("|", Table1[[#This Row],[category]]) - 1)</f>
        <v>Electronics</v>
      </c>
      <c r="M457" t="str">
        <f>TRIM(LEFT(Table1[[#This Row],[product_name]],FIND(" ",Table1[[#This Row],[product_name]],FIND(" ",Table1[[#This Row],[product_name]],FIND(" ",Table1[[#This Row],[product_name]])+1)+1)))</f>
        <v>KINGONE Upgraded Stylus</v>
      </c>
    </row>
    <row r="458" spans="1:13">
      <c r="A458" t="s">
        <v>931</v>
      </c>
      <c r="B458" t="s">
        <v>932</v>
      </c>
      <c r="C458" t="s">
        <v>735</v>
      </c>
      <c r="D458">
        <v>337</v>
      </c>
      <c r="E458">
        <v>699</v>
      </c>
      <c r="F458" s="1">
        <v>0.52</v>
      </c>
      <c r="G458" s="11">
        <v>4.2</v>
      </c>
      <c r="H458" s="4">
        <v>4969</v>
      </c>
      <c r="I458" t="str">
        <f t="shared" si="14"/>
        <v>₹200-₹500</v>
      </c>
      <c r="J458" s="6">
        <f t="shared" si="15"/>
        <v>1674553</v>
      </c>
      <c r="K458" s="6">
        <f>Table1[[#This Row],[rating]] * Table1[[#This Row],[rating_count]]</f>
        <v>20869.8</v>
      </c>
      <c r="L458" t="str">
        <f>LEFT(Table1[[#This Row],[category]], FIND("|", Table1[[#This Row],[category]]) - 1)</f>
        <v>Electronics</v>
      </c>
      <c r="M458" t="str">
        <f>TRIM(LEFT(Table1[[#This Row],[product_name]],FIND(" ",Table1[[#This Row],[product_name]],FIND(" ",Table1[[#This Row],[product_name]],FIND(" ",Table1[[#This Row],[product_name]])+1)+1)))</f>
        <v>Portronics CarPower Mini</v>
      </c>
    </row>
    <row r="459" spans="1:13">
      <c r="A459" t="s">
        <v>933</v>
      </c>
      <c r="B459" t="s">
        <v>934</v>
      </c>
      <c r="C459" t="s">
        <v>695</v>
      </c>
      <c r="D459" s="2">
        <v>2999</v>
      </c>
      <c r="E459" s="2">
        <v>7990</v>
      </c>
      <c r="F459" s="1">
        <v>0.62</v>
      </c>
      <c r="G459" s="11">
        <v>4.0999999999999996</v>
      </c>
      <c r="H459" s="4">
        <v>154</v>
      </c>
      <c r="I459" t="str">
        <f t="shared" si="14"/>
        <v>&gt;₹500</v>
      </c>
      <c r="J459" s="6">
        <f t="shared" si="15"/>
        <v>461846</v>
      </c>
      <c r="K459" s="6">
        <f>Table1[[#This Row],[rating]] * Table1[[#This Row],[rating_count]]</f>
        <v>631.4</v>
      </c>
      <c r="L459" t="str">
        <f>LEFT(Table1[[#This Row],[category]], FIND("|", Table1[[#This Row],[category]]) - 1)</f>
        <v>Electronics</v>
      </c>
      <c r="M459" t="str">
        <f>TRIM(LEFT(Table1[[#This Row],[product_name]],FIND(" ",Table1[[#This Row],[product_name]],FIND(" ",Table1[[#This Row],[product_name]],FIND(" ",Table1[[#This Row],[product_name]])+1)+1)))</f>
        <v>boAt Newly Launched</v>
      </c>
    </row>
    <row r="460" spans="1:13">
      <c r="A460" t="s">
        <v>935</v>
      </c>
      <c r="B460" t="s">
        <v>936</v>
      </c>
      <c r="C460" t="s">
        <v>695</v>
      </c>
      <c r="D460" s="2">
        <v>1299</v>
      </c>
      <c r="E460" s="2">
        <v>5999</v>
      </c>
      <c r="F460" s="1">
        <v>0.78</v>
      </c>
      <c r="G460" s="11">
        <v>3.3</v>
      </c>
      <c r="H460" s="4">
        <v>4415</v>
      </c>
      <c r="I460" t="str">
        <f t="shared" si="14"/>
        <v>&gt;₹500</v>
      </c>
      <c r="J460" s="6">
        <f t="shared" si="15"/>
        <v>5735085</v>
      </c>
      <c r="K460" s="6">
        <f>Table1[[#This Row],[rating]] * Table1[[#This Row],[rating_count]]</f>
        <v>14569.5</v>
      </c>
      <c r="L460" t="str">
        <f>LEFT(Table1[[#This Row],[category]], FIND("|", Table1[[#This Row],[category]]) - 1)</f>
        <v>Electronics</v>
      </c>
      <c r="M460" t="str">
        <f>TRIM(LEFT(Table1[[#This Row],[product_name]],FIND(" ",Table1[[#This Row],[product_name]],FIND(" ",Table1[[#This Row],[product_name]],FIND(" ",Table1[[#This Row],[product_name]])+1)+1)))</f>
        <v>PTron Newly Launched</v>
      </c>
    </row>
    <row r="461" spans="1:13">
      <c r="A461" t="s">
        <v>937</v>
      </c>
      <c r="B461" t="s">
        <v>938</v>
      </c>
      <c r="C461" t="s">
        <v>705</v>
      </c>
      <c r="D461" s="2">
        <v>16499</v>
      </c>
      <c r="E461" s="2">
        <v>20990</v>
      </c>
      <c r="F461" s="1">
        <v>0.21</v>
      </c>
      <c r="G461" s="11">
        <v>4</v>
      </c>
      <c r="H461" s="4">
        <v>21350</v>
      </c>
      <c r="I461" t="str">
        <f t="shared" si="14"/>
        <v>&gt;₹500</v>
      </c>
      <c r="J461" s="6">
        <f t="shared" si="15"/>
        <v>352253650</v>
      </c>
      <c r="K461" s="6">
        <f>Table1[[#This Row],[rating]] * Table1[[#This Row],[rating_count]]</f>
        <v>85400</v>
      </c>
      <c r="L461" t="str">
        <f>LEFT(Table1[[#This Row],[category]], FIND("|", Table1[[#This Row],[category]]) - 1)</f>
        <v>Electronics</v>
      </c>
      <c r="M461" t="str">
        <f>TRIM(LEFT(Table1[[#This Row],[product_name]],FIND(" ",Table1[[#This Row],[product_name]],FIND(" ",Table1[[#This Row],[product_name]],FIND(" ",Table1[[#This Row],[product_name]])+1)+1)))</f>
        <v>iQOO vivo Z6</v>
      </c>
    </row>
    <row r="462" spans="1:13">
      <c r="A462" t="s">
        <v>939</v>
      </c>
      <c r="B462" t="s">
        <v>940</v>
      </c>
      <c r="C462" t="s">
        <v>726</v>
      </c>
      <c r="D462">
        <v>499</v>
      </c>
      <c r="E462">
        <v>499</v>
      </c>
      <c r="F462" s="1">
        <v>0</v>
      </c>
      <c r="G462" s="11">
        <v>4.2</v>
      </c>
      <c r="H462" s="4">
        <v>31539</v>
      </c>
      <c r="I462" t="str">
        <f t="shared" si="14"/>
        <v>₹200-₹500</v>
      </c>
      <c r="J462" s="6">
        <f t="shared" si="15"/>
        <v>15737961</v>
      </c>
      <c r="K462" s="6">
        <f>Table1[[#This Row],[rating]] * Table1[[#This Row],[rating_count]]</f>
        <v>132463.80000000002</v>
      </c>
      <c r="L462" t="str">
        <f>LEFT(Table1[[#This Row],[category]], FIND("|", Table1[[#This Row],[category]]) - 1)</f>
        <v>Electronics</v>
      </c>
      <c r="M462" t="str">
        <f>TRIM(LEFT(Table1[[#This Row],[product_name]],FIND(" ",Table1[[#This Row],[product_name]],FIND(" ",Table1[[#This Row],[product_name]],FIND(" ",Table1[[#This Row],[product_name]])+1)+1)))</f>
        <v>Samsung Ehs64 Ehs64Avfwecinu</v>
      </c>
    </row>
    <row r="463" spans="1:13">
      <c r="A463" t="s">
        <v>941</v>
      </c>
      <c r="B463" t="s">
        <v>942</v>
      </c>
      <c r="C463" t="s">
        <v>907</v>
      </c>
      <c r="D463">
        <v>999</v>
      </c>
      <c r="E463" s="2">
        <v>2899</v>
      </c>
      <c r="F463" s="1">
        <v>0.66</v>
      </c>
      <c r="G463" s="11">
        <v>4.5999999999999996</v>
      </c>
      <c r="H463" s="4">
        <v>6129</v>
      </c>
      <c r="I463" t="str">
        <f t="shared" si="14"/>
        <v>&gt;₹500</v>
      </c>
      <c r="J463" s="6">
        <f t="shared" si="15"/>
        <v>6122871</v>
      </c>
      <c r="K463" s="6">
        <f>Table1[[#This Row],[rating]] * Table1[[#This Row],[rating_count]]</f>
        <v>28193.399999999998</v>
      </c>
      <c r="L463" t="str">
        <f>LEFT(Table1[[#This Row],[category]], FIND("|", Table1[[#This Row],[category]]) - 1)</f>
        <v>Electronics</v>
      </c>
      <c r="M463" t="str">
        <f>TRIM(LEFT(Table1[[#This Row],[product_name]],FIND(" ",Table1[[#This Row],[product_name]],FIND(" ",Table1[[#This Row],[product_name]],FIND(" ",Table1[[#This Row],[product_name]])+1)+1)))</f>
        <v>Spigen EZ Fit</v>
      </c>
    </row>
    <row r="464" spans="1:13">
      <c r="A464" t="s">
        <v>943</v>
      </c>
      <c r="B464" t="s">
        <v>944</v>
      </c>
      <c r="C464" t="s">
        <v>705</v>
      </c>
      <c r="D464" s="2">
        <v>10499</v>
      </c>
      <c r="E464" s="2">
        <v>13499</v>
      </c>
      <c r="F464" s="1">
        <v>0.22</v>
      </c>
      <c r="G464" s="11">
        <v>4.2</v>
      </c>
      <c r="H464" s="4">
        <v>284</v>
      </c>
      <c r="I464" t="str">
        <f t="shared" si="14"/>
        <v>&gt;₹500</v>
      </c>
      <c r="J464" s="6">
        <f t="shared" si="15"/>
        <v>2981716</v>
      </c>
      <c r="K464" s="6">
        <f>Table1[[#This Row],[rating]] * Table1[[#This Row],[rating_count]]</f>
        <v>1192.8</v>
      </c>
      <c r="L464" t="str">
        <f>LEFT(Table1[[#This Row],[category]], FIND("|", Table1[[#This Row],[category]]) - 1)</f>
        <v>Electronics</v>
      </c>
      <c r="M464" t="str">
        <f>TRIM(LEFT(Table1[[#This Row],[product_name]],FIND(" ",Table1[[#This Row],[product_name]],FIND(" ",Table1[[#This Row],[product_name]],FIND(" ",Table1[[#This Row],[product_name]])+1)+1)))</f>
        <v>Samsung Galaxy M04</v>
      </c>
    </row>
    <row r="465" spans="1:13">
      <c r="A465" t="s">
        <v>945</v>
      </c>
      <c r="B465" t="s">
        <v>946</v>
      </c>
      <c r="C465" t="s">
        <v>947</v>
      </c>
      <c r="D465">
        <v>251</v>
      </c>
      <c r="E465">
        <v>999</v>
      </c>
      <c r="F465" s="1">
        <v>0.75</v>
      </c>
      <c r="G465" s="11">
        <v>3.7</v>
      </c>
      <c r="H465" s="4">
        <v>3234</v>
      </c>
      <c r="I465" t="str">
        <f t="shared" si="14"/>
        <v>₹200-₹500</v>
      </c>
      <c r="J465" s="6">
        <f t="shared" si="15"/>
        <v>811734</v>
      </c>
      <c r="K465" s="6">
        <f>Table1[[#This Row],[rating]] * Table1[[#This Row],[rating_count]]</f>
        <v>11965.800000000001</v>
      </c>
      <c r="L465" t="str">
        <f>LEFT(Table1[[#This Row],[category]], FIND("|", Table1[[#This Row],[category]]) - 1)</f>
        <v>Electronics</v>
      </c>
      <c r="M465" t="str">
        <f>TRIM(LEFT(Table1[[#This Row],[product_name]],FIND(" ",Table1[[#This Row],[product_name]],FIND(" ",Table1[[#This Row],[product_name]],FIND(" ",Table1[[#This Row],[product_name]])+1)+1)))</f>
        <v>SWAPKART Flexible Mobile</v>
      </c>
    </row>
    <row r="466" spans="1:13">
      <c r="A466" t="s">
        <v>948</v>
      </c>
      <c r="B466" t="s">
        <v>949</v>
      </c>
      <c r="C466" t="s">
        <v>705</v>
      </c>
      <c r="D466" s="2">
        <v>6499</v>
      </c>
      <c r="E466" s="2">
        <v>7999</v>
      </c>
      <c r="F466" s="1">
        <v>0.19</v>
      </c>
      <c r="G466" s="11">
        <v>4.0999999999999996</v>
      </c>
      <c r="H466" s="4">
        <v>313832</v>
      </c>
      <c r="I466" t="str">
        <f t="shared" si="14"/>
        <v>&gt;₹500</v>
      </c>
      <c r="J466" s="6">
        <f t="shared" si="15"/>
        <v>2039594168</v>
      </c>
      <c r="K466" s="6">
        <f>Table1[[#This Row],[rating]] * Table1[[#This Row],[rating_count]]</f>
        <v>1286711.2</v>
      </c>
      <c r="L466" t="str">
        <f>LEFT(Table1[[#This Row],[category]], FIND("|", Table1[[#This Row],[category]]) - 1)</f>
        <v>Electronics</v>
      </c>
      <c r="M466" t="str">
        <f>TRIM(LEFT(Table1[[#This Row],[product_name]],FIND(" ",Table1[[#This Row],[product_name]],FIND(" ",Table1[[#This Row],[product_name]],FIND(" ",Table1[[#This Row],[product_name]])+1)+1)))</f>
        <v>Redmi 9A Sport</v>
      </c>
    </row>
    <row r="467" spans="1:13">
      <c r="A467" t="s">
        <v>950</v>
      </c>
      <c r="B467" t="s">
        <v>951</v>
      </c>
      <c r="C467" t="s">
        <v>695</v>
      </c>
      <c r="D467" s="2">
        <v>2999</v>
      </c>
      <c r="E467" s="2">
        <v>9999</v>
      </c>
      <c r="F467" s="1">
        <v>0.7</v>
      </c>
      <c r="G467" s="11">
        <v>4.2</v>
      </c>
      <c r="H467" s="4">
        <v>20879</v>
      </c>
      <c r="I467" t="str">
        <f t="shared" si="14"/>
        <v>&gt;₹500</v>
      </c>
      <c r="J467" s="6">
        <f t="shared" si="15"/>
        <v>62616121</v>
      </c>
      <c r="K467" s="6">
        <f>Table1[[#This Row],[rating]] * Table1[[#This Row],[rating_count]]</f>
        <v>87691.8</v>
      </c>
      <c r="L467" t="str">
        <f>LEFT(Table1[[#This Row],[category]], FIND("|", Table1[[#This Row],[category]]) - 1)</f>
        <v>Electronics</v>
      </c>
      <c r="M467" t="str">
        <f>TRIM(LEFT(Table1[[#This Row],[product_name]],FIND(" ",Table1[[#This Row],[product_name]],FIND(" ",Table1[[#This Row],[product_name]],FIND(" ",Table1[[#This Row],[product_name]])+1)+1)))</f>
        <v>Fire-Boltt Ring 3</v>
      </c>
    </row>
    <row r="468" spans="1:13">
      <c r="A468" t="s">
        <v>952</v>
      </c>
      <c r="B468" t="s">
        <v>953</v>
      </c>
      <c r="C468" t="s">
        <v>954</v>
      </c>
      <c r="D468">
        <v>279</v>
      </c>
      <c r="E468" s="2">
        <v>1499</v>
      </c>
      <c r="F468" s="1">
        <v>0.81</v>
      </c>
      <c r="G468" s="11">
        <v>4.2</v>
      </c>
      <c r="H468" s="4">
        <v>2646</v>
      </c>
      <c r="I468" t="str">
        <f t="shared" si="14"/>
        <v>₹200-₹500</v>
      </c>
      <c r="J468" s="6">
        <f t="shared" si="15"/>
        <v>738234</v>
      </c>
      <c r="K468" s="6">
        <f>Table1[[#This Row],[rating]] * Table1[[#This Row],[rating_count]]</f>
        <v>11113.2</v>
      </c>
      <c r="L468" t="str">
        <f>LEFT(Table1[[#This Row],[category]], FIND("|", Table1[[#This Row],[category]]) - 1)</f>
        <v>Electronics</v>
      </c>
      <c r="M468" t="str">
        <f>TRIM(LEFT(Table1[[#This Row],[product_name]],FIND(" ",Table1[[#This Row],[product_name]],FIND(" ",Table1[[#This Row],[product_name]],FIND(" ",Table1[[#This Row],[product_name]])+1)+1)))</f>
        <v>Amozo Ultra Hybrid</v>
      </c>
    </row>
    <row r="469" spans="1:13">
      <c r="A469" t="s">
        <v>955</v>
      </c>
      <c r="B469" t="s">
        <v>956</v>
      </c>
      <c r="C469" t="s">
        <v>830</v>
      </c>
      <c r="D469">
        <v>269</v>
      </c>
      <c r="E469" s="2">
        <v>1499</v>
      </c>
      <c r="F469" s="1">
        <v>0.82</v>
      </c>
      <c r="G469" s="11">
        <v>4.5</v>
      </c>
      <c r="H469" s="4">
        <v>28978</v>
      </c>
      <c r="I469" t="str">
        <f t="shared" si="14"/>
        <v>₹200-₹500</v>
      </c>
      <c r="J469" s="6">
        <f t="shared" si="15"/>
        <v>7795082</v>
      </c>
      <c r="K469" s="6">
        <f>Table1[[#This Row],[rating]] * Table1[[#This Row],[rating_count]]</f>
        <v>130401</v>
      </c>
      <c r="L469" t="str">
        <f>LEFT(Table1[[#This Row],[category]], FIND("|", Table1[[#This Row],[category]]) - 1)</f>
        <v>Electronics</v>
      </c>
      <c r="M469" t="str">
        <f>TRIM(LEFT(Table1[[#This Row],[product_name]],FIND(" ",Table1[[#This Row],[product_name]],FIND(" ",Table1[[#This Row],[product_name]],FIND(" ",Table1[[#This Row],[product_name]])+1)+1)))</f>
        <v>ELV Aluminum Adjustable</v>
      </c>
    </row>
    <row r="470" spans="1:13">
      <c r="A470" t="s">
        <v>957</v>
      </c>
      <c r="B470" t="s">
        <v>958</v>
      </c>
      <c r="C470" t="s">
        <v>705</v>
      </c>
      <c r="D470" s="2">
        <v>8999</v>
      </c>
      <c r="E470" s="2">
        <v>13499</v>
      </c>
      <c r="F470" s="1">
        <v>0.33</v>
      </c>
      <c r="G470" s="11">
        <v>3.8</v>
      </c>
      <c r="H470" s="4">
        <v>3145</v>
      </c>
      <c r="I470" t="str">
        <f t="shared" si="14"/>
        <v>&gt;₹500</v>
      </c>
      <c r="J470" s="6">
        <f t="shared" si="15"/>
        <v>28301855</v>
      </c>
      <c r="K470" s="6">
        <f>Table1[[#This Row],[rating]] * Table1[[#This Row],[rating_count]]</f>
        <v>11951</v>
      </c>
      <c r="L470" t="str">
        <f>LEFT(Table1[[#This Row],[category]], FIND("|", Table1[[#This Row],[category]]) - 1)</f>
        <v>Electronics</v>
      </c>
      <c r="M470" t="str">
        <f>TRIM(LEFT(Table1[[#This Row],[product_name]],FIND(" ",Table1[[#This Row],[product_name]],FIND(" ",Table1[[#This Row],[product_name]],FIND(" ",Table1[[#This Row],[product_name]])+1)+1)))</f>
        <v>Tecno Spark 9</v>
      </c>
    </row>
    <row r="471" spans="1:13">
      <c r="A471" t="s">
        <v>58</v>
      </c>
      <c r="B471" t="s">
        <v>59</v>
      </c>
      <c r="C471" t="s">
        <v>10</v>
      </c>
      <c r="D471">
        <v>59</v>
      </c>
      <c r="E471">
        <v>199</v>
      </c>
      <c r="F471" s="1">
        <v>0.7</v>
      </c>
      <c r="G471" s="11">
        <v>4</v>
      </c>
      <c r="H471" s="4">
        <v>9377</v>
      </c>
      <c r="I471" t="str">
        <f t="shared" si="14"/>
        <v>&lt;₹200</v>
      </c>
      <c r="J471" s="6">
        <f t="shared" si="15"/>
        <v>553243</v>
      </c>
      <c r="K471" s="6">
        <f>Table1[[#This Row],[rating]] * Table1[[#This Row],[rating_count]]</f>
        <v>37508</v>
      </c>
      <c r="L471" t="str">
        <f>LEFT(Table1[[#This Row],[category]], FIND("|", Table1[[#This Row],[category]]) - 1)</f>
        <v>Computers&amp;Accessories</v>
      </c>
      <c r="M471" t="str">
        <f>TRIM(LEFT(Table1[[#This Row],[product_name]],FIND(" ",Table1[[#This Row],[product_name]],FIND(" ",Table1[[#This Row],[product_name]],FIND(" ",Table1[[#This Row],[product_name]])+1)+1)))</f>
        <v>Flix Micro Usb</v>
      </c>
    </row>
    <row r="472" spans="1:13">
      <c r="A472" t="s">
        <v>959</v>
      </c>
      <c r="B472" t="s">
        <v>960</v>
      </c>
      <c r="C472" t="s">
        <v>726</v>
      </c>
      <c r="D472">
        <v>599</v>
      </c>
      <c r="E472" s="2">
        <v>1299</v>
      </c>
      <c r="F472" s="1">
        <v>0.54</v>
      </c>
      <c r="G472" s="11">
        <v>4.0999999999999996</v>
      </c>
      <c r="H472" s="4">
        <v>192589</v>
      </c>
      <c r="I472" t="str">
        <f t="shared" si="14"/>
        <v>&gt;₹500</v>
      </c>
      <c r="J472" s="6">
        <f t="shared" si="15"/>
        <v>115360811</v>
      </c>
      <c r="K472" s="6">
        <f>Table1[[#This Row],[rating]] * Table1[[#This Row],[rating_count]]</f>
        <v>789614.89999999991</v>
      </c>
      <c r="L472" t="str">
        <f>LEFT(Table1[[#This Row],[category]], FIND("|", Table1[[#This Row],[category]]) - 1)</f>
        <v>Electronics</v>
      </c>
      <c r="M472" t="str">
        <f>TRIM(LEFT(Table1[[#This Row],[product_name]],FIND(" ",Table1[[#This Row],[product_name]],FIND(" ",Table1[[#This Row],[product_name]],FIND(" ",Table1[[#This Row],[product_name]])+1)+1)))</f>
        <v>JBL C100SI Wired</v>
      </c>
    </row>
    <row r="473" spans="1:13">
      <c r="A473" t="s">
        <v>961</v>
      </c>
      <c r="B473" t="s">
        <v>962</v>
      </c>
      <c r="C473" t="s">
        <v>930</v>
      </c>
      <c r="D473">
        <v>349</v>
      </c>
      <c r="E473">
        <v>999</v>
      </c>
      <c r="F473" s="1">
        <v>0.65</v>
      </c>
      <c r="G473" s="11">
        <v>3.8</v>
      </c>
      <c r="H473" s="4">
        <v>16557</v>
      </c>
      <c r="I473" t="str">
        <f t="shared" si="14"/>
        <v>₹200-₹500</v>
      </c>
      <c r="J473" s="6">
        <f t="shared" si="15"/>
        <v>5778393</v>
      </c>
      <c r="K473" s="6">
        <f>Table1[[#This Row],[rating]] * Table1[[#This Row],[rating_count]]</f>
        <v>62916.6</v>
      </c>
      <c r="L473" t="str">
        <f>LEFT(Table1[[#This Row],[category]], FIND("|", Table1[[#This Row],[category]]) - 1)</f>
        <v>Electronics</v>
      </c>
      <c r="M473" t="str">
        <f>TRIM(LEFT(Table1[[#This Row],[product_name]],FIND(" ",Table1[[#This Row],[product_name]],FIND(" ",Table1[[#This Row],[product_name]],FIND(" ",Table1[[#This Row],[product_name]])+1)+1)))</f>
        <v>Tukzer Capacitive Stylus</v>
      </c>
    </row>
    <row r="474" spans="1:13">
      <c r="A474" t="s">
        <v>963</v>
      </c>
      <c r="B474" t="s">
        <v>821</v>
      </c>
      <c r="C474" t="s">
        <v>705</v>
      </c>
      <c r="D474" s="2">
        <v>13999</v>
      </c>
      <c r="E474" s="2">
        <v>19499</v>
      </c>
      <c r="F474" s="1">
        <v>0.28000000000000003</v>
      </c>
      <c r="G474" s="11">
        <v>4.0999999999999996</v>
      </c>
      <c r="H474" s="4">
        <v>18998</v>
      </c>
      <c r="I474" t="str">
        <f t="shared" si="14"/>
        <v>&gt;₹500</v>
      </c>
      <c r="J474" s="6">
        <f t="shared" si="15"/>
        <v>265953002</v>
      </c>
      <c r="K474" s="6">
        <f>Table1[[#This Row],[rating]] * Table1[[#This Row],[rating_count]]</f>
        <v>77891.799999999988</v>
      </c>
      <c r="L474" t="str">
        <f>LEFT(Table1[[#This Row],[category]], FIND("|", Table1[[#This Row],[category]]) - 1)</f>
        <v>Electronics</v>
      </c>
      <c r="M474" t="str">
        <f>TRIM(LEFT(Table1[[#This Row],[product_name]],FIND(" ",Table1[[#This Row],[product_name]],FIND(" ",Table1[[#This Row],[product_name]],FIND(" ",Table1[[#This Row],[product_name]])+1)+1)))</f>
        <v>Samsung Galaxy M13</v>
      </c>
    </row>
    <row r="475" spans="1:13">
      <c r="A475" t="s">
        <v>964</v>
      </c>
      <c r="B475" t="s">
        <v>965</v>
      </c>
      <c r="C475" t="s">
        <v>930</v>
      </c>
      <c r="D475">
        <v>349</v>
      </c>
      <c r="E475">
        <v>999</v>
      </c>
      <c r="F475" s="1">
        <v>0.65</v>
      </c>
      <c r="G475" s="11">
        <v>3.8</v>
      </c>
      <c r="H475" s="4">
        <v>16557</v>
      </c>
      <c r="I475" t="str">
        <f t="shared" si="14"/>
        <v>₹200-₹500</v>
      </c>
      <c r="J475" s="6">
        <f t="shared" si="15"/>
        <v>5778393</v>
      </c>
      <c r="K475" s="6">
        <f>Table1[[#This Row],[rating]] * Table1[[#This Row],[rating_count]]</f>
        <v>62916.6</v>
      </c>
      <c r="L475" t="str">
        <f>LEFT(Table1[[#This Row],[category]], FIND("|", Table1[[#This Row],[category]]) - 1)</f>
        <v>Electronics</v>
      </c>
      <c r="M475" t="str">
        <f>TRIM(LEFT(Table1[[#This Row],[product_name]],FIND(" ",Table1[[#This Row],[product_name]],FIND(" ",Table1[[#This Row],[product_name]],FIND(" ",Table1[[#This Row],[product_name]])+1)+1)))</f>
        <v>Tukzer Capacitive Stylus</v>
      </c>
    </row>
    <row r="476" spans="1:13">
      <c r="A476" t="s">
        <v>966</v>
      </c>
      <c r="B476" t="s">
        <v>967</v>
      </c>
      <c r="C476" t="s">
        <v>751</v>
      </c>
      <c r="D476">
        <v>499</v>
      </c>
      <c r="E476">
        <v>599</v>
      </c>
      <c r="F476" s="1">
        <v>0.17</v>
      </c>
      <c r="G476" s="11">
        <v>4.2</v>
      </c>
      <c r="H476" s="4">
        <v>21916</v>
      </c>
      <c r="I476" t="str">
        <f t="shared" si="14"/>
        <v>₹200-₹500</v>
      </c>
      <c r="J476" s="6">
        <f t="shared" si="15"/>
        <v>10936084</v>
      </c>
      <c r="K476" s="6">
        <f>Table1[[#This Row],[rating]] * Table1[[#This Row],[rating_count]]</f>
        <v>92047.2</v>
      </c>
      <c r="L476" t="str">
        <f>LEFT(Table1[[#This Row],[category]], FIND("|", Table1[[#This Row],[category]]) - 1)</f>
        <v>Electronics</v>
      </c>
      <c r="M476" t="str">
        <f>TRIM(LEFT(Table1[[#This Row],[product_name]],FIND(" ",Table1[[#This Row],[product_name]],FIND(" ",Table1[[#This Row],[product_name]],FIND(" ",Table1[[#This Row],[product_name]])+1)+1)))</f>
        <v>Mi 10W Wall</v>
      </c>
    </row>
    <row r="477" spans="1:13">
      <c r="A477" t="s">
        <v>968</v>
      </c>
      <c r="B477" t="s">
        <v>764</v>
      </c>
      <c r="C477" t="s">
        <v>695</v>
      </c>
      <c r="D477" s="2">
        <v>2199</v>
      </c>
      <c r="E477" s="2">
        <v>9999</v>
      </c>
      <c r="F477" s="1">
        <v>0.78</v>
      </c>
      <c r="G477" s="11">
        <v>4.2</v>
      </c>
      <c r="H477" s="4">
        <v>29472</v>
      </c>
      <c r="I477" t="str">
        <f t="shared" si="14"/>
        <v>&gt;₹500</v>
      </c>
      <c r="J477" s="6">
        <f t="shared" si="15"/>
        <v>64808928</v>
      </c>
      <c r="K477" s="6">
        <f>Table1[[#This Row],[rating]] * Table1[[#This Row],[rating_count]]</f>
        <v>123782.40000000001</v>
      </c>
      <c r="L477" t="str">
        <f>LEFT(Table1[[#This Row],[category]], FIND("|", Table1[[#This Row],[category]]) - 1)</f>
        <v>Electronics</v>
      </c>
      <c r="M477" t="str">
        <f>TRIM(LEFT(Table1[[#This Row],[product_name]],FIND(" ",Table1[[#This Row],[product_name]],FIND(" ",Table1[[#This Row],[product_name]],FIND(" ",Table1[[#This Row],[product_name]])+1)+1)))</f>
        <v>Fire-Boltt India's No</v>
      </c>
    </row>
    <row r="478" spans="1:13">
      <c r="A478" t="s">
        <v>969</v>
      </c>
      <c r="B478" t="s">
        <v>970</v>
      </c>
      <c r="C478" t="s">
        <v>868</v>
      </c>
      <c r="D478">
        <v>95</v>
      </c>
      <c r="E478">
        <v>499</v>
      </c>
      <c r="F478" s="1">
        <v>0.81</v>
      </c>
      <c r="G478" s="11">
        <v>4.2</v>
      </c>
      <c r="H478" s="4">
        <v>1949</v>
      </c>
      <c r="I478" t="str">
        <f t="shared" si="14"/>
        <v>&lt;₹200</v>
      </c>
      <c r="J478" s="6">
        <f t="shared" si="15"/>
        <v>185155</v>
      </c>
      <c r="K478" s="6">
        <f>Table1[[#This Row],[rating]] * Table1[[#This Row],[rating_count]]</f>
        <v>8185.8</v>
      </c>
      <c r="L478" t="str">
        <f>LEFT(Table1[[#This Row],[category]], FIND("|", Table1[[#This Row],[category]]) - 1)</f>
        <v>Electronics</v>
      </c>
      <c r="M478" t="str">
        <f>TRIM(LEFT(Table1[[#This Row],[product_name]],FIND(" ",Table1[[#This Row],[product_name]],FIND(" ",Table1[[#This Row],[product_name]],FIND(" ",Table1[[#This Row],[product_name]])+1)+1)))</f>
        <v>STRIFF 12 Pieces</v>
      </c>
    </row>
    <row r="479" spans="1:13">
      <c r="A479" t="s">
        <v>971</v>
      </c>
      <c r="B479" t="s">
        <v>972</v>
      </c>
      <c r="C479" t="s">
        <v>10</v>
      </c>
      <c r="D479">
        <v>139</v>
      </c>
      <c r="E479">
        <v>249</v>
      </c>
      <c r="F479" s="1">
        <v>0.44</v>
      </c>
      <c r="G479" s="11">
        <v>4</v>
      </c>
      <c r="H479" s="4">
        <v>9377</v>
      </c>
      <c r="I479" t="str">
        <f t="shared" si="14"/>
        <v>&lt;₹200</v>
      </c>
      <c r="J479" s="6">
        <f t="shared" si="15"/>
        <v>1303403</v>
      </c>
      <c r="K479" s="6">
        <f>Table1[[#This Row],[rating]] * Table1[[#This Row],[rating_count]]</f>
        <v>37508</v>
      </c>
      <c r="L479" t="str">
        <f>LEFT(Table1[[#This Row],[category]], FIND("|", Table1[[#This Row],[category]]) - 1)</f>
        <v>Computers&amp;Accessories</v>
      </c>
      <c r="M479" t="str">
        <f>TRIM(LEFT(Table1[[#This Row],[product_name]],FIND(" ",Table1[[#This Row],[product_name]],FIND(" ",Table1[[#This Row],[product_name]],FIND(" ",Table1[[#This Row],[product_name]])+1)+1)))</f>
        <v>FLiX (Beetel) USB</v>
      </c>
    </row>
    <row r="480" spans="1:13">
      <c r="A480" t="s">
        <v>973</v>
      </c>
      <c r="B480" t="s">
        <v>974</v>
      </c>
      <c r="C480" t="s">
        <v>695</v>
      </c>
      <c r="D480" s="2">
        <v>4499</v>
      </c>
      <c r="E480" s="2">
        <v>7999</v>
      </c>
      <c r="F480" s="1">
        <v>0.44</v>
      </c>
      <c r="G480" s="11">
        <v>3.5</v>
      </c>
      <c r="H480" s="4">
        <v>37</v>
      </c>
      <c r="I480" t="str">
        <f t="shared" si="14"/>
        <v>&gt;₹500</v>
      </c>
      <c r="J480" s="6">
        <f t="shared" si="15"/>
        <v>166463</v>
      </c>
      <c r="K480" s="6">
        <f>Table1[[#This Row],[rating]] * Table1[[#This Row],[rating_count]]</f>
        <v>129.5</v>
      </c>
      <c r="L480" t="str">
        <f>LEFT(Table1[[#This Row],[category]], FIND("|", Table1[[#This Row],[category]]) - 1)</f>
        <v>Electronics</v>
      </c>
      <c r="M480" t="str">
        <f>TRIM(LEFT(Table1[[#This Row],[product_name]],FIND(" ",Table1[[#This Row],[product_name]],FIND(" ",Table1[[#This Row],[product_name]],FIND(" ",Table1[[#This Row],[product_name]])+1)+1)))</f>
        <v>Noise ColorFit Pro</v>
      </c>
    </row>
    <row r="481" spans="1:13">
      <c r="A481" t="s">
        <v>975</v>
      </c>
      <c r="B481" t="s">
        <v>976</v>
      </c>
      <c r="C481" t="s">
        <v>830</v>
      </c>
      <c r="D481">
        <v>89</v>
      </c>
      <c r="E481">
        <v>599</v>
      </c>
      <c r="F481" s="1">
        <v>0.85</v>
      </c>
      <c r="G481" s="11">
        <v>4.3</v>
      </c>
      <c r="H481" s="4">
        <v>2351</v>
      </c>
      <c r="I481" t="str">
        <f t="shared" si="14"/>
        <v>&lt;₹200</v>
      </c>
      <c r="J481" s="6">
        <f t="shared" si="15"/>
        <v>209239</v>
      </c>
      <c r="K481" s="6">
        <f>Table1[[#This Row],[rating]] * Table1[[#This Row],[rating_count]]</f>
        <v>10109.299999999999</v>
      </c>
      <c r="L481" t="str">
        <f>LEFT(Table1[[#This Row],[category]], FIND("|", Table1[[#This Row],[category]]) - 1)</f>
        <v>Electronics</v>
      </c>
      <c r="M481" t="str">
        <f>TRIM(LEFT(Table1[[#This Row],[product_name]],FIND(" ",Table1[[#This Row],[product_name]],FIND(" ",Table1[[#This Row],[product_name]],FIND(" ",Table1[[#This Row],[product_name]])+1)+1)))</f>
        <v>Elv Mobile Phone</v>
      </c>
    </row>
    <row r="482" spans="1:13">
      <c r="A482" t="s">
        <v>977</v>
      </c>
      <c r="B482" t="s">
        <v>978</v>
      </c>
      <c r="C482" t="s">
        <v>705</v>
      </c>
      <c r="D482" s="2">
        <v>15499</v>
      </c>
      <c r="E482" s="2">
        <v>20999</v>
      </c>
      <c r="F482" s="1">
        <v>0.26</v>
      </c>
      <c r="G482" s="11">
        <v>4.0999999999999996</v>
      </c>
      <c r="H482" s="4">
        <v>19253</v>
      </c>
      <c r="I482" t="str">
        <f t="shared" si="14"/>
        <v>&gt;₹500</v>
      </c>
      <c r="J482" s="6">
        <f t="shared" si="15"/>
        <v>298402247</v>
      </c>
      <c r="K482" s="6">
        <f>Table1[[#This Row],[rating]] * Table1[[#This Row],[rating_count]]</f>
        <v>78937.299999999988</v>
      </c>
      <c r="L482" t="str">
        <f>LEFT(Table1[[#This Row],[category]], FIND("|", Table1[[#This Row],[category]]) - 1)</f>
        <v>Electronics</v>
      </c>
      <c r="M482" t="str">
        <f>TRIM(LEFT(Table1[[#This Row],[product_name]],FIND(" ",Table1[[#This Row],[product_name]],FIND(" ",Table1[[#This Row],[product_name]],FIND(" ",Table1[[#This Row],[product_name]])+1)+1)))</f>
        <v>iQOO Z6 44W</v>
      </c>
    </row>
    <row r="483" spans="1:13">
      <c r="A483" t="s">
        <v>979</v>
      </c>
      <c r="B483" t="s">
        <v>980</v>
      </c>
      <c r="C483" t="s">
        <v>705</v>
      </c>
      <c r="D483" s="2">
        <v>13999</v>
      </c>
      <c r="E483" s="2">
        <v>15999</v>
      </c>
      <c r="F483" s="1">
        <v>0.13</v>
      </c>
      <c r="G483" s="11">
        <v>3.9</v>
      </c>
      <c r="H483" s="4">
        <v>2180</v>
      </c>
      <c r="I483" t="str">
        <f t="shared" si="14"/>
        <v>&gt;₹500</v>
      </c>
      <c r="J483" s="6">
        <f t="shared" si="15"/>
        <v>30517820</v>
      </c>
      <c r="K483" s="6">
        <f>Table1[[#This Row],[rating]] * Table1[[#This Row],[rating_count]]</f>
        <v>8502</v>
      </c>
      <c r="L483" t="str">
        <f>LEFT(Table1[[#This Row],[category]], FIND("|", Table1[[#This Row],[category]]) - 1)</f>
        <v>Electronics</v>
      </c>
      <c r="M483" t="str">
        <f>TRIM(LEFT(Table1[[#This Row],[product_name]],FIND(" ",Table1[[#This Row],[product_name]],FIND(" ",Table1[[#This Row],[product_name]],FIND(" ",Table1[[#This Row],[product_name]])+1)+1)))</f>
        <v>Redmi 11 Prime</v>
      </c>
    </row>
    <row r="484" spans="1:13">
      <c r="A484" t="s">
        <v>981</v>
      </c>
      <c r="B484" t="s">
        <v>982</v>
      </c>
      <c r="C484" t="s">
        <v>695</v>
      </c>
      <c r="D484" s="2">
        <v>1999</v>
      </c>
      <c r="E484" s="2">
        <v>4999</v>
      </c>
      <c r="F484" s="1">
        <v>0.6</v>
      </c>
      <c r="G484" s="11">
        <v>3.9</v>
      </c>
      <c r="H484" s="4">
        <v>7571</v>
      </c>
      <c r="I484" t="str">
        <f t="shared" si="14"/>
        <v>&gt;₹500</v>
      </c>
      <c r="J484" s="6">
        <f t="shared" si="15"/>
        <v>15134429</v>
      </c>
      <c r="K484" s="6">
        <f>Table1[[#This Row],[rating]] * Table1[[#This Row],[rating_count]]</f>
        <v>29526.899999999998</v>
      </c>
      <c r="L484" t="str">
        <f>LEFT(Table1[[#This Row],[category]], FIND("|", Table1[[#This Row],[category]]) - 1)</f>
        <v>Electronics</v>
      </c>
      <c r="M484" t="str">
        <f>TRIM(LEFT(Table1[[#This Row],[product_name]],FIND(" ",Table1[[#This Row],[product_name]],FIND(" ",Table1[[#This Row],[product_name]],FIND(" ",Table1[[#This Row],[product_name]])+1)+1)))</f>
        <v>Noise Pulse Buzz</v>
      </c>
    </row>
    <row r="485" spans="1:13">
      <c r="A485" t="s">
        <v>983</v>
      </c>
      <c r="B485" t="s">
        <v>984</v>
      </c>
      <c r="C485" t="s">
        <v>695</v>
      </c>
      <c r="D485" s="2">
        <v>1399</v>
      </c>
      <c r="E485" s="2">
        <v>5999</v>
      </c>
      <c r="F485" s="1">
        <v>0.77</v>
      </c>
      <c r="G485" s="11">
        <v>3.3</v>
      </c>
      <c r="H485" s="4">
        <v>4415</v>
      </c>
      <c r="I485" t="str">
        <f t="shared" si="14"/>
        <v>&gt;₹500</v>
      </c>
      <c r="J485" s="6">
        <f t="shared" si="15"/>
        <v>6176585</v>
      </c>
      <c r="K485" s="6">
        <f>Table1[[#This Row],[rating]] * Table1[[#This Row],[rating_count]]</f>
        <v>14569.5</v>
      </c>
      <c r="L485" t="str">
        <f>LEFT(Table1[[#This Row],[category]], FIND("|", Table1[[#This Row],[category]]) - 1)</f>
        <v>Electronics</v>
      </c>
      <c r="M485" t="str">
        <f>TRIM(LEFT(Table1[[#This Row],[product_name]],FIND(" ",Table1[[#This Row],[product_name]],FIND(" ",Table1[[#This Row],[product_name]],FIND(" ",Table1[[#This Row],[product_name]])+1)+1)))</f>
        <v>PTron Newly Launched</v>
      </c>
    </row>
    <row r="486" spans="1:13">
      <c r="A486" t="s">
        <v>985</v>
      </c>
      <c r="B486" t="s">
        <v>986</v>
      </c>
      <c r="C486" t="s">
        <v>748</v>
      </c>
      <c r="D486">
        <v>599</v>
      </c>
      <c r="E486">
        <v>999</v>
      </c>
      <c r="F486" s="1">
        <v>0.4</v>
      </c>
      <c r="G486" s="11">
        <v>4</v>
      </c>
      <c r="H486" s="4">
        <v>18654</v>
      </c>
      <c r="I486" t="str">
        <f t="shared" si="14"/>
        <v>&gt;₹500</v>
      </c>
      <c r="J486" s="6">
        <f t="shared" si="15"/>
        <v>11173746</v>
      </c>
      <c r="K486" s="6">
        <f>Table1[[#This Row],[rating]] * Table1[[#This Row],[rating_count]]</f>
        <v>74616</v>
      </c>
      <c r="L486" t="str">
        <f>LEFT(Table1[[#This Row],[category]], FIND("|", Table1[[#This Row],[category]]) - 1)</f>
        <v>Electronics</v>
      </c>
      <c r="M486" t="str">
        <f>TRIM(LEFT(Table1[[#This Row],[product_name]],FIND(" ",Table1[[#This Row],[product_name]],FIND(" ",Table1[[#This Row],[product_name]],FIND(" ",Table1[[#This Row],[product_name]])+1)+1)))</f>
        <v>Portronics CLAMP X</v>
      </c>
    </row>
    <row r="487" spans="1:13">
      <c r="A487" t="s">
        <v>987</v>
      </c>
      <c r="B487" t="s">
        <v>988</v>
      </c>
      <c r="C487" t="s">
        <v>751</v>
      </c>
      <c r="D487">
        <v>199</v>
      </c>
      <c r="E487" s="2">
        <v>1099</v>
      </c>
      <c r="F487" s="1">
        <v>0.82</v>
      </c>
      <c r="G487" s="11">
        <v>4</v>
      </c>
      <c r="H487" s="4">
        <v>3197</v>
      </c>
      <c r="I487" t="str">
        <f t="shared" si="14"/>
        <v>&lt;₹200</v>
      </c>
      <c r="J487" s="6">
        <f t="shared" si="15"/>
        <v>636203</v>
      </c>
      <c r="K487" s="6">
        <f>Table1[[#This Row],[rating]] * Table1[[#This Row],[rating_count]]</f>
        <v>12788</v>
      </c>
      <c r="L487" t="str">
        <f>LEFT(Table1[[#This Row],[category]], FIND("|", Table1[[#This Row],[category]]) - 1)</f>
        <v>Electronics</v>
      </c>
      <c r="M487" t="str">
        <f>TRIM(LEFT(Table1[[#This Row],[product_name]],FIND(" ",Table1[[#This Row],[product_name]],FIND(" ",Table1[[#This Row],[product_name]],FIND(" ",Table1[[#This Row],[product_name]])+1)+1)))</f>
        <v>pTron Volta Dual</v>
      </c>
    </row>
    <row r="488" spans="1:13">
      <c r="A488" t="s">
        <v>989</v>
      </c>
      <c r="B488" t="s">
        <v>990</v>
      </c>
      <c r="C488" t="s">
        <v>695</v>
      </c>
      <c r="D488" s="2">
        <v>1799</v>
      </c>
      <c r="E488" s="2">
        <v>6990</v>
      </c>
      <c r="F488" s="1">
        <v>0.74</v>
      </c>
      <c r="G488" s="11">
        <v>4</v>
      </c>
      <c r="H488" s="4">
        <v>26880</v>
      </c>
      <c r="I488" t="str">
        <f t="shared" si="14"/>
        <v>&gt;₹500</v>
      </c>
      <c r="J488" s="6">
        <f t="shared" si="15"/>
        <v>48357120</v>
      </c>
      <c r="K488" s="6">
        <f>Table1[[#This Row],[rating]] * Table1[[#This Row],[rating_count]]</f>
        <v>107520</v>
      </c>
      <c r="L488" t="str">
        <f>LEFT(Table1[[#This Row],[category]], FIND("|", Table1[[#This Row],[category]]) - 1)</f>
        <v>Electronics</v>
      </c>
      <c r="M488" t="str">
        <f>TRIM(LEFT(Table1[[#This Row],[product_name]],FIND(" ",Table1[[#This Row],[product_name]],FIND(" ",Table1[[#This Row],[product_name]],FIND(" ",Table1[[#This Row],[product_name]])+1)+1)))</f>
        <v>boAt Flash Edition</v>
      </c>
    </row>
    <row r="489" spans="1:13">
      <c r="A489" t="s">
        <v>991</v>
      </c>
      <c r="B489" t="s">
        <v>992</v>
      </c>
      <c r="C489" t="s">
        <v>695</v>
      </c>
      <c r="D489" s="2">
        <v>1499</v>
      </c>
      <c r="E489" s="2">
        <v>6990</v>
      </c>
      <c r="F489" s="1">
        <v>0.79</v>
      </c>
      <c r="G489" s="11">
        <v>3.9</v>
      </c>
      <c r="H489" s="4">
        <v>21796</v>
      </c>
      <c r="I489" t="str">
        <f t="shared" si="14"/>
        <v>&gt;₹500</v>
      </c>
      <c r="J489" s="6">
        <f t="shared" si="15"/>
        <v>32672204</v>
      </c>
      <c r="K489" s="6">
        <f>Table1[[#This Row],[rating]] * Table1[[#This Row],[rating_count]]</f>
        <v>85004.4</v>
      </c>
      <c r="L489" t="str">
        <f>LEFT(Table1[[#This Row],[category]], FIND("|", Table1[[#This Row],[category]]) - 1)</f>
        <v>Electronics</v>
      </c>
      <c r="M489" t="str">
        <f>TRIM(LEFT(Table1[[#This Row],[product_name]],FIND(" ",Table1[[#This Row],[product_name]],FIND(" ",Table1[[#This Row],[product_name]],FIND(" ",Table1[[#This Row],[product_name]])+1)+1)))</f>
        <v>boAt Wave Lite</v>
      </c>
    </row>
    <row r="490" spans="1:13">
      <c r="A490" t="s">
        <v>993</v>
      </c>
      <c r="B490" t="s">
        <v>994</v>
      </c>
      <c r="C490" t="s">
        <v>705</v>
      </c>
      <c r="D490" s="2">
        <v>20999</v>
      </c>
      <c r="E490" s="2">
        <v>29990</v>
      </c>
      <c r="F490" s="1">
        <v>0.3</v>
      </c>
      <c r="G490" s="11">
        <v>4.3</v>
      </c>
      <c r="H490" s="4">
        <v>9499</v>
      </c>
      <c r="I490" t="str">
        <f t="shared" si="14"/>
        <v>&gt;₹500</v>
      </c>
      <c r="J490" s="6">
        <f t="shared" si="15"/>
        <v>199469501</v>
      </c>
      <c r="K490" s="6">
        <f>Table1[[#This Row],[rating]] * Table1[[#This Row],[rating_count]]</f>
        <v>40845.699999999997</v>
      </c>
      <c r="L490" t="str">
        <f>LEFT(Table1[[#This Row],[category]], FIND("|", Table1[[#This Row],[category]]) - 1)</f>
        <v>Electronics</v>
      </c>
      <c r="M490" t="str">
        <f>TRIM(LEFT(Table1[[#This Row],[product_name]],FIND(" ",Table1[[#This Row],[product_name]],FIND(" ",Table1[[#This Row],[product_name]],FIND(" ",Table1[[#This Row],[product_name]])+1)+1)))</f>
        <v>iQOO Z6 Pro</v>
      </c>
    </row>
    <row r="491" spans="1:13">
      <c r="A491" t="s">
        <v>995</v>
      </c>
      <c r="B491" t="s">
        <v>996</v>
      </c>
      <c r="C491" t="s">
        <v>705</v>
      </c>
      <c r="D491" s="2">
        <v>12999</v>
      </c>
      <c r="E491" s="2">
        <v>13499</v>
      </c>
      <c r="F491" s="1">
        <v>0.04</v>
      </c>
      <c r="G491" s="11">
        <v>4.0999999999999996</v>
      </c>
      <c r="H491" s="4">
        <v>56098</v>
      </c>
      <c r="I491" t="str">
        <f t="shared" si="14"/>
        <v>&gt;₹500</v>
      </c>
      <c r="J491" s="6">
        <f t="shared" si="15"/>
        <v>729217902</v>
      </c>
      <c r="K491" s="6">
        <f>Table1[[#This Row],[rating]] * Table1[[#This Row],[rating_count]]</f>
        <v>230001.8</v>
      </c>
      <c r="L491" t="str">
        <f>LEFT(Table1[[#This Row],[category]], FIND("|", Table1[[#This Row],[category]]) - 1)</f>
        <v>Electronics</v>
      </c>
      <c r="M491" t="str">
        <f>TRIM(LEFT(Table1[[#This Row],[product_name]],FIND(" ",Table1[[#This Row],[product_name]],FIND(" ",Table1[[#This Row],[product_name]],FIND(" ",Table1[[#This Row],[product_name]])+1)+1)))</f>
        <v>Samsung Galaxy M32</v>
      </c>
    </row>
    <row r="492" spans="1:13">
      <c r="A492" t="s">
        <v>997</v>
      </c>
      <c r="B492" t="s">
        <v>998</v>
      </c>
      <c r="C492" t="s">
        <v>705</v>
      </c>
      <c r="D492" s="2">
        <v>16999</v>
      </c>
      <c r="E492" s="2">
        <v>20999</v>
      </c>
      <c r="F492" s="1">
        <v>0.19</v>
      </c>
      <c r="G492" s="11">
        <v>4.0999999999999996</v>
      </c>
      <c r="H492" s="4">
        <v>31822</v>
      </c>
      <c r="I492" t="str">
        <f t="shared" si="14"/>
        <v>&gt;₹500</v>
      </c>
      <c r="J492" s="6">
        <f t="shared" si="15"/>
        <v>540942178</v>
      </c>
      <c r="K492" s="6">
        <f>Table1[[#This Row],[rating]] * Table1[[#This Row],[rating_count]]</f>
        <v>130470.19999999998</v>
      </c>
      <c r="L492" t="str">
        <f>LEFT(Table1[[#This Row],[category]], FIND("|", Table1[[#This Row],[category]]) - 1)</f>
        <v>Electronics</v>
      </c>
      <c r="M492" t="str">
        <f>TRIM(LEFT(Table1[[#This Row],[product_name]],FIND(" ",Table1[[#This Row],[product_name]],FIND(" ",Table1[[#This Row],[product_name]],FIND(" ",Table1[[#This Row],[product_name]])+1)+1)))</f>
        <v>Redmi Note 11T</v>
      </c>
    </row>
    <row r="493" spans="1:13">
      <c r="A493" t="s">
        <v>999</v>
      </c>
      <c r="B493" t="s">
        <v>1000</v>
      </c>
      <c r="C493" t="s">
        <v>705</v>
      </c>
      <c r="D493" s="2">
        <v>19999</v>
      </c>
      <c r="E493" s="2">
        <v>27990</v>
      </c>
      <c r="F493" s="1">
        <v>0.28999999999999998</v>
      </c>
      <c r="G493" s="11">
        <v>4.3</v>
      </c>
      <c r="H493" s="4">
        <v>9499</v>
      </c>
      <c r="I493" t="str">
        <f t="shared" si="14"/>
        <v>&gt;₹500</v>
      </c>
      <c r="J493" s="6">
        <f t="shared" si="15"/>
        <v>189970501</v>
      </c>
      <c r="K493" s="6">
        <f>Table1[[#This Row],[rating]] * Table1[[#This Row],[rating_count]]</f>
        <v>40845.699999999997</v>
      </c>
      <c r="L493" t="str">
        <f>LEFT(Table1[[#This Row],[category]], FIND("|", Table1[[#This Row],[category]]) - 1)</f>
        <v>Electronics</v>
      </c>
      <c r="M493" t="str">
        <f>TRIM(LEFT(Table1[[#This Row],[product_name]],FIND(" ",Table1[[#This Row],[product_name]],FIND(" ",Table1[[#This Row],[product_name]],FIND(" ",Table1[[#This Row],[product_name]])+1)+1)))</f>
        <v>iQOO Z6 Pro</v>
      </c>
    </row>
    <row r="494" spans="1:13">
      <c r="A494" t="s">
        <v>1001</v>
      </c>
      <c r="B494" t="s">
        <v>1002</v>
      </c>
      <c r="C494" t="s">
        <v>705</v>
      </c>
      <c r="D494" s="2">
        <v>12999</v>
      </c>
      <c r="E494" s="2">
        <v>18999</v>
      </c>
      <c r="F494" s="1">
        <v>0.32</v>
      </c>
      <c r="G494" s="11">
        <v>4.0999999999999996</v>
      </c>
      <c r="H494" s="4">
        <v>50772</v>
      </c>
      <c r="I494" t="str">
        <f t="shared" si="14"/>
        <v>&gt;₹500</v>
      </c>
      <c r="J494" s="6">
        <f t="shared" si="15"/>
        <v>659985228</v>
      </c>
      <c r="K494" s="6">
        <f>Table1[[#This Row],[rating]] * Table1[[#This Row],[rating_count]]</f>
        <v>208165.19999999998</v>
      </c>
      <c r="L494" t="str">
        <f>LEFT(Table1[[#This Row],[category]], FIND("|", Table1[[#This Row],[category]]) - 1)</f>
        <v>Electronics</v>
      </c>
      <c r="M494" t="str">
        <f>TRIM(LEFT(Table1[[#This Row],[product_name]],FIND(" ",Table1[[#This Row],[product_name]],FIND(" ",Table1[[#This Row],[product_name]],FIND(" ",Table1[[#This Row],[product_name]])+1)+1)))</f>
        <v>Redmi Note 11</v>
      </c>
    </row>
    <row r="495" spans="1:13">
      <c r="A495" t="s">
        <v>1003</v>
      </c>
      <c r="B495" t="s">
        <v>1004</v>
      </c>
      <c r="C495" t="s">
        <v>695</v>
      </c>
      <c r="D495" s="2">
        <v>2999</v>
      </c>
      <c r="E495" s="2">
        <v>5999</v>
      </c>
      <c r="F495" s="1">
        <v>0.5</v>
      </c>
      <c r="G495" s="11">
        <v>4.0999999999999996</v>
      </c>
      <c r="H495" s="4">
        <v>7148</v>
      </c>
      <c r="I495" t="str">
        <f t="shared" si="14"/>
        <v>&gt;₹500</v>
      </c>
      <c r="J495" s="6">
        <f t="shared" si="15"/>
        <v>21436852</v>
      </c>
      <c r="K495" s="6">
        <f>Table1[[#This Row],[rating]] * Table1[[#This Row],[rating_count]]</f>
        <v>29306.799999999999</v>
      </c>
      <c r="L495" t="str">
        <f>LEFT(Table1[[#This Row],[category]], FIND("|", Table1[[#This Row],[category]]) - 1)</f>
        <v>Electronics</v>
      </c>
      <c r="M495" t="str">
        <f>TRIM(LEFT(Table1[[#This Row],[product_name]],FIND(" ",Table1[[#This Row],[product_name]],FIND(" ",Table1[[#This Row],[product_name]],FIND(" ",Table1[[#This Row],[product_name]])+1)+1)))</f>
        <v>Noise Pulse 2</v>
      </c>
    </row>
    <row r="496" spans="1:13">
      <c r="A496" t="s">
        <v>1005</v>
      </c>
      <c r="B496" t="s">
        <v>1006</v>
      </c>
      <c r="C496" t="s">
        <v>751</v>
      </c>
      <c r="D496">
        <v>329</v>
      </c>
      <c r="E496">
        <v>999</v>
      </c>
      <c r="F496" s="1">
        <v>0.67</v>
      </c>
      <c r="G496" s="11">
        <v>4.2</v>
      </c>
      <c r="H496" s="4">
        <v>3492</v>
      </c>
      <c r="I496" t="str">
        <f t="shared" si="14"/>
        <v>₹200-₹500</v>
      </c>
      <c r="J496" s="6">
        <f t="shared" si="15"/>
        <v>1148868</v>
      </c>
      <c r="K496" s="6">
        <f>Table1[[#This Row],[rating]] * Table1[[#This Row],[rating_count]]</f>
        <v>14666.400000000001</v>
      </c>
      <c r="L496" t="str">
        <f>LEFT(Table1[[#This Row],[category]], FIND("|", Table1[[#This Row],[category]]) - 1)</f>
        <v>Electronics</v>
      </c>
      <c r="M496" t="str">
        <f>TRIM(LEFT(Table1[[#This Row],[product_name]],FIND(" ",Table1[[#This Row],[product_name]],FIND(" ",Table1[[#This Row],[product_name]],FIND(" ",Table1[[#This Row],[product_name]])+1)+1)))</f>
        <v>Myvn 30W Warp/20W</v>
      </c>
    </row>
    <row r="497" spans="1:13">
      <c r="A497" t="s">
        <v>1007</v>
      </c>
      <c r="B497" t="s">
        <v>1008</v>
      </c>
      <c r="C497" t="s">
        <v>695</v>
      </c>
      <c r="D497" s="2">
        <v>1299</v>
      </c>
      <c r="E497" s="2">
        <v>5999</v>
      </c>
      <c r="F497" s="1">
        <v>0.78</v>
      </c>
      <c r="G497" s="11">
        <v>3.3</v>
      </c>
      <c r="H497" s="4">
        <v>4415</v>
      </c>
      <c r="I497" t="str">
        <f t="shared" si="14"/>
        <v>&gt;₹500</v>
      </c>
      <c r="J497" s="6">
        <f t="shared" si="15"/>
        <v>5735085</v>
      </c>
      <c r="K497" s="6">
        <f>Table1[[#This Row],[rating]] * Table1[[#This Row],[rating_count]]</f>
        <v>14569.5</v>
      </c>
      <c r="L497" t="str">
        <f>LEFT(Table1[[#This Row],[category]], FIND("|", Table1[[#This Row],[category]]) - 1)</f>
        <v>Electronics</v>
      </c>
      <c r="M497" t="str">
        <f>TRIM(LEFT(Table1[[#This Row],[product_name]],FIND(" ",Table1[[#This Row],[product_name]],FIND(" ",Table1[[#This Row],[product_name]],FIND(" ",Table1[[#This Row],[product_name]])+1)+1)))</f>
        <v>PTron Newly Launched</v>
      </c>
    </row>
    <row r="498" spans="1:13">
      <c r="A498" t="s">
        <v>1009</v>
      </c>
      <c r="B498" t="s">
        <v>1010</v>
      </c>
      <c r="C498" t="s">
        <v>716</v>
      </c>
      <c r="D498" s="2">
        <v>1989</v>
      </c>
      <c r="E498" s="2">
        <v>3500</v>
      </c>
      <c r="F498" s="1">
        <v>0.43</v>
      </c>
      <c r="G498" s="11">
        <v>4.4000000000000004</v>
      </c>
      <c r="H498" s="4">
        <v>67260</v>
      </c>
      <c r="I498" t="str">
        <f t="shared" si="14"/>
        <v>&gt;₹500</v>
      </c>
      <c r="J498" s="6">
        <f t="shared" si="15"/>
        <v>133780140</v>
      </c>
      <c r="K498" s="6">
        <f>Table1[[#This Row],[rating]] * Table1[[#This Row],[rating_count]]</f>
        <v>295944</v>
      </c>
      <c r="L498" t="str">
        <f>LEFT(Table1[[#This Row],[category]], FIND("|", Table1[[#This Row],[category]]) - 1)</f>
        <v>Electronics</v>
      </c>
      <c r="M498" t="str">
        <f>TRIM(LEFT(Table1[[#This Row],[product_name]],FIND(" ",Table1[[#This Row],[product_name]],FIND(" ",Table1[[#This Row],[product_name]],FIND(" ",Table1[[#This Row],[product_name]])+1)+1)))</f>
        <v>SanDisk Ultra¬Æ microSDXC‚Ñ¢</v>
      </c>
    </row>
    <row r="499" spans="1:13">
      <c r="A499" t="s">
        <v>1011</v>
      </c>
      <c r="B499" t="s">
        <v>697</v>
      </c>
      <c r="C499" t="s">
        <v>695</v>
      </c>
      <c r="D499" s="2">
        <v>1999</v>
      </c>
      <c r="E499" s="2">
        <v>9999</v>
      </c>
      <c r="F499" s="1">
        <v>0.8</v>
      </c>
      <c r="G499" s="11">
        <v>4.3</v>
      </c>
      <c r="H499" s="4">
        <v>27704</v>
      </c>
      <c r="I499" t="str">
        <f t="shared" si="14"/>
        <v>&gt;₹500</v>
      </c>
      <c r="J499" s="6">
        <f t="shared" si="15"/>
        <v>55380296</v>
      </c>
      <c r="K499" s="6">
        <f>Table1[[#This Row],[rating]] * Table1[[#This Row],[rating_count]]</f>
        <v>119127.2</v>
      </c>
      <c r="L499" t="str">
        <f>LEFT(Table1[[#This Row],[category]], FIND("|", Table1[[#This Row],[category]]) - 1)</f>
        <v>Electronics</v>
      </c>
      <c r="M499" t="str">
        <f>TRIM(LEFT(Table1[[#This Row],[product_name]],FIND(" ",Table1[[#This Row],[product_name]],FIND(" ",Table1[[#This Row],[product_name]],FIND(" ",Table1[[#This Row],[product_name]])+1)+1)))</f>
        <v>Fire-Boltt Phoenix Smart</v>
      </c>
    </row>
    <row r="500" spans="1:13">
      <c r="A500" t="s">
        <v>1012</v>
      </c>
      <c r="B500" t="s">
        <v>1013</v>
      </c>
      <c r="C500" t="s">
        <v>705</v>
      </c>
      <c r="D500" s="2">
        <v>12999</v>
      </c>
      <c r="E500" s="2">
        <v>18999</v>
      </c>
      <c r="F500" s="1">
        <v>0.32</v>
      </c>
      <c r="G500" s="11">
        <v>4.0999999999999996</v>
      </c>
      <c r="H500" s="4">
        <v>50772</v>
      </c>
      <c r="I500" t="str">
        <f t="shared" si="14"/>
        <v>&gt;₹500</v>
      </c>
      <c r="J500" s="6">
        <f t="shared" si="15"/>
        <v>659985228</v>
      </c>
      <c r="K500" s="6">
        <f>Table1[[#This Row],[rating]] * Table1[[#This Row],[rating_count]]</f>
        <v>208165.19999999998</v>
      </c>
      <c r="L500" t="str">
        <f>LEFT(Table1[[#This Row],[category]], FIND("|", Table1[[#This Row],[category]]) - 1)</f>
        <v>Electronics</v>
      </c>
      <c r="M500" t="str">
        <f>TRIM(LEFT(Table1[[#This Row],[product_name]],FIND(" ",Table1[[#This Row],[product_name]],FIND(" ",Table1[[#This Row],[product_name]],FIND(" ",Table1[[#This Row],[product_name]])+1)+1)))</f>
        <v>Redmi Note 11</v>
      </c>
    </row>
    <row r="501" spans="1:13">
      <c r="A501" t="s">
        <v>1014</v>
      </c>
      <c r="B501" t="s">
        <v>1015</v>
      </c>
      <c r="C501" t="s">
        <v>695</v>
      </c>
      <c r="D501" s="2">
        <v>1499</v>
      </c>
      <c r="E501" s="2">
        <v>4999</v>
      </c>
      <c r="F501" s="1">
        <v>0.7</v>
      </c>
      <c r="G501" s="11">
        <v>4</v>
      </c>
      <c r="H501" s="4">
        <v>92588</v>
      </c>
      <c r="I501" t="str">
        <f t="shared" si="14"/>
        <v>&gt;₹500</v>
      </c>
      <c r="J501" s="6">
        <f t="shared" si="15"/>
        <v>138789412</v>
      </c>
      <c r="K501" s="6">
        <f>Table1[[#This Row],[rating]] * Table1[[#This Row],[rating_count]]</f>
        <v>370352</v>
      </c>
      <c r="L501" t="str">
        <f>LEFT(Table1[[#This Row],[category]], FIND("|", Table1[[#This Row],[category]]) - 1)</f>
        <v>Electronics</v>
      </c>
      <c r="M501" t="str">
        <f>TRIM(LEFT(Table1[[#This Row],[product_name]],FIND(" ",Table1[[#This Row],[product_name]],FIND(" ",Table1[[#This Row],[product_name]],FIND(" ",Table1[[#This Row],[product_name]])+1)+1)))</f>
        <v>Noise ColorFit Pro</v>
      </c>
    </row>
    <row r="502" spans="1:13">
      <c r="A502" t="s">
        <v>1016</v>
      </c>
      <c r="B502" t="s">
        <v>1017</v>
      </c>
      <c r="C502" t="s">
        <v>705</v>
      </c>
      <c r="D502" s="2">
        <v>16999</v>
      </c>
      <c r="E502" s="2">
        <v>20999</v>
      </c>
      <c r="F502" s="1">
        <v>0.19</v>
      </c>
      <c r="G502" s="11">
        <v>4.0999999999999996</v>
      </c>
      <c r="H502" s="4">
        <v>31822</v>
      </c>
      <c r="I502" t="str">
        <f t="shared" si="14"/>
        <v>&gt;₹500</v>
      </c>
      <c r="J502" s="6">
        <f t="shared" si="15"/>
        <v>540942178</v>
      </c>
      <c r="K502" s="6">
        <f>Table1[[#This Row],[rating]] * Table1[[#This Row],[rating_count]]</f>
        <v>130470.19999999998</v>
      </c>
      <c r="L502" t="str">
        <f>LEFT(Table1[[#This Row],[category]], FIND("|", Table1[[#This Row],[category]]) - 1)</f>
        <v>Electronics</v>
      </c>
      <c r="M502" t="str">
        <f>TRIM(LEFT(Table1[[#This Row],[product_name]],FIND(" ",Table1[[#This Row],[product_name]],FIND(" ",Table1[[#This Row],[product_name]],FIND(" ",Table1[[#This Row],[product_name]])+1)+1)))</f>
        <v>Redmi Note 11T</v>
      </c>
    </row>
    <row r="503" spans="1:13">
      <c r="A503" t="s">
        <v>1018</v>
      </c>
      <c r="B503" t="s">
        <v>1019</v>
      </c>
      <c r="C503" t="s">
        <v>695</v>
      </c>
      <c r="D503" s="2">
        <v>1999</v>
      </c>
      <c r="E503" s="2">
        <v>8499</v>
      </c>
      <c r="F503" s="1">
        <v>0.76</v>
      </c>
      <c r="G503" s="11">
        <v>4.3</v>
      </c>
      <c r="H503" s="4">
        <v>240</v>
      </c>
      <c r="I503" t="str">
        <f t="shared" si="14"/>
        <v>&gt;₹500</v>
      </c>
      <c r="J503" s="6">
        <f t="shared" si="15"/>
        <v>479760</v>
      </c>
      <c r="K503" s="6">
        <f>Table1[[#This Row],[rating]] * Table1[[#This Row],[rating_count]]</f>
        <v>1032</v>
      </c>
      <c r="L503" t="str">
        <f>LEFT(Table1[[#This Row],[category]], FIND("|", Table1[[#This Row],[category]]) - 1)</f>
        <v>Electronics</v>
      </c>
      <c r="M503" t="str">
        <f>TRIM(LEFT(Table1[[#This Row],[product_name]],FIND(" ",Table1[[#This Row],[product_name]],FIND(" ",Table1[[#This Row],[product_name]],FIND(" ",Table1[[#This Row],[product_name]])+1)+1)))</f>
        <v>Newly Launched Boult</v>
      </c>
    </row>
    <row r="504" spans="1:13">
      <c r="A504" t="s">
        <v>1020</v>
      </c>
      <c r="B504" t="s">
        <v>1021</v>
      </c>
      <c r="C504" t="s">
        <v>695</v>
      </c>
      <c r="D504" s="2">
        <v>4999</v>
      </c>
      <c r="E504" s="2">
        <v>6999</v>
      </c>
      <c r="F504" s="1">
        <v>0.28999999999999998</v>
      </c>
      <c r="G504" s="11">
        <v>3.8</v>
      </c>
      <c r="H504" s="4">
        <v>758</v>
      </c>
      <c r="I504" t="str">
        <f t="shared" si="14"/>
        <v>&gt;₹500</v>
      </c>
      <c r="J504" s="6">
        <f t="shared" si="15"/>
        <v>3789242</v>
      </c>
      <c r="K504" s="6">
        <f>Table1[[#This Row],[rating]] * Table1[[#This Row],[rating_count]]</f>
        <v>2880.4</v>
      </c>
      <c r="L504" t="str">
        <f>LEFT(Table1[[#This Row],[category]], FIND("|", Table1[[#This Row],[category]]) - 1)</f>
        <v>Electronics</v>
      </c>
      <c r="M504" t="str">
        <f>TRIM(LEFT(Table1[[#This Row],[product_name]],FIND(" ",Table1[[#This Row],[product_name]],FIND(" ",Table1[[#This Row],[product_name]],FIND(" ",Table1[[#This Row],[product_name]])+1)+1)))</f>
        <v>OnePlus Nord Watch</v>
      </c>
    </row>
    <row r="505" spans="1:13">
      <c r="A505" t="s">
        <v>82</v>
      </c>
      <c r="B505" t="s">
        <v>83</v>
      </c>
      <c r="C505" t="s">
        <v>10</v>
      </c>
      <c r="D505">
        <v>99</v>
      </c>
      <c r="E505">
        <v>666.66</v>
      </c>
      <c r="F505" s="1">
        <v>0.85</v>
      </c>
      <c r="G505" s="11">
        <v>3.9</v>
      </c>
      <c r="H505" s="4">
        <v>24870</v>
      </c>
      <c r="I505" t="str">
        <f t="shared" si="14"/>
        <v>&lt;₹200</v>
      </c>
      <c r="J505" s="6">
        <f t="shared" si="15"/>
        <v>2462130</v>
      </c>
      <c r="K505" s="6">
        <f>Table1[[#This Row],[rating]] * Table1[[#This Row],[rating_count]]</f>
        <v>96993</v>
      </c>
      <c r="L505" t="str">
        <f>LEFT(Table1[[#This Row],[category]], FIND("|", Table1[[#This Row],[category]]) - 1)</f>
        <v>Computers&amp;Accessories</v>
      </c>
      <c r="M505" t="str">
        <f>TRIM(LEFT(Table1[[#This Row],[product_name]],FIND(" ",Table1[[#This Row],[product_name]],FIND(" ",Table1[[#This Row],[product_name]],FIND(" ",Table1[[#This Row],[product_name]])+1)+1)))</f>
        <v>pTron Solero MB301</v>
      </c>
    </row>
    <row r="506" spans="1:13">
      <c r="A506" t="s">
        <v>1022</v>
      </c>
      <c r="B506" t="s">
        <v>1023</v>
      </c>
      <c r="C506" t="s">
        <v>695</v>
      </c>
      <c r="D506" s="2">
        <v>2499</v>
      </c>
      <c r="E506" s="2">
        <v>5999</v>
      </c>
      <c r="F506" s="1">
        <v>0.57999999999999996</v>
      </c>
      <c r="G506" s="11">
        <v>3.7</v>
      </c>
      <c r="H506" s="4">
        <v>828</v>
      </c>
      <c r="I506" t="str">
        <f t="shared" si="14"/>
        <v>&gt;₹500</v>
      </c>
      <c r="J506" s="6">
        <f t="shared" si="15"/>
        <v>2069172</v>
      </c>
      <c r="K506" s="6">
        <f>Table1[[#This Row],[rating]] * Table1[[#This Row],[rating_count]]</f>
        <v>3063.6000000000004</v>
      </c>
      <c r="L506" t="str">
        <f>LEFT(Table1[[#This Row],[category]], FIND("|", Table1[[#This Row],[category]]) - 1)</f>
        <v>Electronics</v>
      </c>
      <c r="M506" t="str">
        <f>TRIM(LEFT(Table1[[#This Row],[product_name]],FIND(" ",Table1[[#This Row],[product_name]],FIND(" ",Table1[[#This Row],[product_name]],FIND(" ",Table1[[#This Row],[product_name]])+1)+1)))</f>
        <v>Noise Agile 2</v>
      </c>
    </row>
    <row r="507" spans="1:13">
      <c r="A507" t="s">
        <v>1024</v>
      </c>
      <c r="B507" t="s">
        <v>1025</v>
      </c>
      <c r="C507" t="s">
        <v>721</v>
      </c>
      <c r="D507" s="2">
        <v>1399</v>
      </c>
      <c r="E507" s="2">
        <v>1630</v>
      </c>
      <c r="F507" s="1">
        <v>0.14000000000000001</v>
      </c>
      <c r="G507" s="11">
        <v>4</v>
      </c>
      <c r="H507" s="4">
        <v>9378</v>
      </c>
      <c r="I507" t="str">
        <f t="shared" si="14"/>
        <v>&gt;₹500</v>
      </c>
      <c r="J507" s="6">
        <f t="shared" si="15"/>
        <v>13119822</v>
      </c>
      <c r="K507" s="6">
        <f>Table1[[#This Row],[rating]] * Table1[[#This Row],[rating_count]]</f>
        <v>37512</v>
      </c>
      <c r="L507" t="str">
        <f>LEFT(Table1[[#This Row],[category]], FIND("|", Table1[[#This Row],[category]]) - 1)</f>
        <v>Electronics</v>
      </c>
      <c r="M507" t="str">
        <f>TRIM(LEFT(Table1[[#This Row],[product_name]],FIND(" ",Table1[[#This Row],[product_name]],FIND(" ",Table1[[#This Row],[product_name]],FIND(" ",Table1[[#This Row],[product_name]])+1)+1)))</f>
        <v>Motorola a10 Dual</v>
      </c>
    </row>
    <row r="508" spans="1:13">
      <c r="A508" t="s">
        <v>1026</v>
      </c>
      <c r="B508" t="s">
        <v>1027</v>
      </c>
      <c r="C508" t="s">
        <v>695</v>
      </c>
      <c r="D508" s="2">
        <v>1499</v>
      </c>
      <c r="E508" s="2">
        <v>9999</v>
      </c>
      <c r="F508" s="1">
        <v>0.85</v>
      </c>
      <c r="G508" s="11">
        <v>4.2</v>
      </c>
      <c r="H508" s="4">
        <v>22638</v>
      </c>
      <c r="I508" t="str">
        <f t="shared" si="14"/>
        <v>&gt;₹500</v>
      </c>
      <c r="J508" s="6">
        <f t="shared" si="15"/>
        <v>33934362</v>
      </c>
      <c r="K508" s="6">
        <f>Table1[[#This Row],[rating]] * Table1[[#This Row],[rating_count]]</f>
        <v>95079.6</v>
      </c>
      <c r="L508" t="str">
        <f>LEFT(Table1[[#This Row],[category]], FIND("|", Table1[[#This Row],[category]]) - 1)</f>
        <v>Electronics</v>
      </c>
      <c r="M508" t="str">
        <f>TRIM(LEFT(Table1[[#This Row],[product_name]],FIND(" ",Table1[[#This Row],[product_name]],FIND(" ",Table1[[#This Row],[product_name]],FIND(" ",Table1[[#This Row],[product_name]])+1)+1)))</f>
        <v>Fire-Boltt Ninja 3</v>
      </c>
    </row>
    <row r="509" spans="1:13">
      <c r="A509" t="s">
        <v>1028</v>
      </c>
      <c r="B509" t="s">
        <v>1029</v>
      </c>
      <c r="C509" t="s">
        <v>751</v>
      </c>
      <c r="D509">
        <v>249</v>
      </c>
      <c r="E509">
        <v>599</v>
      </c>
      <c r="F509" s="1">
        <v>0.57999999999999996</v>
      </c>
      <c r="G509" s="11">
        <v>3.9</v>
      </c>
      <c r="H509" s="4">
        <v>2147</v>
      </c>
      <c r="I509" t="str">
        <f t="shared" si="14"/>
        <v>₹200-₹500</v>
      </c>
      <c r="J509" s="6">
        <f t="shared" si="15"/>
        <v>534603</v>
      </c>
      <c r="K509" s="6">
        <f>Table1[[#This Row],[rating]] * Table1[[#This Row],[rating_count]]</f>
        <v>8373.2999999999993</v>
      </c>
      <c r="L509" t="str">
        <f>LEFT(Table1[[#This Row],[category]], FIND("|", Table1[[#This Row],[category]]) - 1)</f>
        <v>Electronics</v>
      </c>
      <c r="M509" t="str">
        <f>TRIM(LEFT(Table1[[#This Row],[product_name]],FIND(" ",Table1[[#This Row],[product_name]],FIND(" ",Table1[[#This Row],[product_name]],FIND(" ",Table1[[#This Row],[product_name]])+1)+1)))</f>
        <v>Flix (Beetel) Bolt</v>
      </c>
    </row>
    <row r="510" spans="1:13">
      <c r="A510" t="s">
        <v>1030</v>
      </c>
      <c r="B510" t="s">
        <v>1031</v>
      </c>
      <c r="C510" t="s">
        <v>907</v>
      </c>
      <c r="D510">
        <v>299</v>
      </c>
      <c r="E510" s="2">
        <v>1199</v>
      </c>
      <c r="F510" s="1">
        <v>0.75</v>
      </c>
      <c r="G510" s="11">
        <v>4.5</v>
      </c>
      <c r="H510" s="4">
        <v>596</v>
      </c>
      <c r="I510" t="str">
        <f t="shared" si="14"/>
        <v>₹200-₹500</v>
      </c>
      <c r="J510" s="6">
        <f t="shared" si="15"/>
        <v>178204</v>
      </c>
      <c r="K510" s="6">
        <f>Table1[[#This Row],[rating]] * Table1[[#This Row],[rating_count]]</f>
        <v>2682</v>
      </c>
      <c r="L510" t="str">
        <f>LEFT(Table1[[#This Row],[category]], FIND("|", Table1[[#This Row],[category]]) - 1)</f>
        <v>Electronics</v>
      </c>
      <c r="M510" t="str">
        <f>TRIM(LEFT(Table1[[#This Row],[product_name]],FIND(" ",Table1[[#This Row],[product_name]],FIND(" ",Table1[[#This Row],[product_name]],FIND(" ",Table1[[#This Row],[product_name]])+1)+1)))</f>
        <v>Kyosei Advanced Tempered</v>
      </c>
    </row>
    <row r="511" spans="1:13">
      <c r="A511" t="s">
        <v>1032</v>
      </c>
      <c r="B511" t="s">
        <v>1033</v>
      </c>
      <c r="C511" t="s">
        <v>868</v>
      </c>
      <c r="D511">
        <v>79</v>
      </c>
      <c r="E511">
        <v>499</v>
      </c>
      <c r="F511" s="1">
        <v>0.84</v>
      </c>
      <c r="G511" s="11">
        <v>4.2</v>
      </c>
      <c r="H511" s="4">
        <v>1949</v>
      </c>
      <c r="I511" t="str">
        <f t="shared" si="14"/>
        <v>&lt;₹200</v>
      </c>
      <c r="J511" s="6">
        <f t="shared" si="15"/>
        <v>153971</v>
      </c>
      <c r="K511" s="6">
        <f>Table1[[#This Row],[rating]] * Table1[[#This Row],[rating_count]]</f>
        <v>8185.8</v>
      </c>
      <c r="L511" t="str">
        <f>LEFT(Table1[[#This Row],[category]], FIND("|", Table1[[#This Row],[category]]) - 1)</f>
        <v>Electronics</v>
      </c>
      <c r="M511" t="str">
        <f>TRIM(LEFT(Table1[[#This Row],[product_name]],FIND(" ",Table1[[#This Row],[product_name]],FIND(" ",Table1[[#This Row],[product_name]],FIND(" ",Table1[[#This Row],[product_name]])+1)+1)))</f>
        <v>STRIFF 12 Pieces</v>
      </c>
    </row>
    <row r="512" spans="1:13">
      <c r="A512" t="s">
        <v>1034</v>
      </c>
      <c r="B512" t="s">
        <v>1035</v>
      </c>
      <c r="C512" t="s">
        <v>705</v>
      </c>
      <c r="D512" s="2">
        <v>13999</v>
      </c>
      <c r="E512" s="2">
        <v>15999</v>
      </c>
      <c r="F512" s="1">
        <v>0.13</v>
      </c>
      <c r="G512" s="11">
        <v>3.9</v>
      </c>
      <c r="H512" s="4">
        <v>2180</v>
      </c>
      <c r="I512" t="str">
        <f t="shared" si="14"/>
        <v>&gt;₹500</v>
      </c>
      <c r="J512" s="6">
        <f t="shared" si="15"/>
        <v>30517820</v>
      </c>
      <c r="K512" s="6">
        <f>Table1[[#This Row],[rating]] * Table1[[#This Row],[rating_count]]</f>
        <v>8502</v>
      </c>
      <c r="L512" t="str">
        <f>LEFT(Table1[[#This Row],[category]], FIND("|", Table1[[#This Row],[category]]) - 1)</f>
        <v>Electronics</v>
      </c>
      <c r="M512" t="str">
        <f>TRIM(LEFT(Table1[[#This Row],[product_name]],FIND(" ",Table1[[#This Row],[product_name]],FIND(" ",Table1[[#This Row],[product_name]],FIND(" ",Table1[[#This Row],[product_name]])+1)+1)))</f>
        <v>Redmi 11 Prime</v>
      </c>
    </row>
    <row r="513" spans="1:13">
      <c r="A513" t="s">
        <v>1036</v>
      </c>
      <c r="B513" t="s">
        <v>1037</v>
      </c>
      <c r="C513" t="s">
        <v>726</v>
      </c>
      <c r="D513">
        <v>949</v>
      </c>
      <c r="E513">
        <v>999</v>
      </c>
      <c r="F513" s="1">
        <v>0.05</v>
      </c>
      <c r="G513" s="11">
        <v>4.2</v>
      </c>
      <c r="H513" s="4">
        <v>31539</v>
      </c>
      <c r="I513" t="str">
        <f t="shared" si="14"/>
        <v>&gt;₹500</v>
      </c>
      <c r="J513" s="6">
        <f t="shared" si="15"/>
        <v>29930511</v>
      </c>
      <c r="K513" s="6">
        <f>Table1[[#This Row],[rating]] * Table1[[#This Row],[rating_count]]</f>
        <v>132463.80000000002</v>
      </c>
      <c r="L513" t="str">
        <f>LEFT(Table1[[#This Row],[category]], FIND("|", Table1[[#This Row],[category]]) - 1)</f>
        <v>Electronics</v>
      </c>
      <c r="M513" t="str">
        <f>TRIM(LEFT(Table1[[#This Row],[product_name]],FIND(" ",Table1[[#This Row],[product_name]],FIND(" ",Table1[[#This Row],[product_name]],FIND(" ",Table1[[#This Row],[product_name]])+1)+1)))</f>
        <v>Samsung Original EHS64</v>
      </c>
    </row>
    <row r="514" spans="1:13">
      <c r="A514" t="s">
        <v>1038</v>
      </c>
      <c r="B514" t="s">
        <v>1039</v>
      </c>
      <c r="C514" t="s">
        <v>830</v>
      </c>
      <c r="D514">
        <v>99</v>
      </c>
      <c r="E514">
        <v>499</v>
      </c>
      <c r="F514" s="1">
        <v>0.8</v>
      </c>
      <c r="G514" s="11">
        <v>4.0999999999999996</v>
      </c>
      <c r="H514" s="4">
        <v>2451</v>
      </c>
      <c r="I514" t="str">
        <f t="shared" ref="I514:I577" si="16">IF(D514&lt;200, "&lt;₹200", IF(D514&lt;=500, "₹200-₹500", "&gt;₹500"))</f>
        <v>&lt;₹200</v>
      </c>
      <c r="J514" s="6">
        <f t="shared" ref="J514:J577" si="17">D514* H514</f>
        <v>242649</v>
      </c>
      <c r="K514" s="6">
        <f>Table1[[#This Row],[rating]] * Table1[[#This Row],[rating_count]]</f>
        <v>10049.099999999999</v>
      </c>
      <c r="L514" t="str">
        <f>LEFT(Table1[[#This Row],[category]], FIND("|", Table1[[#This Row],[category]]) - 1)</f>
        <v>Electronics</v>
      </c>
      <c r="M514" t="str">
        <f>TRIM(LEFT(Table1[[#This Row],[product_name]],FIND(" ",Table1[[#This Row],[product_name]],FIND(" ",Table1[[#This Row],[product_name]],FIND(" ",Table1[[#This Row],[product_name]])+1)+1)))</f>
        <v>STRIFF Multi Angle</v>
      </c>
    </row>
    <row r="515" spans="1:13">
      <c r="A515" t="s">
        <v>1040</v>
      </c>
      <c r="B515" t="s">
        <v>1041</v>
      </c>
      <c r="C515" t="s">
        <v>695</v>
      </c>
      <c r="D515" s="2">
        <v>2499</v>
      </c>
      <c r="E515" s="2">
        <v>7990</v>
      </c>
      <c r="F515" s="1">
        <v>0.69</v>
      </c>
      <c r="G515" s="11">
        <v>4.0999999999999996</v>
      </c>
      <c r="H515" s="4">
        <v>154</v>
      </c>
      <c r="I515" t="str">
        <f t="shared" si="16"/>
        <v>&gt;₹500</v>
      </c>
      <c r="J515" s="6">
        <f t="shared" si="17"/>
        <v>384846</v>
      </c>
      <c r="K515" s="6">
        <f>Table1[[#This Row],[rating]] * Table1[[#This Row],[rating_count]]</f>
        <v>631.4</v>
      </c>
      <c r="L515" t="str">
        <f>LEFT(Table1[[#This Row],[category]], FIND("|", Table1[[#This Row],[category]]) - 1)</f>
        <v>Electronics</v>
      </c>
      <c r="M515" t="str">
        <f>TRIM(LEFT(Table1[[#This Row],[product_name]],FIND(" ",Table1[[#This Row],[product_name]],FIND(" ",Table1[[#This Row],[product_name]],FIND(" ",Table1[[#This Row],[product_name]])+1)+1)))</f>
        <v>boAt Newly Launched</v>
      </c>
    </row>
    <row r="516" spans="1:13">
      <c r="A516" t="s">
        <v>1042</v>
      </c>
      <c r="B516" t="s">
        <v>1043</v>
      </c>
      <c r="C516" t="s">
        <v>1044</v>
      </c>
      <c r="D516">
        <v>689</v>
      </c>
      <c r="E516" s="2">
        <v>1999</v>
      </c>
      <c r="F516" s="1">
        <v>0.66</v>
      </c>
      <c r="G516" s="11">
        <v>4.3</v>
      </c>
      <c r="H516" s="4">
        <v>1193</v>
      </c>
      <c r="I516" t="str">
        <f t="shared" si="16"/>
        <v>&gt;₹500</v>
      </c>
      <c r="J516" s="6">
        <f t="shared" si="17"/>
        <v>821977</v>
      </c>
      <c r="K516" s="6">
        <f>Table1[[#This Row],[rating]] * Table1[[#This Row],[rating_count]]</f>
        <v>5129.8999999999996</v>
      </c>
      <c r="L516" t="str">
        <f>LEFT(Table1[[#This Row],[category]], FIND("|", Table1[[#This Row],[category]]) - 1)</f>
        <v>Electronics</v>
      </c>
      <c r="M516" t="str">
        <f>TRIM(LEFT(Table1[[#This Row],[product_name]],FIND(" ",Table1[[#This Row],[product_name]],FIND(" ",Table1[[#This Row],[product_name]],FIND(" ",Table1[[#This Row],[product_name]])+1)+1)))</f>
        <v>WeCool B1 Mobile</v>
      </c>
    </row>
    <row r="517" spans="1:13">
      <c r="A517" t="s">
        <v>1045</v>
      </c>
      <c r="B517" t="s">
        <v>1046</v>
      </c>
      <c r="C517" t="s">
        <v>947</v>
      </c>
      <c r="D517">
        <v>499</v>
      </c>
      <c r="E517" s="2">
        <v>1899</v>
      </c>
      <c r="F517" s="1">
        <v>0.74</v>
      </c>
      <c r="G517" s="11">
        <v>4.0999999999999996</v>
      </c>
      <c r="H517" s="4">
        <v>1475</v>
      </c>
      <c r="I517" t="str">
        <f t="shared" si="16"/>
        <v>₹200-₹500</v>
      </c>
      <c r="J517" s="6">
        <f t="shared" si="17"/>
        <v>736025</v>
      </c>
      <c r="K517" s="6">
        <f>Table1[[#This Row],[rating]] * Table1[[#This Row],[rating_count]]</f>
        <v>6047.4999999999991</v>
      </c>
      <c r="L517" t="str">
        <f>LEFT(Table1[[#This Row],[category]], FIND("|", Table1[[#This Row],[category]]) - 1)</f>
        <v>Electronics</v>
      </c>
      <c r="M517" t="str">
        <f>TRIM(LEFT(Table1[[#This Row],[product_name]],FIND(" ",Table1[[#This Row],[product_name]],FIND(" ",Table1[[#This Row],[product_name]],FIND(" ",Table1[[#This Row],[product_name]])+1)+1)))</f>
        <v>Sounce 360 Adjustable</v>
      </c>
    </row>
    <row r="518" spans="1:13">
      <c r="A518" t="s">
        <v>1047</v>
      </c>
      <c r="B518" t="s">
        <v>1048</v>
      </c>
      <c r="C518" t="s">
        <v>907</v>
      </c>
      <c r="D518">
        <v>299</v>
      </c>
      <c r="E518">
        <v>999</v>
      </c>
      <c r="F518" s="1">
        <v>0.7</v>
      </c>
      <c r="G518" s="11">
        <v>4.3</v>
      </c>
      <c r="H518" s="4">
        <v>8891</v>
      </c>
      <c r="I518" t="str">
        <f t="shared" si="16"/>
        <v>₹200-₹500</v>
      </c>
      <c r="J518" s="6">
        <f t="shared" si="17"/>
        <v>2658409</v>
      </c>
      <c r="K518" s="6">
        <f>Table1[[#This Row],[rating]] * Table1[[#This Row],[rating_count]]</f>
        <v>38231.299999999996</v>
      </c>
      <c r="L518" t="str">
        <f>LEFT(Table1[[#This Row],[category]], FIND("|", Table1[[#This Row],[category]]) - 1)</f>
        <v>Electronics</v>
      </c>
      <c r="M518" t="str">
        <f>TRIM(LEFT(Table1[[#This Row],[product_name]],FIND(" ",Table1[[#This Row],[product_name]],FIND(" ",Table1[[#This Row],[product_name]],FIND(" ",Table1[[#This Row],[product_name]])+1)+1)))</f>
        <v>OpenTech¬Æ Military-Grade Tempered</v>
      </c>
    </row>
    <row r="519" spans="1:13">
      <c r="A519" t="s">
        <v>1049</v>
      </c>
      <c r="B519" t="s">
        <v>1050</v>
      </c>
      <c r="C519" t="s">
        <v>830</v>
      </c>
      <c r="D519">
        <v>209</v>
      </c>
      <c r="E519">
        <v>499</v>
      </c>
      <c r="F519" s="1">
        <v>0.57999999999999996</v>
      </c>
      <c r="G519" s="11">
        <v>3.6</v>
      </c>
      <c r="H519" s="4">
        <v>104</v>
      </c>
      <c r="I519" t="str">
        <f t="shared" si="16"/>
        <v>₹200-₹500</v>
      </c>
      <c r="J519" s="6">
        <f t="shared" si="17"/>
        <v>21736</v>
      </c>
      <c r="K519" s="6">
        <f>Table1[[#This Row],[rating]] * Table1[[#This Row],[rating_count]]</f>
        <v>374.40000000000003</v>
      </c>
      <c r="L519" t="str">
        <f>LEFT(Table1[[#This Row],[category]], FIND("|", Table1[[#This Row],[category]]) - 1)</f>
        <v>Electronics</v>
      </c>
      <c r="M519" t="str">
        <f>TRIM(LEFT(Table1[[#This Row],[product_name]],FIND(" ",Table1[[#This Row],[product_name]],FIND(" ",Table1[[#This Row],[product_name]],FIND(" ",Table1[[#This Row],[product_name]])+1)+1)))</f>
        <v>EN LIGNE Adjustable</v>
      </c>
    </row>
    <row r="520" spans="1:13">
      <c r="A520" t="s">
        <v>1051</v>
      </c>
      <c r="B520" t="s">
        <v>1052</v>
      </c>
      <c r="C520" t="s">
        <v>705</v>
      </c>
      <c r="D520" s="2">
        <v>8499</v>
      </c>
      <c r="E520" s="2">
        <v>12999</v>
      </c>
      <c r="F520" s="1">
        <v>0.35</v>
      </c>
      <c r="G520" s="11">
        <v>4.0999999999999996</v>
      </c>
      <c r="H520" s="4">
        <v>6662</v>
      </c>
      <c r="I520" t="str">
        <f t="shared" si="16"/>
        <v>&gt;₹500</v>
      </c>
      <c r="J520" s="6">
        <f t="shared" si="17"/>
        <v>56620338</v>
      </c>
      <c r="K520" s="6">
        <f>Table1[[#This Row],[rating]] * Table1[[#This Row],[rating_count]]</f>
        <v>27314.199999999997</v>
      </c>
      <c r="L520" t="str">
        <f>LEFT(Table1[[#This Row],[category]], FIND("|", Table1[[#This Row],[category]]) - 1)</f>
        <v>Electronics</v>
      </c>
      <c r="M520" t="str">
        <f>TRIM(LEFT(Table1[[#This Row],[product_name]],FIND(" ",Table1[[#This Row],[product_name]],FIND(" ",Table1[[#This Row],[product_name]],FIND(" ",Table1[[#This Row],[product_name]])+1)+1)))</f>
        <v>Tecno Spark 8T</v>
      </c>
    </row>
    <row r="521" spans="1:13">
      <c r="A521" t="s">
        <v>1053</v>
      </c>
      <c r="B521" t="s">
        <v>1054</v>
      </c>
      <c r="C521" t="s">
        <v>702</v>
      </c>
      <c r="D521" s="2">
        <v>2179</v>
      </c>
      <c r="E521" s="2">
        <v>3999</v>
      </c>
      <c r="F521" s="1">
        <v>0.46</v>
      </c>
      <c r="G521" s="11">
        <v>4</v>
      </c>
      <c r="H521" s="4">
        <v>8380</v>
      </c>
      <c r="I521" t="str">
        <f t="shared" si="16"/>
        <v>&gt;₹500</v>
      </c>
      <c r="J521" s="6">
        <f t="shared" si="17"/>
        <v>18260020</v>
      </c>
      <c r="K521" s="6">
        <f>Table1[[#This Row],[rating]] * Table1[[#This Row],[rating_count]]</f>
        <v>33520</v>
      </c>
      <c r="L521" t="str">
        <f>LEFT(Table1[[#This Row],[category]], FIND("|", Table1[[#This Row],[category]]) - 1)</f>
        <v>Electronics</v>
      </c>
      <c r="M521" t="str">
        <f>TRIM(LEFT(Table1[[#This Row],[product_name]],FIND(" ",Table1[[#This Row],[product_name]],FIND(" ",Table1[[#This Row],[product_name]],FIND(" ",Table1[[#This Row],[product_name]])+1)+1)))</f>
        <v>URBN 20000 mAh</v>
      </c>
    </row>
    <row r="522" spans="1:13">
      <c r="A522" t="s">
        <v>1055</v>
      </c>
      <c r="B522" t="s">
        <v>1056</v>
      </c>
      <c r="C522" t="s">
        <v>705</v>
      </c>
      <c r="D522" s="2">
        <v>16999</v>
      </c>
      <c r="E522" s="2">
        <v>20999</v>
      </c>
      <c r="F522" s="1">
        <v>0.19</v>
      </c>
      <c r="G522" s="11">
        <v>4.0999999999999996</v>
      </c>
      <c r="H522" s="4">
        <v>31822</v>
      </c>
      <c r="I522" t="str">
        <f t="shared" si="16"/>
        <v>&gt;₹500</v>
      </c>
      <c r="J522" s="6">
        <f t="shared" si="17"/>
        <v>540942178</v>
      </c>
      <c r="K522" s="6">
        <f>Table1[[#This Row],[rating]] * Table1[[#This Row],[rating_count]]</f>
        <v>130470.19999999998</v>
      </c>
      <c r="L522" t="str">
        <f>LEFT(Table1[[#This Row],[category]], FIND("|", Table1[[#This Row],[category]]) - 1)</f>
        <v>Electronics</v>
      </c>
      <c r="M522" t="str">
        <f>TRIM(LEFT(Table1[[#This Row],[product_name]],FIND(" ",Table1[[#This Row],[product_name]],FIND(" ",Table1[[#This Row],[product_name]],FIND(" ",Table1[[#This Row],[product_name]])+1)+1)))</f>
        <v>Redmi Note 11T</v>
      </c>
    </row>
    <row r="523" spans="1:13">
      <c r="A523" t="s">
        <v>1057</v>
      </c>
      <c r="B523" t="s">
        <v>1058</v>
      </c>
      <c r="C523" t="s">
        <v>705</v>
      </c>
      <c r="D523" s="2">
        <v>44999</v>
      </c>
      <c r="E523" s="2">
        <v>49999</v>
      </c>
      <c r="F523" s="1">
        <v>0.1</v>
      </c>
      <c r="G523" s="11">
        <v>4.3</v>
      </c>
      <c r="H523" s="4">
        <v>3075</v>
      </c>
      <c r="I523" t="str">
        <f t="shared" si="16"/>
        <v>&gt;₹500</v>
      </c>
      <c r="J523" s="6">
        <f t="shared" si="17"/>
        <v>138371925</v>
      </c>
      <c r="K523" s="6">
        <f>Table1[[#This Row],[rating]] * Table1[[#This Row],[rating_count]]</f>
        <v>13222.5</v>
      </c>
      <c r="L523" t="str">
        <f>LEFT(Table1[[#This Row],[category]], FIND("|", Table1[[#This Row],[category]]) - 1)</f>
        <v>Electronics</v>
      </c>
      <c r="M523" t="str">
        <f>TRIM(LEFT(Table1[[#This Row],[product_name]],FIND(" ",Table1[[#This Row],[product_name]],FIND(" ",Table1[[#This Row],[product_name]],FIND(" ",Table1[[#This Row],[product_name]])+1)+1)))</f>
        <v>OnePlus 10T 5G</v>
      </c>
    </row>
    <row r="524" spans="1:13">
      <c r="A524" t="s">
        <v>1059</v>
      </c>
      <c r="B524" t="s">
        <v>1060</v>
      </c>
      <c r="C524" t="s">
        <v>721</v>
      </c>
      <c r="D524" s="2">
        <v>2599</v>
      </c>
      <c r="E524" s="2">
        <v>2999</v>
      </c>
      <c r="F524" s="1">
        <v>0.13</v>
      </c>
      <c r="G524" s="11">
        <v>3.9</v>
      </c>
      <c r="H524" s="4">
        <v>14266</v>
      </c>
      <c r="I524" t="str">
        <f t="shared" si="16"/>
        <v>&gt;₹500</v>
      </c>
      <c r="J524" s="6">
        <f t="shared" si="17"/>
        <v>37077334</v>
      </c>
      <c r="K524" s="6">
        <f>Table1[[#This Row],[rating]] * Table1[[#This Row],[rating_count]]</f>
        <v>55637.4</v>
      </c>
      <c r="L524" t="str">
        <f>LEFT(Table1[[#This Row],[category]], FIND("|", Table1[[#This Row],[category]]) - 1)</f>
        <v>Electronics</v>
      </c>
      <c r="M524" t="str">
        <f>TRIM(LEFT(Table1[[#This Row],[product_name]],FIND(" ",Table1[[#This Row],[product_name]],FIND(" ",Table1[[#This Row],[product_name]],FIND(" ",Table1[[#This Row],[product_name]])+1)+1)))</f>
        <v>Nokia 150 (2020)</v>
      </c>
    </row>
    <row r="525" spans="1:13">
      <c r="A525" t="s">
        <v>1061</v>
      </c>
      <c r="B525" t="s">
        <v>1062</v>
      </c>
      <c r="C525" t="s">
        <v>695</v>
      </c>
      <c r="D525" s="2">
        <v>2799</v>
      </c>
      <c r="E525" s="2">
        <v>6499</v>
      </c>
      <c r="F525" s="1">
        <v>0.56999999999999995</v>
      </c>
      <c r="G525" s="11">
        <v>4.0999999999999996</v>
      </c>
      <c r="H525" s="4">
        <v>38879</v>
      </c>
      <c r="I525" t="str">
        <f t="shared" si="16"/>
        <v>&gt;₹500</v>
      </c>
      <c r="J525" s="6">
        <f t="shared" si="17"/>
        <v>108822321</v>
      </c>
      <c r="K525" s="6">
        <f>Table1[[#This Row],[rating]] * Table1[[#This Row],[rating_count]]</f>
        <v>159403.9</v>
      </c>
      <c r="L525" t="str">
        <f>LEFT(Table1[[#This Row],[category]], FIND("|", Table1[[#This Row],[category]]) - 1)</f>
        <v>Electronics</v>
      </c>
      <c r="M525" t="str">
        <f>TRIM(LEFT(Table1[[#This Row],[product_name]],FIND(" ",Table1[[#This Row],[product_name]],FIND(" ",Table1[[#This Row],[product_name]],FIND(" ",Table1[[#This Row],[product_name]])+1)+1)))</f>
        <v>Noise ColorFit Ultra</v>
      </c>
    </row>
    <row r="526" spans="1:13">
      <c r="A526" t="s">
        <v>1063</v>
      </c>
      <c r="B526" t="s">
        <v>1064</v>
      </c>
      <c r="C526" t="s">
        <v>1065</v>
      </c>
      <c r="D526" s="2">
        <v>1399</v>
      </c>
      <c r="E526" s="2">
        <v>2990</v>
      </c>
      <c r="F526" s="1">
        <v>0.53</v>
      </c>
      <c r="G526" s="11">
        <v>4.0999999999999996</v>
      </c>
      <c r="H526" s="4">
        <v>97175</v>
      </c>
      <c r="I526" t="str">
        <f t="shared" si="16"/>
        <v>&gt;₹500</v>
      </c>
      <c r="J526" s="6">
        <f t="shared" si="17"/>
        <v>135947825</v>
      </c>
      <c r="K526" s="6">
        <f>Table1[[#This Row],[rating]] * Table1[[#This Row],[rating_count]]</f>
        <v>398417.49999999994</v>
      </c>
      <c r="L526" t="str">
        <f>LEFT(Table1[[#This Row],[category]], FIND("|", Table1[[#This Row],[category]]) - 1)</f>
        <v>Electronics</v>
      </c>
      <c r="M526" t="str">
        <f>TRIM(LEFT(Table1[[#This Row],[product_name]],FIND(" ",Table1[[#This Row],[product_name]],FIND(" ",Table1[[#This Row],[product_name]],FIND(" ",Table1[[#This Row],[product_name]])+1)+1)))</f>
        <v>boAt Rockerz 400</v>
      </c>
    </row>
    <row r="527" spans="1:13">
      <c r="A527" t="s">
        <v>1066</v>
      </c>
      <c r="B527" t="s">
        <v>1067</v>
      </c>
      <c r="C527" t="s">
        <v>716</v>
      </c>
      <c r="D527">
        <v>649</v>
      </c>
      <c r="E527" s="2">
        <v>2400</v>
      </c>
      <c r="F527" s="1">
        <v>0.73</v>
      </c>
      <c r="G527" s="11">
        <v>4.4000000000000004</v>
      </c>
      <c r="H527" s="4">
        <v>67260</v>
      </c>
      <c r="I527" t="str">
        <f t="shared" si="16"/>
        <v>&gt;₹500</v>
      </c>
      <c r="J527" s="6">
        <f t="shared" si="17"/>
        <v>43651740</v>
      </c>
      <c r="K527" s="6">
        <f>Table1[[#This Row],[rating]] * Table1[[#This Row],[rating_count]]</f>
        <v>295944</v>
      </c>
      <c r="L527" t="str">
        <f>LEFT(Table1[[#This Row],[category]], FIND("|", Table1[[#This Row],[category]]) - 1)</f>
        <v>Electronics</v>
      </c>
      <c r="M527" t="str">
        <f>TRIM(LEFT(Table1[[#This Row],[product_name]],FIND(" ",Table1[[#This Row],[product_name]],FIND(" ",Table1[[#This Row],[product_name]],FIND(" ",Table1[[#This Row],[product_name]])+1)+1)))</f>
        <v>SanDisk Ultra microSD</v>
      </c>
    </row>
    <row r="528" spans="1:13">
      <c r="A528" t="s">
        <v>1068</v>
      </c>
      <c r="B528" t="s">
        <v>1069</v>
      </c>
      <c r="C528" t="s">
        <v>751</v>
      </c>
      <c r="D528">
        <v>799</v>
      </c>
      <c r="E528" s="2">
        <v>3990</v>
      </c>
      <c r="F528" s="1">
        <v>0.8</v>
      </c>
      <c r="G528" s="11">
        <v>3.8</v>
      </c>
      <c r="H528" s="4">
        <v>119</v>
      </c>
      <c r="I528" t="str">
        <f t="shared" si="16"/>
        <v>&gt;₹500</v>
      </c>
      <c r="J528" s="6">
        <f t="shared" si="17"/>
        <v>95081</v>
      </c>
      <c r="K528" s="6">
        <f>Table1[[#This Row],[rating]] * Table1[[#This Row],[rating_count]]</f>
        <v>452.2</v>
      </c>
      <c r="L528" t="str">
        <f>LEFT(Table1[[#This Row],[category]], FIND("|", Table1[[#This Row],[category]]) - 1)</f>
        <v>Electronics</v>
      </c>
      <c r="M528" t="str">
        <f>TRIM(LEFT(Table1[[#This Row],[product_name]],FIND(" ",Table1[[#This Row],[product_name]],FIND(" ",Table1[[#This Row],[product_name]],FIND(" ",Table1[[#This Row],[product_name]])+1)+1)))</f>
        <v>iPhone Original 20W</v>
      </c>
    </row>
    <row r="529" spans="1:13">
      <c r="A529" t="s">
        <v>1070</v>
      </c>
      <c r="B529" t="s">
        <v>1071</v>
      </c>
      <c r="C529" t="s">
        <v>1072</v>
      </c>
      <c r="D529">
        <v>149</v>
      </c>
      <c r="E529">
        <v>149</v>
      </c>
      <c r="F529" s="1">
        <v>0</v>
      </c>
      <c r="G529" s="11">
        <v>4.3</v>
      </c>
      <c r="H529" s="4">
        <v>10833</v>
      </c>
      <c r="I529" t="str">
        <f t="shared" si="16"/>
        <v>&lt;₹200</v>
      </c>
      <c r="J529" s="6">
        <f t="shared" si="17"/>
        <v>1614117</v>
      </c>
      <c r="K529" s="6">
        <f>Table1[[#This Row],[rating]] * Table1[[#This Row],[rating_count]]</f>
        <v>46581.9</v>
      </c>
      <c r="L529" t="str">
        <f>LEFT(Table1[[#This Row],[category]], FIND("|", Table1[[#This Row],[category]]) - 1)</f>
        <v>Computers&amp;Accessories</v>
      </c>
      <c r="M529" t="str">
        <f>TRIM(LEFT(Table1[[#This Row],[product_name]],FIND(" ",Table1[[#This Row],[product_name]],FIND(" ",Table1[[#This Row],[product_name]],FIND(" ",Table1[[#This Row],[product_name]])+1)+1)))</f>
        <v>LIRAMARK Webcam Cover</v>
      </c>
    </row>
    <row r="530" spans="1:13">
      <c r="A530" t="s">
        <v>1073</v>
      </c>
      <c r="B530" t="s">
        <v>1074</v>
      </c>
      <c r="C530" t="s">
        <v>721</v>
      </c>
      <c r="D530" s="2">
        <v>3799</v>
      </c>
      <c r="E530" s="2">
        <v>5299</v>
      </c>
      <c r="F530" s="1">
        <v>0.28000000000000003</v>
      </c>
      <c r="G530" s="11">
        <v>3.5</v>
      </c>
      <c r="H530" s="4">
        <v>1641</v>
      </c>
      <c r="I530" t="str">
        <f t="shared" si="16"/>
        <v>&gt;₹500</v>
      </c>
      <c r="J530" s="6">
        <f t="shared" si="17"/>
        <v>6234159</v>
      </c>
      <c r="K530" s="6">
        <f>Table1[[#This Row],[rating]] * Table1[[#This Row],[rating_count]]</f>
        <v>5743.5</v>
      </c>
      <c r="L530" t="str">
        <f>LEFT(Table1[[#This Row],[category]], FIND("|", Table1[[#This Row],[category]]) - 1)</f>
        <v>Electronics</v>
      </c>
      <c r="M530" t="str">
        <f>TRIM(LEFT(Table1[[#This Row],[product_name]],FIND(" ",Table1[[#This Row],[product_name]],FIND(" ",Table1[[#This Row],[product_name]],FIND(" ",Table1[[#This Row],[product_name]])+1)+1)))</f>
        <v>Nokia 8210 4G</v>
      </c>
    </row>
    <row r="531" spans="1:13">
      <c r="A531" t="s">
        <v>1075</v>
      </c>
      <c r="B531" t="s">
        <v>1076</v>
      </c>
      <c r="C531" t="s">
        <v>954</v>
      </c>
      <c r="D531">
        <v>199</v>
      </c>
      <c r="E531" s="2">
        <v>1899</v>
      </c>
      <c r="F531" s="1">
        <v>0.9</v>
      </c>
      <c r="G531" s="11">
        <v>4</v>
      </c>
      <c r="H531" s="4">
        <v>4740</v>
      </c>
      <c r="I531" t="str">
        <f t="shared" si="16"/>
        <v>&lt;₹200</v>
      </c>
      <c r="J531" s="6">
        <f t="shared" si="17"/>
        <v>943260</v>
      </c>
      <c r="K531" s="6">
        <f>Table1[[#This Row],[rating]] * Table1[[#This Row],[rating_count]]</f>
        <v>18960</v>
      </c>
      <c r="L531" t="str">
        <f>LEFT(Table1[[#This Row],[category]], FIND("|", Table1[[#This Row],[category]]) - 1)</f>
        <v>Electronics</v>
      </c>
      <c r="M531" t="str">
        <f>TRIM(LEFT(Table1[[#This Row],[product_name]],FIND(" ",Table1[[#This Row],[product_name]],FIND(" ",Table1[[#This Row],[product_name]],FIND(" ",Table1[[#This Row],[product_name]])+1)+1)))</f>
        <v>Sounce Protective Case</v>
      </c>
    </row>
    <row r="532" spans="1:13">
      <c r="A532" t="s">
        <v>1077</v>
      </c>
      <c r="B532" t="s">
        <v>1078</v>
      </c>
      <c r="C532" t="s">
        <v>705</v>
      </c>
      <c r="D532" s="2">
        <v>23999</v>
      </c>
      <c r="E532" s="2">
        <v>32999</v>
      </c>
      <c r="F532" s="1">
        <v>0.27</v>
      </c>
      <c r="G532" s="11">
        <v>3.9</v>
      </c>
      <c r="H532" s="4">
        <v>8866</v>
      </c>
      <c r="I532" t="str">
        <f t="shared" si="16"/>
        <v>&gt;₹500</v>
      </c>
      <c r="J532" s="6">
        <f t="shared" si="17"/>
        <v>212775134</v>
      </c>
      <c r="K532" s="6">
        <f>Table1[[#This Row],[rating]] * Table1[[#This Row],[rating_count]]</f>
        <v>34577.4</v>
      </c>
      <c r="L532" t="str">
        <f>LEFT(Table1[[#This Row],[category]], FIND("|", Table1[[#This Row],[category]]) - 1)</f>
        <v>Electronics</v>
      </c>
      <c r="M532" t="str">
        <f>TRIM(LEFT(Table1[[#This Row],[product_name]],FIND(" ",Table1[[#This Row],[product_name]],FIND(" ",Table1[[#This Row],[product_name]],FIND(" ",Table1[[#This Row],[product_name]])+1)+1)))</f>
        <v>Samsung Galaxy M53</v>
      </c>
    </row>
    <row r="533" spans="1:13">
      <c r="A533" t="s">
        <v>1079</v>
      </c>
      <c r="B533" t="s">
        <v>1080</v>
      </c>
      <c r="C533" t="s">
        <v>705</v>
      </c>
      <c r="D533" s="2">
        <v>29990</v>
      </c>
      <c r="E533" s="2">
        <v>39990</v>
      </c>
      <c r="F533" s="1">
        <v>0.25</v>
      </c>
      <c r="G533" s="11">
        <v>4.3</v>
      </c>
      <c r="H533" s="4">
        <v>8399</v>
      </c>
      <c r="I533" t="str">
        <f t="shared" si="16"/>
        <v>&gt;₹500</v>
      </c>
      <c r="J533" s="6">
        <f t="shared" si="17"/>
        <v>251886010</v>
      </c>
      <c r="K533" s="6">
        <f>Table1[[#This Row],[rating]] * Table1[[#This Row],[rating_count]]</f>
        <v>36115.699999999997</v>
      </c>
      <c r="L533" t="str">
        <f>LEFT(Table1[[#This Row],[category]], FIND("|", Table1[[#This Row],[category]]) - 1)</f>
        <v>Electronics</v>
      </c>
      <c r="M533" t="str">
        <f>TRIM(LEFT(Table1[[#This Row],[product_name]],FIND(" ",Table1[[#This Row],[product_name]],FIND(" ",Table1[[#This Row],[product_name]],FIND(" ",Table1[[#This Row],[product_name]])+1)+1)))</f>
        <v>iQOO 9 SE</v>
      </c>
    </row>
    <row r="534" spans="1:13">
      <c r="A534" t="s">
        <v>1081</v>
      </c>
      <c r="B534" t="s">
        <v>1082</v>
      </c>
      <c r="C534" t="s">
        <v>695</v>
      </c>
      <c r="D534">
        <v>281</v>
      </c>
      <c r="E534" s="2">
        <v>1999</v>
      </c>
      <c r="F534" s="1">
        <v>0.86</v>
      </c>
      <c r="G534" s="11">
        <v>2.8</v>
      </c>
      <c r="H534" s="4">
        <v>87</v>
      </c>
      <c r="I534" t="str">
        <f t="shared" si="16"/>
        <v>₹200-₹500</v>
      </c>
      <c r="J534" s="6">
        <f t="shared" si="17"/>
        <v>24447</v>
      </c>
      <c r="K534" s="6">
        <f>Table1[[#This Row],[rating]] * Table1[[#This Row],[rating_count]]</f>
        <v>243.6</v>
      </c>
      <c r="L534" t="str">
        <f>LEFT(Table1[[#This Row],[category]], FIND("|", Table1[[#This Row],[category]]) - 1)</f>
        <v>Electronics</v>
      </c>
      <c r="M534" t="str">
        <f>TRIM(LEFT(Table1[[#This Row],[product_name]],FIND(" ",Table1[[#This Row],[product_name]],FIND(" ",Table1[[#This Row],[product_name]],FIND(" ",Table1[[#This Row],[product_name]])+1)+1)))</f>
        <v>SHREENOVA ID116 Plus</v>
      </c>
    </row>
    <row r="535" spans="1:13">
      <c r="A535" t="s">
        <v>1083</v>
      </c>
      <c r="B535" t="s">
        <v>1084</v>
      </c>
      <c r="C535" t="s">
        <v>705</v>
      </c>
      <c r="D535" s="2">
        <v>7998</v>
      </c>
      <c r="E535" s="2">
        <v>11999</v>
      </c>
      <c r="F535" s="1">
        <v>0.33</v>
      </c>
      <c r="G535" s="11">
        <v>3.8</v>
      </c>
      <c r="H535" s="4">
        <v>125</v>
      </c>
      <c r="I535" t="str">
        <f t="shared" si="16"/>
        <v>&gt;₹500</v>
      </c>
      <c r="J535" s="6">
        <f t="shared" si="17"/>
        <v>999750</v>
      </c>
      <c r="K535" s="6">
        <f>Table1[[#This Row],[rating]] * Table1[[#This Row],[rating_count]]</f>
        <v>475</v>
      </c>
      <c r="L535" t="str">
        <f>LEFT(Table1[[#This Row],[category]], FIND("|", Table1[[#This Row],[category]]) - 1)</f>
        <v>Electronics</v>
      </c>
      <c r="M535" t="str">
        <f>TRIM(LEFT(Table1[[#This Row],[product_name]],FIND(" ",Table1[[#This Row],[product_name]],FIND(" ",Table1[[#This Row],[product_name]],FIND(" ",Table1[[#This Row],[product_name]])+1)+1)))</f>
        <v>POCO C31 (Shadow</v>
      </c>
    </row>
    <row r="536" spans="1:13">
      <c r="A536" t="s">
        <v>1085</v>
      </c>
      <c r="B536" t="s">
        <v>1086</v>
      </c>
      <c r="C536" t="s">
        <v>695</v>
      </c>
      <c r="D536">
        <v>249</v>
      </c>
      <c r="E536">
        <v>999</v>
      </c>
      <c r="F536" s="1">
        <v>0.75</v>
      </c>
      <c r="G536" s="11">
        <v>4.5</v>
      </c>
      <c r="H536" s="4">
        <v>38</v>
      </c>
      <c r="I536" t="str">
        <f t="shared" si="16"/>
        <v>₹200-₹500</v>
      </c>
      <c r="J536" s="6">
        <f t="shared" si="17"/>
        <v>9462</v>
      </c>
      <c r="K536" s="6">
        <f>Table1[[#This Row],[rating]] * Table1[[#This Row],[rating_count]]</f>
        <v>171</v>
      </c>
      <c r="L536" t="str">
        <f>LEFT(Table1[[#This Row],[category]], FIND("|", Table1[[#This Row],[category]]) - 1)</f>
        <v>Electronics</v>
      </c>
      <c r="M536" t="str">
        <f>TRIM(LEFT(Table1[[#This Row],[product_name]],FIND(" ",Table1[[#This Row],[product_name]],FIND(" ",Table1[[#This Row],[product_name]],FIND(" ",Table1[[#This Row],[product_name]])+1)+1)))</f>
        <v>Noise_Colorfit Smart Watch</v>
      </c>
    </row>
    <row r="537" spans="1:13">
      <c r="A537" t="s">
        <v>1087</v>
      </c>
      <c r="B537" t="s">
        <v>1088</v>
      </c>
      <c r="C537" t="s">
        <v>907</v>
      </c>
      <c r="D537">
        <v>299</v>
      </c>
      <c r="E537">
        <v>599</v>
      </c>
      <c r="F537" s="1">
        <v>0.5</v>
      </c>
      <c r="G537" s="11">
        <v>4.3</v>
      </c>
      <c r="H537" s="4">
        <v>4674</v>
      </c>
      <c r="I537" t="str">
        <f t="shared" si="16"/>
        <v>₹200-₹500</v>
      </c>
      <c r="J537" s="6">
        <f t="shared" si="17"/>
        <v>1397526</v>
      </c>
      <c r="K537" s="6">
        <f>Table1[[#This Row],[rating]] * Table1[[#This Row],[rating_count]]</f>
        <v>20098.2</v>
      </c>
      <c r="L537" t="str">
        <f>LEFT(Table1[[#This Row],[category]], FIND("|", Table1[[#This Row],[category]]) - 1)</f>
        <v>Electronics</v>
      </c>
      <c r="M537" t="str">
        <f>TRIM(LEFT(Table1[[#This Row],[product_name]],FIND(" ",Table1[[#This Row],[product_name]],FIND(" ",Table1[[#This Row],[product_name]],FIND(" ",Table1[[#This Row],[product_name]])+1)+1)))</f>
        <v>POPIO Tempered Glass</v>
      </c>
    </row>
    <row r="538" spans="1:13">
      <c r="A538" t="s">
        <v>1089</v>
      </c>
      <c r="B538" t="s">
        <v>1090</v>
      </c>
      <c r="C538" t="s">
        <v>695</v>
      </c>
      <c r="D538">
        <v>499</v>
      </c>
      <c r="E538" s="2">
        <v>1899</v>
      </c>
      <c r="F538" s="1">
        <v>0.74</v>
      </c>
      <c r="G538" s="11">
        <v>4.0999999999999996</v>
      </c>
      <c r="H538" s="4">
        <v>412</v>
      </c>
      <c r="I538" t="str">
        <f t="shared" si="16"/>
        <v>₹200-₹500</v>
      </c>
      <c r="J538" s="6">
        <f t="shared" si="17"/>
        <v>205588</v>
      </c>
      <c r="K538" s="6">
        <f>Table1[[#This Row],[rating]] * Table1[[#This Row],[rating_count]]</f>
        <v>1689.1999999999998</v>
      </c>
      <c r="L538" t="str">
        <f>LEFT(Table1[[#This Row],[category]], FIND("|", Table1[[#This Row],[category]]) - 1)</f>
        <v>Electronics</v>
      </c>
      <c r="M538" t="str">
        <f>TRIM(LEFT(Table1[[#This Row],[product_name]],FIND(" ",Table1[[#This Row],[product_name]],FIND(" ",Table1[[#This Row],[product_name]],FIND(" ",Table1[[#This Row],[product_name]])+1)+1)))</f>
        <v>10WeRun Id-116 Bluetooth</v>
      </c>
    </row>
    <row r="539" spans="1:13">
      <c r="A539" t="s">
        <v>1091</v>
      </c>
      <c r="B539" t="s">
        <v>1092</v>
      </c>
      <c r="C539" t="s">
        <v>695</v>
      </c>
      <c r="D539">
        <v>899</v>
      </c>
      <c r="E539" s="2">
        <v>3499</v>
      </c>
      <c r="F539" s="1">
        <v>0.74</v>
      </c>
      <c r="G539" s="11">
        <v>3</v>
      </c>
      <c r="H539" s="4">
        <v>681</v>
      </c>
      <c r="I539" t="str">
        <f t="shared" si="16"/>
        <v>&gt;₹500</v>
      </c>
      <c r="J539" s="6">
        <f t="shared" si="17"/>
        <v>612219</v>
      </c>
      <c r="K539" s="6">
        <f>Table1[[#This Row],[rating]] * Table1[[#This Row],[rating_count]]</f>
        <v>2043</v>
      </c>
      <c r="L539" t="str">
        <f>LEFT(Table1[[#This Row],[category]], FIND("|", Table1[[#This Row],[category]]) - 1)</f>
        <v>Electronics</v>
      </c>
      <c r="M539" t="str">
        <f>TRIM(LEFT(Table1[[#This Row],[product_name]],FIND(" ",Table1[[#This Row],[product_name]],FIND(" ",Table1[[#This Row],[product_name]],FIND(" ",Table1[[#This Row],[product_name]])+1)+1)))</f>
        <v>Tokdis MX-1 Pro</v>
      </c>
    </row>
    <row r="540" spans="1:13">
      <c r="A540" t="s">
        <v>1093</v>
      </c>
      <c r="B540" t="s">
        <v>1094</v>
      </c>
      <c r="C540" t="s">
        <v>702</v>
      </c>
      <c r="D540" s="2">
        <v>1599</v>
      </c>
      <c r="E540" s="2">
        <v>3499</v>
      </c>
      <c r="F540" s="1">
        <v>0.54</v>
      </c>
      <c r="G540" s="11">
        <v>4</v>
      </c>
      <c r="H540" s="4">
        <v>36384</v>
      </c>
      <c r="I540" t="str">
        <f t="shared" si="16"/>
        <v>&gt;₹500</v>
      </c>
      <c r="J540" s="6">
        <f t="shared" si="17"/>
        <v>58178016</v>
      </c>
      <c r="K540" s="6">
        <f>Table1[[#This Row],[rating]] * Table1[[#This Row],[rating_count]]</f>
        <v>145536</v>
      </c>
      <c r="L540" t="str">
        <f>LEFT(Table1[[#This Row],[category]], FIND("|", Table1[[#This Row],[category]]) - 1)</f>
        <v>Electronics</v>
      </c>
      <c r="M540" t="str">
        <f>TRIM(LEFT(Table1[[#This Row],[product_name]],FIND(" ",Table1[[#This Row],[product_name]],FIND(" ",Table1[[#This Row],[product_name]],FIND(" ",Table1[[#This Row],[product_name]])+1)+1)))</f>
        <v>URBN 20000 mAh</v>
      </c>
    </row>
    <row r="541" spans="1:13">
      <c r="A541" t="s">
        <v>1095</v>
      </c>
      <c r="B541" t="s">
        <v>1096</v>
      </c>
      <c r="C541" t="s">
        <v>1097</v>
      </c>
      <c r="D541">
        <v>120</v>
      </c>
      <c r="E541">
        <v>999</v>
      </c>
      <c r="F541" s="1">
        <v>0.88</v>
      </c>
      <c r="G541" s="11">
        <v>3.9</v>
      </c>
      <c r="H541" s="4">
        <v>6491</v>
      </c>
      <c r="I541" t="str">
        <f t="shared" si="16"/>
        <v>&lt;₹200</v>
      </c>
      <c r="J541" s="6">
        <f t="shared" si="17"/>
        <v>778920</v>
      </c>
      <c r="K541" s="6">
        <f>Table1[[#This Row],[rating]] * Table1[[#This Row],[rating_count]]</f>
        <v>25314.899999999998</v>
      </c>
      <c r="L541" t="str">
        <f>LEFT(Table1[[#This Row],[category]], FIND("|", Table1[[#This Row],[category]]) - 1)</f>
        <v>Electronics</v>
      </c>
      <c r="M541" t="str">
        <f>TRIM(LEFT(Table1[[#This Row],[product_name]],FIND(" ",Table1[[#This Row],[product_name]],FIND(" ",Table1[[#This Row],[product_name]],FIND(" ",Table1[[#This Row],[product_name]])+1)+1)))</f>
        <v>Sounce Gold Plated</v>
      </c>
    </row>
    <row r="542" spans="1:13">
      <c r="A542" t="s">
        <v>1098</v>
      </c>
      <c r="B542" t="s">
        <v>1099</v>
      </c>
      <c r="C542" t="s">
        <v>695</v>
      </c>
      <c r="D542" s="2">
        <v>3999</v>
      </c>
      <c r="E542" s="2">
        <v>6999</v>
      </c>
      <c r="F542" s="1">
        <v>0.43</v>
      </c>
      <c r="G542" s="11">
        <v>4.0999999999999996</v>
      </c>
      <c r="H542" s="4">
        <v>10229</v>
      </c>
      <c r="I542" t="str">
        <f t="shared" si="16"/>
        <v>&gt;₹500</v>
      </c>
      <c r="J542" s="6">
        <f t="shared" si="17"/>
        <v>40905771</v>
      </c>
      <c r="K542" s="6">
        <f>Table1[[#This Row],[rating]] * Table1[[#This Row],[rating_count]]</f>
        <v>41938.899999999994</v>
      </c>
      <c r="L542" t="str">
        <f>LEFT(Table1[[#This Row],[category]], FIND("|", Table1[[#This Row],[category]]) - 1)</f>
        <v>Electronics</v>
      </c>
      <c r="M542" t="str">
        <f>TRIM(LEFT(Table1[[#This Row],[product_name]],FIND(" ",Table1[[#This Row],[product_name]],FIND(" ",Table1[[#This Row],[product_name]],FIND(" ",Table1[[#This Row],[product_name]])+1)+1)))</f>
        <v>Noise ColorFit Ultra</v>
      </c>
    </row>
    <row r="543" spans="1:13">
      <c r="A543" t="s">
        <v>1100</v>
      </c>
      <c r="B543" t="s">
        <v>1002</v>
      </c>
      <c r="C543" t="s">
        <v>705</v>
      </c>
      <c r="D543" s="2">
        <v>12999</v>
      </c>
      <c r="E543" s="2">
        <v>18999</v>
      </c>
      <c r="F543" s="1">
        <v>0.32</v>
      </c>
      <c r="G543" s="11">
        <v>4.0999999999999996</v>
      </c>
      <c r="H543" s="4">
        <v>50772</v>
      </c>
      <c r="I543" t="str">
        <f t="shared" si="16"/>
        <v>&gt;₹500</v>
      </c>
      <c r="J543" s="6">
        <f t="shared" si="17"/>
        <v>659985228</v>
      </c>
      <c r="K543" s="6">
        <f>Table1[[#This Row],[rating]] * Table1[[#This Row],[rating_count]]</f>
        <v>208165.19999999998</v>
      </c>
      <c r="L543" t="str">
        <f>LEFT(Table1[[#This Row],[category]], FIND("|", Table1[[#This Row],[category]]) - 1)</f>
        <v>Electronics</v>
      </c>
      <c r="M543" t="str">
        <f>TRIM(LEFT(Table1[[#This Row],[product_name]],FIND(" ",Table1[[#This Row],[product_name]],FIND(" ",Table1[[#This Row],[product_name]],FIND(" ",Table1[[#This Row],[product_name]])+1)+1)))</f>
        <v>Redmi Note 11</v>
      </c>
    </row>
    <row r="544" spans="1:13">
      <c r="A544" t="s">
        <v>1101</v>
      </c>
      <c r="B544" t="s">
        <v>1102</v>
      </c>
      <c r="C544" t="s">
        <v>954</v>
      </c>
      <c r="D544" s="2">
        <v>1599</v>
      </c>
      <c r="E544" s="2">
        <v>2599</v>
      </c>
      <c r="F544" s="1">
        <v>0.38</v>
      </c>
      <c r="G544" s="11">
        <v>4.3</v>
      </c>
      <c r="H544" s="4">
        <v>1801</v>
      </c>
      <c r="I544" t="str">
        <f t="shared" si="16"/>
        <v>&gt;₹500</v>
      </c>
      <c r="J544" s="6">
        <f t="shared" si="17"/>
        <v>2879799</v>
      </c>
      <c r="K544" s="6">
        <f>Table1[[#This Row],[rating]] * Table1[[#This Row],[rating_count]]</f>
        <v>7744.2999999999993</v>
      </c>
      <c r="L544" t="str">
        <f>LEFT(Table1[[#This Row],[category]], FIND("|", Table1[[#This Row],[category]]) - 1)</f>
        <v>Electronics</v>
      </c>
      <c r="M544" t="str">
        <f>TRIM(LEFT(Table1[[#This Row],[product_name]],FIND(" ",Table1[[#This Row],[product_name]],FIND(" ",Table1[[#This Row],[product_name]],FIND(" ",Table1[[#This Row],[product_name]])+1)+1)))</f>
        <v>Spigen Ultra Hybrid</v>
      </c>
    </row>
    <row r="545" spans="1:13">
      <c r="A545" t="s">
        <v>1103</v>
      </c>
      <c r="B545" t="s">
        <v>1104</v>
      </c>
      <c r="C545" t="s">
        <v>751</v>
      </c>
      <c r="D545">
        <v>699</v>
      </c>
      <c r="E545" s="2">
        <v>1199</v>
      </c>
      <c r="F545" s="1">
        <v>0.42</v>
      </c>
      <c r="G545" s="11">
        <v>4</v>
      </c>
      <c r="H545" s="4">
        <v>14404</v>
      </c>
      <c r="I545" t="str">
        <f t="shared" si="16"/>
        <v>&gt;₹500</v>
      </c>
      <c r="J545" s="6">
        <f t="shared" si="17"/>
        <v>10068396</v>
      </c>
      <c r="K545" s="6">
        <f>Table1[[#This Row],[rating]] * Table1[[#This Row],[rating_count]]</f>
        <v>57616</v>
      </c>
      <c r="L545" t="str">
        <f>LEFT(Table1[[#This Row],[category]], FIND("|", Table1[[#This Row],[category]]) - 1)</f>
        <v>Electronics</v>
      </c>
      <c r="M545" t="str">
        <f>TRIM(LEFT(Table1[[#This Row],[product_name]],FIND(" ",Table1[[#This Row],[product_name]],FIND(" ",Table1[[#This Row],[product_name]],FIND(" ",Table1[[#This Row],[product_name]])+1)+1)))</f>
        <v>Oraimo 18W USB</v>
      </c>
    </row>
    <row r="546" spans="1:13">
      <c r="A546" t="s">
        <v>1105</v>
      </c>
      <c r="B546" t="s">
        <v>1106</v>
      </c>
      <c r="C546" t="s">
        <v>1107</v>
      </c>
      <c r="D546">
        <v>99</v>
      </c>
      <c r="E546">
        <v>999</v>
      </c>
      <c r="F546" s="1">
        <v>0.9</v>
      </c>
      <c r="G546" s="11">
        <v>4.4000000000000004</v>
      </c>
      <c r="H546" s="4">
        <v>305</v>
      </c>
      <c r="I546" t="str">
        <f t="shared" si="16"/>
        <v>&lt;₹200</v>
      </c>
      <c r="J546" s="6">
        <f t="shared" si="17"/>
        <v>30195</v>
      </c>
      <c r="K546" s="6">
        <f>Table1[[#This Row],[rating]] * Table1[[#This Row],[rating_count]]</f>
        <v>1342</v>
      </c>
      <c r="L546" t="str">
        <f>LEFT(Table1[[#This Row],[category]], FIND("|", Table1[[#This Row],[category]]) - 1)</f>
        <v>Electronics</v>
      </c>
      <c r="M546" t="str">
        <f>TRIM(LEFT(Table1[[#This Row],[product_name]],FIND(" ",Table1[[#This Row],[product_name]],FIND(" ",Table1[[#This Row],[product_name]],FIND(" ",Table1[[#This Row],[product_name]])+1)+1)))</f>
        <v>LAPSTER 12pcs Spiral</v>
      </c>
    </row>
    <row r="547" spans="1:13">
      <c r="A547" t="s">
        <v>1108</v>
      </c>
      <c r="B547" t="s">
        <v>1109</v>
      </c>
      <c r="C547" t="s">
        <v>705</v>
      </c>
      <c r="D547" s="2">
        <v>7915</v>
      </c>
      <c r="E547" s="2">
        <v>9999</v>
      </c>
      <c r="F547" s="1">
        <v>0.21</v>
      </c>
      <c r="G547" s="11">
        <v>4.3</v>
      </c>
      <c r="H547" s="4">
        <v>1376</v>
      </c>
      <c r="I547" t="str">
        <f t="shared" si="16"/>
        <v>&gt;₹500</v>
      </c>
      <c r="J547" s="6">
        <f t="shared" si="17"/>
        <v>10891040</v>
      </c>
      <c r="K547" s="6">
        <f>Table1[[#This Row],[rating]] * Table1[[#This Row],[rating_count]]</f>
        <v>5916.8</v>
      </c>
      <c r="L547" t="str">
        <f>LEFT(Table1[[#This Row],[category]], FIND("|", Table1[[#This Row],[category]]) - 1)</f>
        <v>Electronics</v>
      </c>
      <c r="M547" t="str">
        <f>TRIM(LEFT(Table1[[#This Row],[product_name]],FIND(" ",Table1[[#This Row],[product_name]],FIND(" ",Table1[[#This Row],[product_name]],FIND(" ",Table1[[#This Row],[product_name]])+1)+1)))</f>
        <v>MI REDMI 9i</v>
      </c>
    </row>
    <row r="548" spans="1:13">
      <c r="A548" t="s">
        <v>1110</v>
      </c>
      <c r="B548" t="s">
        <v>1111</v>
      </c>
      <c r="C548" t="s">
        <v>695</v>
      </c>
      <c r="D548" s="2">
        <v>1499</v>
      </c>
      <c r="E548" s="2">
        <v>7999</v>
      </c>
      <c r="F548" s="1">
        <v>0.81</v>
      </c>
      <c r="G548" s="11">
        <v>4.2</v>
      </c>
      <c r="H548" s="4">
        <v>22638</v>
      </c>
      <c r="I548" t="str">
        <f t="shared" si="16"/>
        <v>&gt;₹500</v>
      </c>
      <c r="J548" s="6">
        <f t="shared" si="17"/>
        <v>33934362</v>
      </c>
      <c r="K548" s="6">
        <f>Table1[[#This Row],[rating]] * Table1[[#This Row],[rating_count]]</f>
        <v>95079.6</v>
      </c>
      <c r="L548" t="str">
        <f>LEFT(Table1[[#This Row],[category]], FIND("|", Table1[[#This Row],[category]]) - 1)</f>
        <v>Electronics</v>
      </c>
      <c r="M548" t="str">
        <f>TRIM(LEFT(Table1[[#This Row],[product_name]],FIND(" ",Table1[[#This Row],[product_name]],FIND(" ",Table1[[#This Row],[product_name]],FIND(" ",Table1[[#This Row],[product_name]])+1)+1)))</f>
        <v>Fire-Boltt Ninja 3</v>
      </c>
    </row>
    <row r="549" spans="1:13">
      <c r="A549" t="s">
        <v>1112</v>
      </c>
      <c r="B549" t="s">
        <v>1113</v>
      </c>
      <c r="C549" t="s">
        <v>721</v>
      </c>
      <c r="D549" s="2">
        <v>1055</v>
      </c>
      <c r="E549" s="2">
        <v>1249</v>
      </c>
      <c r="F549" s="1">
        <v>0.16</v>
      </c>
      <c r="G549" s="11">
        <v>3.8</v>
      </c>
      <c r="H549" s="4">
        <v>2352</v>
      </c>
      <c r="I549" t="str">
        <f t="shared" si="16"/>
        <v>&gt;₹500</v>
      </c>
      <c r="J549" s="6">
        <f t="shared" si="17"/>
        <v>2481360</v>
      </c>
      <c r="K549" s="6">
        <f>Table1[[#This Row],[rating]] * Table1[[#This Row],[rating_count]]</f>
        <v>8937.6</v>
      </c>
      <c r="L549" t="str">
        <f>LEFT(Table1[[#This Row],[category]], FIND("|", Table1[[#This Row],[category]]) - 1)</f>
        <v>Electronics</v>
      </c>
      <c r="M549" t="str">
        <f>TRIM(LEFT(Table1[[#This Row],[product_name]],FIND(" ",Table1[[#This Row],[product_name]],FIND(" ",Table1[[#This Row],[product_name]],FIND(" ",Table1[[#This Row],[product_name]])+1)+1)))</f>
        <v>Lava A1 Josh</v>
      </c>
    </row>
    <row r="550" spans="1:13">
      <c r="A550" t="s">
        <v>1114</v>
      </c>
      <c r="B550" t="s">
        <v>1115</v>
      </c>
      <c r="C550" t="s">
        <v>907</v>
      </c>
      <c r="D550">
        <v>150</v>
      </c>
      <c r="E550">
        <v>599</v>
      </c>
      <c r="F550" s="1">
        <v>0.75</v>
      </c>
      <c r="G550" s="11">
        <v>4.3</v>
      </c>
      <c r="H550" s="4">
        <v>714</v>
      </c>
      <c r="I550" t="str">
        <f t="shared" si="16"/>
        <v>&lt;₹200</v>
      </c>
      <c r="J550" s="6">
        <f t="shared" si="17"/>
        <v>107100</v>
      </c>
      <c r="K550" s="6">
        <f>Table1[[#This Row],[rating]] * Table1[[#This Row],[rating_count]]</f>
        <v>3070.2</v>
      </c>
      <c r="L550" t="str">
        <f>LEFT(Table1[[#This Row],[category]], FIND("|", Table1[[#This Row],[category]]) - 1)</f>
        <v>Electronics</v>
      </c>
      <c r="M550" t="str">
        <f>TRIM(LEFT(Table1[[#This Row],[product_name]],FIND(" ",Table1[[#This Row],[product_name]],FIND(" ",Table1[[#This Row],[product_name]],FIND(" ",Table1[[#This Row],[product_name]])+1)+1)))</f>
        <v>POPIO Tempered Glass</v>
      </c>
    </row>
    <row r="551" spans="1:13">
      <c r="A551" t="s">
        <v>153</v>
      </c>
      <c r="B551" t="s">
        <v>154</v>
      </c>
      <c r="C551" t="s">
        <v>10</v>
      </c>
      <c r="D551">
        <v>219</v>
      </c>
      <c r="E551">
        <v>700</v>
      </c>
      <c r="F551" s="1">
        <v>0.69</v>
      </c>
      <c r="G551" s="11">
        <v>4.3</v>
      </c>
      <c r="H551" s="4">
        <v>20052</v>
      </c>
      <c r="I551" t="str">
        <f t="shared" si="16"/>
        <v>₹200-₹500</v>
      </c>
      <c r="J551" s="6">
        <f t="shared" si="17"/>
        <v>4391388</v>
      </c>
      <c r="K551" s="6">
        <f>Table1[[#This Row],[rating]] * Table1[[#This Row],[rating_count]]</f>
        <v>86223.599999999991</v>
      </c>
      <c r="L551" t="str">
        <f>LEFT(Table1[[#This Row],[category]], FIND("|", Table1[[#This Row],[category]]) - 1)</f>
        <v>Computers&amp;Accessories</v>
      </c>
      <c r="M551" t="str">
        <f>TRIM(LEFT(Table1[[#This Row],[product_name]],FIND(" ",Table1[[#This Row],[product_name]],FIND(" ",Table1[[#This Row],[product_name]],FIND(" ",Table1[[#This Row],[product_name]])+1)+1)))</f>
        <v>Amazon Basics USB</v>
      </c>
    </row>
    <row r="552" spans="1:13">
      <c r="A552" t="s">
        <v>1116</v>
      </c>
      <c r="B552" t="s">
        <v>1117</v>
      </c>
      <c r="C552" t="s">
        <v>954</v>
      </c>
      <c r="D552">
        <v>474</v>
      </c>
      <c r="E552" s="2">
        <v>1799</v>
      </c>
      <c r="F552" s="1">
        <v>0.74</v>
      </c>
      <c r="G552" s="11">
        <v>4.3</v>
      </c>
      <c r="H552" s="4">
        <v>1454</v>
      </c>
      <c r="I552" t="str">
        <f t="shared" si="16"/>
        <v>₹200-₹500</v>
      </c>
      <c r="J552" s="6">
        <f t="shared" si="17"/>
        <v>689196</v>
      </c>
      <c r="K552" s="6">
        <f>Table1[[#This Row],[rating]] * Table1[[#This Row],[rating_count]]</f>
        <v>6252.2</v>
      </c>
      <c r="L552" t="str">
        <f>LEFT(Table1[[#This Row],[category]], FIND("|", Table1[[#This Row],[category]]) - 1)</f>
        <v>Electronics</v>
      </c>
      <c r="M552" t="str">
        <f>TRIM(LEFT(Table1[[#This Row],[product_name]],FIND(" ",Table1[[#This Row],[product_name]],FIND(" ",Table1[[#This Row],[product_name]],FIND(" ",Table1[[#This Row],[product_name]])+1)+1)))</f>
        <v>Amozo Ultra Hybrid</v>
      </c>
    </row>
    <row r="553" spans="1:13">
      <c r="A553" t="s">
        <v>1118</v>
      </c>
      <c r="B553" t="s">
        <v>1119</v>
      </c>
      <c r="C553" t="s">
        <v>751</v>
      </c>
      <c r="D553">
        <v>239</v>
      </c>
      <c r="E553">
        <v>599</v>
      </c>
      <c r="F553" s="1">
        <v>0.6</v>
      </c>
      <c r="G553" s="11">
        <v>3.9</v>
      </c>
      <c r="H553" s="4">
        <v>2147</v>
      </c>
      <c r="I553" t="str">
        <f t="shared" si="16"/>
        <v>₹200-₹500</v>
      </c>
      <c r="J553" s="6">
        <f t="shared" si="17"/>
        <v>513133</v>
      </c>
      <c r="K553" s="6">
        <f>Table1[[#This Row],[rating]] * Table1[[#This Row],[rating_count]]</f>
        <v>8373.2999999999993</v>
      </c>
      <c r="L553" t="str">
        <f>LEFT(Table1[[#This Row],[category]], FIND("|", Table1[[#This Row],[category]]) - 1)</f>
        <v>Electronics</v>
      </c>
      <c r="M553" t="str">
        <f>TRIM(LEFT(Table1[[#This Row],[product_name]],FIND(" ",Table1[[#This Row],[product_name]],FIND(" ",Table1[[#This Row],[product_name]],FIND(" ",Table1[[#This Row],[product_name]])+1)+1)))</f>
        <v>FLiX Usb Charger,Flix</v>
      </c>
    </row>
    <row r="554" spans="1:13">
      <c r="A554" t="s">
        <v>1120</v>
      </c>
      <c r="B554" t="s">
        <v>1121</v>
      </c>
      <c r="C554" t="s">
        <v>705</v>
      </c>
      <c r="D554" s="2">
        <v>7499</v>
      </c>
      <c r="E554" s="2">
        <v>9499</v>
      </c>
      <c r="F554" s="1">
        <v>0.21</v>
      </c>
      <c r="G554" s="11">
        <v>4.0999999999999996</v>
      </c>
      <c r="H554" s="4">
        <v>313832</v>
      </c>
      <c r="I554" t="str">
        <f t="shared" si="16"/>
        <v>&gt;₹500</v>
      </c>
      <c r="J554" s="6">
        <f t="shared" si="17"/>
        <v>2353426168</v>
      </c>
      <c r="K554" s="6">
        <f>Table1[[#This Row],[rating]] * Table1[[#This Row],[rating_count]]</f>
        <v>1286711.2</v>
      </c>
      <c r="L554" t="str">
        <f>LEFT(Table1[[#This Row],[category]], FIND("|", Table1[[#This Row],[category]]) - 1)</f>
        <v>Electronics</v>
      </c>
      <c r="M554" t="str">
        <f>TRIM(LEFT(Table1[[#This Row],[product_name]],FIND(" ",Table1[[#This Row],[product_name]],FIND(" ",Table1[[#This Row],[product_name]],FIND(" ",Table1[[#This Row],[product_name]])+1)+1)))</f>
        <v>Redmi 9A Sport</v>
      </c>
    </row>
    <row r="555" spans="1:13">
      <c r="A555" t="s">
        <v>1122</v>
      </c>
      <c r="B555" t="s">
        <v>1123</v>
      </c>
      <c r="C555" t="s">
        <v>695</v>
      </c>
      <c r="D555">
        <v>265</v>
      </c>
      <c r="E555">
        <v>999</v>
      </c>
      <c r="F555" s="1">
        <v>0.73</v>
      </c>
      <c r="G555" s="11">
        <v>3.7</v>
      </c>
      <c r="H555" s="4">
        <v>465</v>
      </c>
      <c r="I555" t="str">
        <f t="shared" si="16"/>
        <v>₹200-₹500</v>
      </c>
      <c r="J555" s="6">
        <f t="shared" si="17"/>
        <v>123225</v>
      </c>
      <c r="K555" s="6">
        <f>Table1[[#This Row],[rating]] * Table1[[#This Row],[rating_count]]</f>
        <v>1720.5</v>
      </c>
      <c r="L555" t="str">
        <f>LEFT(Table1[[#This Row],[category]], FIND("|", Table1[[#This Row],[category]]) - 1)</f>
        <v>Electronics</v>
      </c>
      <c r="M555" t="str">
        <f>TRIM(LEFT(Table1[[#This Row],[product_name]],FIND(" ",Table1[[#This Row],[product_name]],FIND(" ",Table1[[#This Row],[product_name]],FIND(" ",Table1[[#This Row],[product_name]])+1)+1)))</f>
        <v>Prolet Classic Bumper</v>
      </c>
    </row>
    <row r="556" spans="1:13">
      <c r="A556" t="s">
        <v>1124</v>
      </c>
      <c r="B556" t="s">
        <v>1125</v>
      </c>
      <c r="C556" t="s">
        <v>705</v>
      </c>
      <c r="D556" s="2">
        <v>37990</v>
      </c>
      <c r="E556" s="2">
        <v>74999</v>
      </c>
      <c r="F556" s="1">
        <v>0.49</v>
      </c>
      <c r="G556" s="11">
        <v>4.2</v>
      </c>
      <c r="H556" s="4">
        <v>27790</v>
      </c>
      <c r="I556" t="str">
        <f t="shared" si="16"/>
        <v>&gt;₹500</v>
      </c>
      <c r="J556" s="6">
        <f t="shared" si="17"/>
        <v>1055742100</v>
      </c>
      <c r="K556" s="6">
        <f>Table1[[#This Row],[rating]] * Table1[[#This Row],[rating_count]]</f>
        <v>116718</v>
      </c>
      <c r="L556" t="str">
        <f>LEFT(Table1[[#This Row],[category]], FIND("|", Table1[[#This Row],[category]]) - 1)</f>
        <v>Electronics</v>
      </c>
      <c r="M556" t="str">
        <f>TRIM(LEFT(Table1[[#This Row],[product_name]],FIND(" ",Table1[[#This Row],[product_name]],FIND(" ",Table1[[#This Row],[product_name]],FIND(" ",Table1[[#This Row],[product_name]])+1)+1)))</f>
        <v>Samsung Galaxy S20</v>
      </c>
    </row>
    <row r="557" spans="1:13">
      <c r="A557" t="s">
        <v>1126</v>
      </c>
      <c r="B557" t="s">
        <v>1127</v>
      </c>
      <c r="C557" t="s">
        <v>815</v>
      </c>
      <c r="D557" s="2">
        <v>1799</v>
      </c>
      <c r="E557" s="2">
        <v>3999</v>
      </c>
      <c r="F557" s="1">
        <v>0.55000000000000004</v>
      </c>
      <c r="G557" s="11">
        <v>4.5999999999999996</v>
      </c>
      <c r="H557" s="4">
        <v>245</v>
      </c>
      <c r="I557" t="str">
        <f t="shared" si="16"/>
        <v>&gt;₹500</v>
      </c>
      <c r="J557" s="6">
        <f t="shared" si="17"/>
        <v>440755</v>
      </c>
      <c r="K557" s="6">
        <f>Table1[[#This Row],[rating]] * Table1[[#This Row],[rating_count]]</f>
        <v>1127</v>
      </c>
      <c r="L557" t="str">
        <f>LEFT(Table1[[#This Row],[category]], FIND("|", Table1[[#This Row],[category]]) - 1)</f>
        <v>Electronics</v>
      </c>
      <c r="M557" t="str">
        <f>TRIM(LEFT(Table1[[#This Row],[product_name]],FIND(" ",Table1[[#This Row],[product_name]],FIND(" ",Table1[[#This Row],[product_name]],FIND(" ",Table1[[#This Row],[product_name]])+1)+1)))</f>
        <v>WeCool S5 Long</v>
      </c>
    </row>
    <row r="558" spans="1:13">
      <c r="A558" t="s">
        <v>1128</v>
      </c>
      <c r="B558" t="s">
        <v>1129</v>
      </c>
      <c r="C558" t="s">
        <v>705</v>
      </c>
      <c r="D558" s="2">
        <v>8499</v>
      </c>
      <c r="E558" s="2">
        <v>11999</v>
      </c>
      <c r="F558" s="1">
        <v>0.28999999999999998</v>
      </c>
      <c r="G558" s="11">
        <v>3.9</v>
      </c>
      <c r="H558" s="4">
        <v>276</v>
      </c>
      <c r="I558" t="str">
        <f t="shared" si="16"/>
        <v>&gt;₹500</v>
      </c>
      <c r="J558" s="6">
        <f t="shared" si="17"/>
        <v>2345724</v>
      </c>
      <c r="K558" s="6">
        <f>Table1[[#This Row],[rating]] * Table1[[#This Row],[rating_count]]</f>
        <v>1076.3999999999999</v>
      </c>
      <c r="L558" t="str">
        <f>LEFT(Table1[[#This Row],[category]], FIND("|", Table1[[#This Row],[category]]) - 1)</f>
        <v>Electronics</v>
      </c>
      <c r="M558" t="str">
        <f>TRIM(LEFT(Table1[[#This Row],[product_name]],FIND(" ",Table1[[#This Row],[product_name]],FIND(" ",Table1[[#This Row],[product_name]],FIND(" ",Table1[[#This Row],[product_name]])+1)+1)))</f>
        <v>POCO C31 (Royal</v>
      </c>
    </row>
    <row r="559" spans="1:13">
      <c r="A559" t="s">
        <v>1130</v>
      </c>
      <c r="B559" t="s">
        <v>1131</v>
      </c>
      <c r="C559" t="s">
        <v>695</v>
      </c>
      <c r="D559" s="2">
        <v>1999</v>
      </c>
      <c r="E559" s="2">
        <v>3999</v>
      </c>
      <c r="F559" s="1">
        <v>0.5</v>
      </c>
      <c r="G559" s="11">
        <v>4</v>
      </c>
      <c r="H559" s="4">
        <v>30254</v>
      </c>
      <c r="I559" t="str">
        <f t="shared" si="16"/>
        <v>&gt;₹500</v>
      </c>
      <c r="J559" s="6">
        <f t="shared" si="17"/>
        <v>60477746</v>
      </c>
      <c r="K559" s="6">
        <f>Table1[[#This Row],[rating]] * Table1[[#This Row],[rating_count]]</f>
        <v>121016</v>
      </c>
      <c r="L559" t="str">
        <f>LEFT(Table1[[#This Row],[category]], FIND("|", Table1[[#This Row],[category]]) - 1)</f>
        <v>Electronics</v>
      </c>
      <c r="M559" t="str">
        <f>TRIM(LEFT(Table1[[#This Row],[product_name]],FIND(" ",Table1[[#This Row],[product_name]],FIND(" ",Table1[[#This Row],[product_name]],FIND(" ",Table1[[#This Row],[product_name]])+1)+1)))</f>
        <v>Noise ColorFit Pulse</v>
      </c>
    </row>
    <row r="560" spans="1:13">
      <c r="A560" t="s">
        <v>1132</v>
      </c>
      <c r="B560" t="s">
        <v>781</v>
      </c>
      <c r="C560" t="s">
        <v>695</v>
      </c>
      <c r="D560" s="2">
        <v>3999</v>
      </c>
      <c r="E560" s="2">
        <v>17999</v>
      </c>
      <c r="F560" s="1">
        <v>0.78</v>
      </c>
      <c r="G560" s="11">
        <v>4.3</v>
      </c>
      <c r="H560" s="4">
        <v>17161</v>
      </c>
      <c r="I560" t="str">
        <f t="shared" si="16"/>
        <v>&gt;₹500</v>
      </c>
      <c r="J560" s="6">
        <f t="shared" si="17"/>
        <v>68626839</v>
      </c>
      <c r="K560" s="6">
        <f>Table1[[#This Row],[rating]] * Table1[[#This Row],[rating_count]]</f>
        <v>73792.3</v>
      </c>
      <c r="L560" t="str">
        <f>LEFT(Table1[[#This Row],[category]], FIND("|", Table1[[#This Row],[category]]) - 1)</f>
        <v>Electronics</v>
      </c>
      <c r="M560" t="str">
        <f>TRIM(LEFT(Table1[[#This Row],[product_name]],FIND(" ",Table1[[#This Row],[product_name]],FIND(" ",Table1[[#This Row],[product_name]],FIND(" ",Table1[[#This Row],[product_name]])+1)+1)))</f>
        <v>Fire-Boltt Visionary 1.78"</v>
      </c>
    </row>
    <row r="561" spans="1:13">
      <c r="A561" t="s">
        <v>1133</v>
      </c>
      <c r="B561" t="s">
        <v>1134</v>
      </c>
      <c r="C561" t="s">
        <v>751</v>
      </c>
      <c r="D561">
        <v>219</v>
      </c>
      <c r="E561">
        <v>499</v>
      </c>
      <c r="F561" s="1">
        <v>0.56000000000000005</v>
      </c>
      <c r="G561" s="11">
        <v>4.4000000000000004</v>
      </c>
      <c r="H561" s="4">
        <v>14</v>
      </c>
      <c r="I561" t="str">
        <f t="shared" si="16"/>
        <v>₹200-₹500</v>
      </c>
      <c r="J561" s="6">
        <f t="shared" si="17"/>
        <v>3066</v>
      </c>
      <c r="K561" s="6">
        <f>Table1[[#This Row],[rating]] * Table1[[#This Row],[rating_count]]</f>
        <v>61.600000000000009</v>
      </c>
      <c r="L561" t="str">
        <f>LEFT(Table1[[#This Row],[category]], FIND("|", Table1[[#This Row],[category]]) - 1)</f>
        <v>Electronics</v>
      </c>
      <c r="M561" t="str">
        <f>TRIM(LEFT(Table1[[#This Row],[product_name]],FIND(" ",Table1[[#This Row],[product_name]],FIND(" ",Table1[[#This Row],[product_name]],FIND(" ",Table1[[#This Row],[product_name]])+1)+1)))</f>
        <v>Amazon Basics 2</v>
      </c>
    </row>
    <row r="562" spans="1:13">
      <c r="A562" t="s">
        <v>1135</v>
      </c>
      <c r="B562" t="s">
        <v>1136</v>
      </c>
      <c r="C562" t="s">
        <v>815</v>
      </c>
      <c r="D562">
        <v>599</v>
      </c>
      <c r="E562" s="2">
        <v>1399</v>
      </c>
      <c r="F562" s="1">
        <v>0.56999999999999995</v>
      </c>
      <c r="G562" s="11">
        <v>4.0999999999999996</v>
      </c>
      <c r="H562" s="4">
        <v>14560</v>
      </c>
      <c r="I562" t="str">
        <f t="shared" si="16"/>
        <v>&gt;₹500</v>
      </c>
      <c r="J562" s="6">
        <f t="shared" si="17"/>
        <v>8721440</v>
      </c>
      <c r="K562" s="6">
        <f>Table1[[#This Row],[rating]] * Table1[[#This Row],[rating_count]]</f>
        <v>59695.999999999993</v>
      </c>
      <c r="L562" t="str">
        <f>LEFT(Table1[[#This Row],[category]], FIND("|", Table1[[#This Row],[category]]) - 1)</f>
        <v>Electronics</v>
      </c>
      <c r="M562" t="str">
        <f>TRIM(LEFT(Table1[[#This Row],[product_name]],FIND(" ",Table1[[#This Row],[product_name]],FIND(" ",Table1[[#This Row],[product_name]],FIND(" ",Table1[[#This Row],[product_name]])+1)+1)))</f>
        <v>Mobilife Bluetooth Extendable</v>
      </c>
    </row>
    <row r="563" spans="1:13">
      <c r="A563" t="s">
        <v>1137</v>
      </c>
      <c r="B563" t="s">
        <v>1138</v>
      </c>
      <c r="C563" t="s">
        <v>702</v>
      </c>
      <c r="D563" s="2">
        <v>2499</v>
      </c>
      <c r="E563" s="2">
        <v>2999</v>
      </c>
      <c r="F563" s="1">
        <v>0.17</v>
      </c>
      <c r="G563" s="11">
        <v>4.0999999999999996</v>
      </c>
      <c r="H563" s="4">
        <v>3156</v>
      </c>
      <c r="I563" t="str">
        <f t="shared" si="16"/>
        <v>&gt;₹500</v>
      </c>
      <c r="J563" s="6">
        <f t="shared" si="17"/>
        <v>7886844</v>
      </c>
      <c r="K563" s="6">
        <f>Table1[[#This Row],[rating]] * Table1[[#This Row],[rating_count]]</f>
        <v>12939.599999999999</v>
      </c>
      <c r="L563" t="str">
        <f>LEFT(Table1[[#This Row],[category]], FIND("|", Table1[[#This Row],[category]]) - 1)</f>
        <v>Electronics</v>
      </c>
      <c r="M563" t="str">
        <f>TRIM(LEFT(Table1[[#This Row],[product_name]],FIND(" ",Table1[[#This Row],[product_name]],FIND(" ",Table1[[#This Row],[product_name]],FIND(" ",Table1[[#This Row],[product_name]])+1)+1)))</f>
        <v>Ambrane 27000mAh Power</v>
      </c>
    </row>
    <row r="564" spans="1:13">
      <c r="A564" t="s">
        <v>1139</v>
      </c>
      <c r="B564" t="s">
        <v>1140</v>
      </c>
      <c r="C564" t="s">
        <v>1141</v>
      </c>
      <c r="D564">
        <v>89</v>
      </c>
      <c r="E564">
        <v>499</v>
      </c>
      <c r="F564" s="1">
        <v>0.82</v>
      </c>
      <c r="G564" s="11">
        <v>4.0999999999999996</v>
      </c>
      <c r="H564" s="4">
        <v>9340</v>
      </c>
      <c r="I564" t="str">
        <f t="shared" si="16"/>
        <v>&lt;₹200</v>
      </c>
      <c r="J564" s="6">
        <f t="shared" si="17"/>
        <v>831260</v>
      </c>
      <c r="K564" s="6">
        <f>Table1[[#This Row],[rating]] * Table1[[#This Row],[rating_count]]</f>
        <v>38294</v>
      </c>
      <c r="L564" t="str">
        <f>LEFT(Table1[[#This Row],[category]], FIND("|", Table1[[#This Row],[category]]) - 1)</f>
        <v>Electronics</v>
      </c>
      <c r="M564" t="str">
        <f>TRIM(LEFT(Table1[[#This Row],[product_name]],FIND(" ",Table1[[#This Row],[product_name]],FIND(" ",Table1[[#This Row],[product_name]],FIND(" ",Table1[[#This Row],[product_name]])+1)+1)))</f>
        <v>STRIFF Wall Mount</v>
      </c>
    </row>
    <row r="565" spans="1:13">
      <c r="A565" t="s">
        <v>1142</v>
      </c>
      <c r="B565" t="s">
        <v>1143</v>
      </c>
      <c r="C565" t="s">
        <v>695</v>
      </c>
      <c r="D565" s="2">
        <v>2999</v>
      </c>
      <c r="E565" s="2">
        <v>11999</v>
      </c>
      <c r="F565" s="1">
        <v>0.75</v>
      </c>
      <c r="G565" s="11">
        <v>4.4000000000000004</v>
      </c>
      <c r="H565" s="4">
        <v>768</v>
      </c>
      <c r="I565" t="str">
        <f t="shared" si="16"/>
        <v>&gt;₹500</v>
      </c>
      <c r="J565" s="6">
        <f t="shared" si="17"/>
        <v>2303232</v>
      </c>
      <c r="K565" s="6">
        <f>Table1[[#This Row],[rating]] * Table1[[#This Row],[rating_count]]</f>
        <v>3379.2000000000003</v>
      </c>
      <c r="L565" t="str">
        <f>LEFT(Table1[[#This Row],[category]], FIND("|", Table1[[#This Row],[category]]) - 1)</f>
        <v>Electronics</v>
      </c>
      <c r="M565" t="str">
        <f>TRIM(LEFT(Table1[[#This Row],[product_name]],FIND(" ",Table1[[#This Row],[product_name]],FIND(" ",Table1[[#This Row],[product_name]],FIND(" ",Table1[[#This Row],[product_name]])+1)+1)))</f>
        <v>Fire-Boltt Tank 1.85"</v>
      </c>
    </row>
    <row r="566" spans="1:13">
      <c r="A566" t="s">
        <v>1144</v>
      </c>
      <c r="B566" t="s">
        <v>1145</v>
      </c>
      <c r="C566" t="s">
        <v>830</v>
      </c>
      <c r="D566">
        <v>314</v>
      </c>
      <c r="E566" s="2">
        <v>1499</v>
      </c>
      <c r="F566" s="1">
        <v>0.79</v>
      </c>
      <c r="G566" s="11">
        <v>4.5</v>
      </c>
      <c r="H566" s="4">
        <v>28978</v>
      </c>
      <c r="I566" t="str">
        <f t="shared" si="16"/>
        <v>₹200-₹500</v>
      </c>
      <c r="J566" s="6">
        <f t="shared" si="17"/>
        <v>9099092</v>
      </c>
      <c r="K566" s="6">
        <f>Table1[[#This Row],[rating]] * Table1[[#This Row],[rating_count]]</f>
        <v>130401</v>
      </c>
      <c r="L566" t="str">
        <f>LEFT(Table1[[#This Row],[category]], FIND("|", Table1[[#This Row],[category]]) - 1)</f>
        <v>Electronics</v>
      </c>
      <c r="M566" t="str">
        <f>TRIM(LEFT(Table1[[#This Row],[product_name]],FIND(" ",Table1[[#This Row],[product_name]],FIND(" ",Table1[[#This Row],[product_name]],FIND(" ",Table1[[#This Row],[product_name]])+1)+1)))</f>
        <v>Elv Aluminium Adjustable</v>
      </c>
    </row>
    <row r="567" spans="1:13">
      <c r="A567" t="s">
        <v>1146</v>
      </c>
      <c r="B567" t="s">
        <v>1147</v>
      </c>
      <c r="C567" t="s">
        <v>705</v>
      </c>
      <c r="D567" s="2">
        <v>13999</v>
      </c>
      <c r="E567" s="2">
        <v>19499</v>
      </c>
      <c r="F567" s="1">
        <v>0.28000000000000003</v>
      </c>
      <c r="G567" s="11">
        <v>4.0999999999999996</v>
      </c>
      <c r="H567" s="4">
        <v>18998</v>
      </c>
      <c r="I567" t="str">
        <f t="shared" si="16"/>
        <v>&gt;₹500</v>
      </c>
      <c r="J567" s="6">
        <f t="shared" si="17"/>
        <v>265953002</v>
      </c>
      <c r="K567" s="6">
        <f>Table1[[#This Row],[rating]] * Table1[[#This Row],[rating_count]]</f>
        <v>77891.799999999988</v>
      </c>
      <c r="L567" t="str">
        <f>LEFT(Table1[[#This Row],[category]], FIND("|", Table1[[#This Row],[category]]) - 1)</f>
        <v>Electronics</v>
      </c>
      <c r="M567" t="str">
        <f>TRIM(LEFT(Table1[[#This Row],[product_name]],FIND(" ",Table1[[#This Row],[product_name]],FIND(" ",Table1[[#This Row],[product_name]],FIND(" ",Table1[[#This Row],[product_name]])+1)+1)))</f>
        <v>Samsung Galaxy M13</v>
      </c>
    </row>
    <row r="568" spans="1:13">
      <c r="A568" t="s">
        <v>1148</v>
      </c>
      <c r="B568" t="s">
        <v>1149</v>
      </c>
      <c r="C568" t="s">
        <v>779</v>
      </c>
      <c r="D568">
        <v>139</v>
      </c>
      <c r="E568">
        <v>499</v>
      </c>
      <c r="F568" s="1">
        <v>0.72</v>
      </c>
      <c r="G568" s="11">
        <v>4.2</v>
      </c>
      <c r="H568" s="4">
        <v>4971</v>
      </c>
      <c r="I568" t="str">
        <f t="shared" si="16"/>
        <v>&lt;₹200</v>
      </c>
      <c r="J568" s="6">
        <f t="shared" si="17"/>
        <v>690969</v>
      </c>
      <c r="K568" s="6">
        <f>Table1[[#This Row],[rating]] * Table1[[#This Row],[rating_count]]</f>
        <v>20878.2</v>
      </c>
      <c r="L568" t="str">
        <f>LEFT(Table1[[#This Row],[category]], FIND("|", Table1[[#This Row],[category]]) - 1)</f>
        <v>Electronics</v>
      </c>
      <c r="M568" t="str">
        <f>TRIM(LEFT(Table1[[#This Row],[product_name]],FIND(" ",Table1[[#This Row],[product_name]],FIND(" ",Table1[[#This Row],[product_name]],FIND(" ",Table1[[#This Row],[product_name]])+1)+1)))</f>
        <v>DYAZO USB 3.0</v>
      </c>
    </row>
    <row r="569" spans="1:13">
      <c r="A569" t="s">
        <v>1150</v>
      </c>
      <c r="B569" t="s">
        <v>1151</v>
      </c>
      <c r="C569" t="s">
        <v>930</v>
      </c>
      <c r="D569" s="2">
        <v>2599</v>
      </c>
      <c r="E569" s="2">
        <v>6999</v>
      </c>
      <c r="F569" s="1">
        <v>0.63</v>
      </c>
      <c r="G569" s="11">
        <v>4.5</v>
      </c>
      <c r="H569" s="4">
        <v>1526</v>
      </c>
      <c r="I569" t="str">
        <f t="shared" si="16"/>
        <v>&gt;₹500</v>
      </c>
      <c r="J569" s="6">
        <f t="shared" si="17"/>
        <v>3966074</v>
      </c>
      <c r="K569" s="6">
        <f>Table1[[#This Row],[rating]] * Table1[[#This Row],[rating_count]]</f>
        <v>6867</v>
      </c>
      <c r="L569" t="str">
        <f>LEFT(Table1[[#This Row],[category]], FIND("|", Table1[[#This Row],[category]]) - 1)</f>
        <v>Electronics</v>
      </c>
      <c r="M569" t="str">
        <f>TRIM(LEFT(Table1[[#This Row],[product_name]],FIND(" ",Table1[[#This Row],[product_name]],FIND(" ",Table1[[#This Row],[product_name]],FIND(" ",Table1[[#This Row],[product_name]])+1)+1)))</f>
        <v>KINGONE Wireless Charging</v>
      </c>
    </row>
    <row r="570" spans="1:13">
      <c r="A570" t="s">
        <v>1152</v>
      </c>
      <c r="B570" t="s">
        <v>1153</v>
      </c>
      <c r="C570" t="s">
        <v>726</v>
      </c>
      <c r="D570">
        <v>365</v>
      </c>
      <c r="E570">
        <v>999</v>
      </c>
      <c r="F570" s="1">
        <v>0.63</v>
      </c>
      <c r="G570" s="11">
        <v>4.0999999999999996</v>
      </c>
      <c r="H570" s="4">
        <v>363711</v>
      </c>
      <c r="I570" t="str">
        <f t="shared" si="16"/>
        <v>₹200-₹500</v>
      </c>
      <c r="J570" s="6">
        <f t="shared" si="17"/>
        <v>132754515</v>
      </c>
      <c r="K570" s="6">
        <f>Table1[[#This Row],[rating]] * Table1[[#This Row],[rating_count]]</f>
        <v>1491215.0999999999</v>
      </c>
      <c r="L570" t="str">
        <f>LEFT(Table1[[#This Row],[category]], FIND("|", Table1[[#This Row],[category]]) - 1)</f>
        <v>Electronics</v>
      </c>
      <c r="M570" t="str">
        <f>TRIM(LEFT(Table1[[#This Row],[product_name]],FIND(" ",Table1[[#This Row],[product_name]],FIND(" ",Table1[[#This Row],[product_name]],FIND(" ",Table1[[#This Row],[product_name]])+1)+1)))</f>
        <v>boAt BassHeads 100</v>
      </c>
    </row>
    <row r="571" spans="1:13">
      <c r="A571" t="s">
        <v>1154</v>
      </c>
      <c r="B571" t="s">
        <v>1155</v>
      </c>
      <c r="C571" t="s">
        <v>726</v>
      </c>
      <c r="D571" s="2">
        <v>1499</v>
      </c>
      <c r="E571" s="2">
        <v>4490</v>
      </c>
      <c r="F571" s="1">
        <v>0.67</v>
      </c>
      <c r="G571" s="11">
        <v>3.9</v>
      </c>
      <c r="H571" s="4">
        <v>136954</v>
      </c>
      <c r="I571" t="str">
        <f t="shared" si="16"/>
        <v>&gt;₹500</v>
      </c>
      <c r="J571" s="6">
        <f t="shared" si="17"/>
        <v>205294046</v>
      </c>
      <c r="K571" s="6">
        <f>Table1[[#This Row],[rating]] * Table1[[#This Row],[rating_count]]</f>
        <v>534120.6</v>
      </c>
      <c r="L571" t="str">
        <f>LEFT(Table1[[#This Row],[category]], FIND("|", Table1[[#This Row],[category]]) - 1)</f>
        <v>Electronics</v>
      </c>
      <c r="M571" t="str">
        <f>TRIM(LEFT(Table1[[#This Row],[product_name]],FIND(" ",Table1[[#This Row],[product_name]],FIND(" ",Table1[[#This Row],[product_name]],FIND(" ",Table1[[#This Row],[product_name]])+1)+1)))</f>
        <v>boAt Airdopes 141</v>
      </c>
    </row>
    <row r="572" spans="1:13">
      <c r="A572" t="s">
        <v>696</v>
      </c>
      <c r="B572" t="s">
        <v>697</v>
      </c>
      <c r="C572" t="s">
        <v>695</v>
      </c>
      <c r="D572" s="2">
        <v>1998</v>
      </c>
      <c r="E572" s="2">
        <v>9999</v>
      </c>
      <c r="F572" s="1">
        <v>0.8</v>
      </c>
      <c r="G572" s="11">
        <v>4.3</v>
      </c>
      <c r="H572" s="4">
        <v>27709</v>
      </c>
      <c r="I572" t="str">
        <f t="shared" si="16"/>
        <v>&gt;₹500</v>
      </c>
      <c r="J572" s="6">
        <f t="shared" si="17"/>
        <v>55362582</v>
      </c>
      <c r="K572" s="6">
        <f>Table1[[#This Row],[rating]] * Table1[[#This Row],[rating_count]]</f>
        <v>119148.7</v>
      </c>
      <c r="L572" t="str">
        <f>LEFT(Table1[[#This Row],[category]], FIND("|", Table1[[#This Row],[category]]) - 1)</f>
        <v>Electronics</v>
      </c>
      <c r="M572" t="str">
        <f>TRIM(LEFT(Table1[[#This Row],[product_name]],FIND(" ",Table1[[#This Row],[product_name]],FIND(" ",Table1[[#This Row],[product_name]],FIND(" ",Table1[[#This Row],[product_name]])+1)+1)))</f>
        <v>Fire-Boltt Phoenix Smart</v>
      </c>
    </row>
    <row r="573" spans="1:13">
      <c r="A573" t="s">
        <v>698</v>
      </c>
      <c r="B573" t="s">
        <v>699</v>
      </c>
      <c r="C573" t="s">
        <v>695</v>
      </c>
      <c r="D573" s="2">
        <v>1799</v>
      </c>
      <c r="E573" s="2">
        <v>7990</v>
      </c>
      <c r="F573" s="1">
        <v>0.77</v>
      </c>
      <c r="G573" s="11">
        <v>3.8</v>
      </c>
      <c r="H573" s="4">
        <v>17833</v>
      </c>
      <c r="I573" t="str">
        <f t="shared" si="16"/>
        <v>&gt;₹500</v>
      </c>
      <c r="J573" s="6">
        <f t="shared" si="17"/>
        <v>32081567</v>
      </c>
      <c r="K573" s="6">
        <f>Table1[[#This Row],[rating]] * Table1[[#This Row],[rating_count]]</f>
        <v>67765.399999999994</v>
      </c>
      <c r="L573" t="str">
        <f>LEFT(Table1[[#This Row],[category]], FIND("|", Table1[[#This Row],[category]]) - 1)</f>
        <v>Electronics</v>
      </c>
      <c r="M573" t="str">
        <f>TRIM(LEFT(Table1[[#This Row],[product_name]],FIND(" ",Table1[[#This Row],[product_name]],FIND(" ",Table1[[#This Row],[product_name]],FIND(" ",Table1[[#This Row],[product_name]])+1)+1)))</f>
        <v>boAt Wave Call</v>
      </c>
    </row>
    <row r="574" spans="1:13">
      <c r="A574" t="s">
        <v>1156</v>
      </c>
      <c r="B574" t="s">
        <v>1157</v>
      </c>
      <c r="C574" t="s">
        <v>1158</v>
      </c>
      <c r="D574">
        <v>289</v>
      </c>
      <c r="E574">
        <v>650</v>
      </c>
      <c r="F574" s="1">
        <v>0.56000000000000005</v>
      </c>
      <c r="G574" s="11">
        <v>4.3</v>
      </c>
      <c r="H574" s="4">
        <v>253105</v>
      </c>
      <c r="I574" t="str">
        <f t="shared" si="16"/>
        <v>₹200-₹500</v>
      </c>
      <c r="J574" s="6">
        <f t="shared" si="17"/>
        <v>73147345</v>
      </c>
      <c r="K574" s="6">
        <f>Table1[[#This Row],[rating]] * Table1[[#This Row],[rating_count]]</f>
        <v>1088351.5</v>
      </c>
      <c r="L574" t="str">
        <f>LEFT(Table1[[#This Row],[category]], FIND("|", Table1[[#This Row],[category]]) - 1)</f>
        <v>Computers&amp;Accessories</v>
      </c>
      <c r="M574" t="str">
        <f>TRIM(LEFT(Table1[[#This Row],[product_name]],FIND(" ",Table1[[#This Row],[product_name]],FIND(" ",Table1[[#This Row],[product_name]],FIND(" ",Table1[[#This Row],[product_name]])+1)+1)))</f>
        <v>SanDisk Cruzer Blade</v>
      </c>
    </row>
    <row r="575" spans="1:13">
      <c r="A575" t="s">
        <v>1159</v>
      </c>
      <c r="B575" t="s">
        <v>1160</v>
      </c>
      <c r="C575" t="s">
        <v>1161</v>
      </c>
      <c r="D575">
        <v>599</v>
      </c>
      <c r="E575">
        <v>895</v>
      </c>
      <c r="F575" s="1">
        <v>0.33</v>
      </c>
      <c r="G575" s="11">
        <v>4.4000000000000004</v>
      </c>
      <c r="H575" s="4">
        <v>61314</v>
      </c>
      <c r="I575" t="str">
        <f t="shared" si="16"/>
        <v>&gt;₹500</v>
      </c>
      <c r="J575" s="6">
        <f t="shared" si="17"/>
        <v>36727086</v>
      </c>
      <c r="K575" s="6">
        <f>Table1[[#This Row],[rating]] * Table1[[#This Row],[rating_count]]</f>
        <v>269781.60000000003</v>
      </c>
      <c r="L575" t="str">
        <f>LEFT(Table1[[#This Row],[category]], FIND("|", Table1[[#This Row],[category]]) - 1)</f>
        <v>Computers&amp;Accessories</v>
      </c>
      <c r="M575" t="str">
        <f>TRIM(LEFT(Table1[[#This Row],[product_name]],FIND(" ",Table1[[#This Row],[product_name]],FIND(" ",Table1[[#This Row],[product_name]],FIND(" ",Table1[[#This Row],[product_name]])+1)+1)))</f>
        <v>Logitech B170 Wireless</v>
      </c>
    </row>
    <row r="576" spans="1:13">
      <c r="A576" t="s">
        <v>1162</v>
      </c>
      <c r="B576" t="s">
        <v>1163</v>
      </c>
      <c r="C576" t="s">
        <v>1164</v>
      </c>
      <c r="D576">
        <v>217</v>
      </c>
      <c r="E576">
        <v>237</v>
      </c>
      <c r="F576" s="1">
        <v>0.08</v>
      </c>
      <c r="G576" s="11">
        <v>3.8</v>
      </c>
      <c r="H576" s="4">
        <v>7354</v>
      </c>
      <c r="I576" t="str">
        <f t="shared" si="16"/>
        <v>₹200-₹500</v>
      </c>
      <c r="J576" s="6">
        <f t="shared" si="17"/>
        <v>1595818</v>
      </c>
      <c r="K576" s="6">
        <f>Table1[[#This Row],[rating]] * Table1[[#This Row],[rating_count]]</f>
        <v>27945.199999999997</v>
      </c>
      <c r="L576" t="str">
        <f>LEFT(Table1[[#This Row],[category]], FIND("|", Table1[[#This Row],[category]]) - 1)</f>
        <v>Computers&amp;Accessories</v>
      </c>
      <c r="M576" t="str">
        <f>TRIM(LEFT(Table1[[#This Row],[product_name]],FIND(" ",Table1[[#This Row],[product_name]],FIND(" ",Table1[[#This Row],[product_name]],FIND(" ",Table1[[#This Row],[product_name]])+1)+1)))</f>
        <v>Storio Kids Toys</v>
      </c>
    </row>
    <row r="577" spans="1:13">
      <c r="A577" t="s">
        <v>1165</v>
      </c>
      <c r="B577" t="s">
        <v>1166</v>
      </c>
      <c r="C577" t="s">
        <v>726</v>
      </c>
      <c r="D577" s="2">
        <v>1299</v>
      </c>
      <c r="E577" s="2">
        <v>2990</v>
      </c>
      <c r="F577" s="1">
        <v>0.56999999999999995</v>
      </c>
      <c r="G577" s="11">
        <v>3.8</v>
      </c>
      <c r="H577" s="4">
        <v>180998</v>
      </c>
      <c r="I577" t="str">
        <f t="shared" si="16"/>
        <v>&gt;₹500</v>
      </c>
      <c r="J577" s="6">
        <f t="shared" si="17"/>
        <v>235116402</v>
      </c>
      <c r="K577" s="6">
        <f>Table1[[#This Row],[rating]] * Table1[[#This Row],[rating_count]]</f>
        <v>687792.4</v>
      </c>
      <c r="L577" t="str">
        <f>LEFT(Table1[[#This Row],[category]], FIND("|", Table1[[#This Row],[category]]) - 1)</f>
        <v>Electronics</v>
      </c>
      <c r="M577" t="str">
        <f>TRIM(LEFT(Table1[[#This Row],[product_name]],FIND(" ",Table1[[#This Row],[product_name]],FIND(" ",Table1[[#This Row],[product_name]],FIND(" ",Table1[[#This Row],[product_name]])+1)+1)))</f>
        <v>boAt Airdopes 121v2</v>
      </c>
    </row>
    <row r="578" spans="1:13">
      <c r="A578" t="s">
        <v>1167</v>
      </c>
      <c r="B578" t="s">
        <v>1168</v>
      </c>
      <c r="C578" t="s">
        <v>1169</v>
      </c>
      <c r="D578">
        <v>263</v>
      </c>
      <c r="E578">
        <v>699</v>
      </c>
      <c r="F578" s="1">
        <v>0.62</v>
      </c>
      <c r="G578" s="11">
        <v>3.5</v>
      </c>
      <c r="H578" s="4">
        <v>690</v>
      </c>
      <c r="I578" t="str">
        <f t="shared" ref="I578:I641" si="18">IF(D578&lt;200, "&lt;₹200", IF(D578&lt;=500, "₹200-₹500", "&gt;₹500"))</f>
        <v>₹200-₹500</v>
      </c>
      <c r="J578" s="6">
        <f t="shared" ref="J578:J641" si="19">D578* H578</f>
        <v>181470</v>
      </c>
      <c r="K578" s="6">
        <f>Table1[[#This Row],[rating]] * Table1[[#This Row],[rating_count]]</f>
        <v>2415</v>
      </c>
      <c r="L578" t="str">
        <f>LEFT(Table1[[#This Row],[category]], FIND("|", Table1[[#This Row],[category]]) - 1)</f>
        <v>Computers&amp;Accessories</v>
      </c>
      <c r="M578" t="str">
        <f>TRIM(LEFT(Table1[[#This Row],[product_name]],FIND(" ",Table1[[#This Row],[product_name]],FIND(" ",Table1[[#This Row],[product_name]],FIND(" ",Table1[[#This Row],[product_name]])+1)+1)))</f>
        <v>SKE Bed Study</v>
      </c>
    </row>
    <row r="579" spans="1:13">
      <c r="A579" t="s">
        <v>714</v>
      </c>
      <c r="B579" t="s">
        <v>715</v>
      </c>
      <c r="C579" t="s">
        <v>716</v>
      </c>
      <c r="D579">
        <v>569</v>
      </c>
      <c r="E579" s="2">
        <v>1000</v>
      </c>
      <c r="F579" s="1">
        <v>0.43</v>
      </c>
      <c r="G579" s="11">
        <v>4.4000000000000004</v>
      </c>
      <c r="H579" s="4">
        <v>67262</v>
      </c>
      <c r="I579" t="str">
        <f t="shared" si="18"/>
        <v>&gt;₹500</v>
      </c>
      <c r="J579" s="6">
        <f t="shared" si="19"/>
        <v>38272078</v>
      </c>
      <c r="K579" s="6">
        <f>Table1[[#This Row],[rating]] * Table1[[#This Row],[rating_count]]</f>
        <v>295952.80000000005</v>
      </c>
      <c r="L579" t="str">
        <f>LEFT(Table1[[#This Row],[category]], FIND("|", Table1[[#This Row],[category]]) - 1)</f>
        <v>Electronics</v>
      </c>
      <c r="M579" t="str">
        <f>TRIM(LEFT(Table1[[#This Row],[product_name]],FIND(" ",Table1[[#This Row],[product_name]],FIND(" ",Table1[[#This Row],[product_name]],FIND(" ",Table1[[#This Row],[product_name]])+1)+1)))</f>
        <v>SanDisk Ultra¬Æ microSDXC‚Ñ¢</v>
      </c>
    </row>
    <row r="580" spans="1:13">
      <c r="A580" t="s">
        <v>717</v>
      </c>
      <c r="B580" t="s">
        <v>718</v>
      </c>
      <c r="C580" t="s">
        <v>695</v>
      </c>
      <c r="D580" s="2">
        <v>1999</v>
      </c>
      <c r="E580" s="2">
        <v>4999</v>
      </c>
      <c r="F580" s="1">
        <v>0.6</v>
      </c>
      <c r="G580" s="11">
        <v>4.0999999999999996</v>
      </c>
      <c r="H580" s="4">
        <v>10689</v>
      </c>
      <c r="I580" t="str">
        <f t="shared" si="18"/>
        <v>&gt;₹500</v>
      </c>
      <c r="J580" s="6">
        <f t="shared" si="19"/>
        <v>21367311</v>
      </c>
      <c r="K580" s="6">
        <f>Table1[[#This Row],[rating]] * Table1[[#This Row],[rating_count]]</f>
        <v>43824.899999999994</v>
      </c>
      <c r="L580" t="str">
        <f>LEFT(Table1[[#This Row],[category]], FIND("|", Table1[[#This Row],[category]]) - 1)</f>
        <v>Electronics</v>
      </c>
      <c r="M580" t="str">
        <f>TRIM(LEFT(Table1[[#This Row],[product_name]],FIND(" ",Table1[[#This Row],[product_name]],FIND(" ",Table1[[#This Row],[product_name]],FIND(" ",Table1[[#This Row],[product_name]])+1)+1)))</f>
        <v>Noise Pulse Go</v>
      </c>
    </row>
    <row r="581" spans="1:13">
      <c r="A581" t="s">
        <v>1170</v>
      </c>
      <c r="B581" t="s">
        <v>1171</v>
      </c>
      <c r="C581" t="s">
        <v>726</v>
      </c>
      <c r="D581" s="2">
        <v>1399</v>
      </c>
      <c r="E581" s="2">
        <v>3990</v>
      </c>
      <c r="F581" s="1">
        <v>0.65</v>
      </c>
      <c r="G581" s="11">
        <v>4.0999999999999996</v>
      </c>
      <c r="H581" s="4">
        <v>141841</v>
      </c>
      <c r="I581" t="str">
        <f t="shared" si="18"/>
        <v>&gt;₹500</v>
      </c>
      <c r="J581" s="6">
        <f t="shared" si="19"/>
        <v>198435559</v>
      </c>
      <c r="K581" s="6">
        <f>Table1[[#This Row],[rating]] * Table1[[#This Row],[rating_count]]</f>
        <v>581548.1</v>
      </c>
      <c r="L581" t="str">
        <f>LEFT(Table1[[#This Row],[category]], FIND("|", Table1[[#This Row],[category]]) - 1)</f>
        <v>Electronics</v>
      </c>
      <c r="M581" t="str">
        <f>TRIM(LEFT(Table1[[#This Row],[product_name]],FIND(" ",Table1[[#This Row],[product_name]],FIND(" ",Table1[[#This Row],[product_name]],FIND(" ",Table1[[#This Row],[product_name]])+1)+1)))</f>
        <v>boAt Rockerz 255</v>
      </c>
    </row>
    <row r="582" spans="1:13">
      <c r="A582" t="s">
        <v>1172</v>
      </c>
      <c r="B582" t="s">
        <v>1173</v>
      </c>
      <c r="C582" t="s">
        <v>1174</v>
      </c>
      <c r="D582">
        <v>349</v>
      </c>
      <c r="E582" s="2">
        <v>1499</v>
      </c>
      <c r="F582" s="1">
        <v>0.77</v>
      </c>
      <c r="G582" s="11">
        <v>4.3</v>
      </c>
      <c r="H582" s="4">
        <v>24791</v>
      </c>
      <c r="I582" t="str">
        <f t="shared" si="18"/>
        <v>₹200-₹500</v>
      </c>
      <c r="J582" s="6">
        <f t="shared" si="19"/>
        <v>8652059</v>
      </c>
      <c r="K582" s="6">
        <f>Table1[[#This Row],[rating]] * Table1[[#This Row],[rating_count]]</f>
        <v>106601.29999999999</v>
      </c>
      <c r="L582" t="str">
        <f>LEFT(Table1[[#This Row],[category]], FIND("|", Table1[[#This Row],[category]]) - 1)</f>
        <v>Computers&amp;Accessories</v>
      </c>
      <c r="M582" t="str">
        <f>TRIM(LEFT(Table1[[#This Row],[product_name]],FIND(" ",Table1[[#This Row],[product_name]],FIND(" ",Table1[[#This Row],[product_name]],FIND(" ",Table1[[#This Row],[product_name]])+1)+1)))</f>
        <v>STRIFF Adjustable Laptop</v>
      </c>
    </row>
    <row r="583" spans="1:13">
      <c r="A583" t="s">
        <v>1175</v>
      </c>
      <c r="B583" t="s">
        <v>1176</v>
      </c>
      <c r="C583" t="s">
        <v>726</v>
      </c>
      <c r="D583">
        <v>149</v>
      </c>
      <c r="E583">
        <v>399</v>
      </c>
      <c r="F583" s="1">
        <v>0.63</v>
      </c>
      <c r="G583" s="11">
        <v>3.5</v>
      </c>
      <c r="H583" s="4">
        <v>21764</v>
      </c>
      <c r="I583" t="str">
        <f t="shared" si="18"/>
        <v>&lt;₹200</v>
      </c>
      <c r="J583" s="6">
        <f t="shared" si="19"/>
        <v>3242836</v>
      </c>
      <c r="K583" s="6">
        <f>Table1[[#This Row],[rating]] * Table1[[#This Row],[rating_count]]</f>
        <v>76174</v>
      </c>
      <c r="L583" t="str">
        <f>LEFT(Table1[[#This Row],[category]], FIND("|", Table1[[#This Row],[category]]) - 1)</f>
        <v>Electronics</v>
      </c>
      <c r="M583" t="str">
        <f>TRIM(LEFT(Table1[[#This Row],[product_name]],FIND(" ",Table1[[#This Row],[product_name]],FIND(" ",Table1[[#This Row],[product_name]],FIND(" ",Table1[[#This Row],[product_name]])+1)+1)))</f>
        <v>ZEBRONICS Zeb-Bro in</v>
      </c>
    </row>
    <row r="584" spans="1:13">
      <c r="A584" t="s">
        <v>724</v>
      </c>
      <c r="B584" t="s">
        <v>725</v>
      </c>
      <c r="C584" t="s">
        <v>726</v>
      </c>
      <c r="D584">
        <v>599</v>
      </c>
      <c r="E584">
        <v>999</v>
      </c>
      <c r="F584" s="1">
        <v>0.4</v>
      </c>
      <c r="G584" s="11">
        <v>4.0999999999999996</v>
      </c>
      <c r="H584" s="4">
        <v>192587</v>
      </c>
      <c r="I584" t="str">
        <f t="shared" si="18"/>
        <v>&gt;₹500</v>
      </c>
      <c r="J584" s="6">
        <f t="shared" si="19"/>
        <v>115359613</v>
      </c>
      <c r="K584" s="6">
        <f>Table1[[#This Row],[rating]] * Table1[[#This Row],[rating_count]]</f>
        <v>789606.7</v>
      </c>
      <c r="L584" t="str">
        <f>LEFT(Table1[[#This Row],[category]], FIND("|", Table1[[#This Row],[category]]) - 1)</f>
        <v>Electronics</v>
      </c>
      <c r="M584" t="str">
        <f>TRIM(LEFT(Table1[[#This Row],[product_name]],FIND(" ",Table1[[#This Row],[product_name]],FIND(" ",Table1[[#This Row],[product_name]],FIND(" ",Table1[[#This Row],[product_name]])+1)+1)))</f>
        <v>JBL C100SI Wired</v>
      </c>
    </row>
    <row r="585" spans="1:13">
      <c r="A585" t="s">
        <v>1177</v>
      </c>
      <c r="B585" t="s">
        <v>1178</v>
      </c>
      <c r="C585" t="s">
        <v>1065</v>
      </c>
      <c r="D585" s="2">
        <v>1220</v>
      </c>
      <c r="E585" s="2">
        <v>3990</v>
      </c>
      <c r="F585" s="1">
        <v>0.69</v>
      </c>
      <c r="G585" s="11">
        <v>4.0999999999999996</v>
      </c>
      <c r="H585" s="4">
        <v>107151</v>
      </c>
      <c r="I585" t="str">
        <f t="shared" si="18"/>
        <v>&gt;₹500</v>
      </c>
      <c r="J585" s="6">
        <f t="shared" si="19"/>
        <v>130724220</v>
      </c>
      <c r="K585" s="6">
        <f>Table1[[#This Row],[rating]] * Table1[[#This Row],[rating_count]]</f>
        <v>439319.1</v>
      </c>
      <c r="L585" t="str">
        <f>LEFT(Table1[[#This Row],[category]], FIND("|", Table1[[#This Row],[category]]) - 1)</f>
        <v>Electronics</v>
      </c>
      <c r="M585" t="str">
        <f>TRIM(LEFT(Table1[[#This Row],[product_name]],FIND(" ",Table1[[#This Row],[product_name]],FIND(" ",Table1[[#This Row],[product_name]],FIND(" ",Table1[[#This Row],[product_name]])+1)+1)))</f>
        <v>boAt Rockerz 450</v>
      </c>
    </row>
    <row r="586" spans="1:13">
      <c r="A586" t="s">
        <v>722</v>
      </c>
      <c r="B586" t="s">
        <v>723</v>
      </c>
      <c r="C586" t="s">
        <v>695</v>
      </c>
      <c r="D586" s="2">
        <v>1499</v>
      </c>
      <c r="E586" s="2">
        <v>6990</v>
      </c>
      <c r="F586" s="1">
        <v>0.79</v>
      </c>
      <c r="G586" s="11">
        <v>3.9</v>
      </c>
      <c r="H586" s="4">
        <v>21797</v>
      </c>
      <c r="I586" t="str">
        <f t="shared" si="18"/>
        <v>&gt;₹500</v>
      </c>
      <c r="J586" s="6">
        <f t="shared" si="19"/>
        <v>32673703</v>
      </c>
      <c r="K586" s="6">
        <f>Table1[[#This Row],[rating]] * Table1[[#This Row],[rating_count]]</f>
        <v>85008.3</v>
      </c>
      <c r="L586" t="str">
        <f>LEFT(Table1[[#This Row],[category]], FIND("|", Table1[[#This Row],[category]]) - 1)</f>
        <v>Electronics</v>
      </c>
      <c r="M586" t="str">
        <f>TRIM(LEFT(Table1[[#This Row],[product_name]],FIND(" ",Table1[[#This Row],[product_name]],FIND(" ",Table1[[#This Row],[product_name]],FIND(" ",Table1[[#This Row],[product_name]])+1)+1)))</f>
        <v>boAt Wave Lite</v>
      </c>
    </row>
    <row r="587" spans="1:13">
      <c r="A587" t="s">
        <v>1179</v>
      </c>
      <c r="B587" t="s">
        <v>1180</v>
      </c>
      <c r="C587" t="s">
        <v>726</v>
      </c>
      <c r="D587">
        <v>499</v>
      </c>
      <c r="E587">
        <v>999</v>
      </c>
      <c r="F587" s="1">
        <v>0.5</v>
      </c>
      <c r="G587" s="11">
        <v>3.9</v>
      </c>
      <c r="H587" s="4">
        <v>92995</v>
      </c>
      <c r="I587" t="str">
        <f t="shared" si="18"/>
        <v>₹200-₹500</v>
      </c>
      <c r="J587" s="6">
        <f t="shared" si="19"/>
        <v>46404505</v>
      </c>
      <c r="K587" s="6">
        <f>Table1[[#This Row],[rating]] * Table1[[#This Row],[rating_count]]</f>
        <v>362680.5</v>
      </c>
      <c r="L587" t="str">
        <f>LEFT(Table1[[#This Row],[category]], FIND("|", Table1[[#This Row],[category]]) - 1)</f>
        <v>Electronics</v>
      </c>
      <c r="M587" t="str">
        <f>TRIM(LEFT(Table1[[#This Row],[product_name]],FIND(" ",Table1[[#This Row],[product_name]],FIND(" ",Table1[[#This Row],[product_name]],FIND(" ",Table1[[#This Row],[product_name]])+1)+1)))</f>
        <v>JBL C50HI, Wired</v>
      </c>
    </row>
    <row r="588" spans="1:13">
      <c r="A588" t="s">
        <v>1181</v>
      </c>
      <c r="B588" t="s">
        <v>1182</v>
      </c>
      <c r="C588" t="s">
        <v>837</v>
      </c>
      <c r="D588">
        <v>99</v>
      </c>
      <c r="E588">
        <v>999</v>
      </c>
      <c r="F588" s="1">
        <v>0.9</v>
      </c>
      <c r="G588" s="11">
        <v>4.0999999999999996</v>
      </c>
      <c r="H588" s="4">
        <v>8751</v>
      </c>
      <c r="I588" t="str">
        <f t="shared" si="18"/>
        <v>&lt;₹200</v>
      </c>
      <c r="J588" s="6">
        <f t="shared" si="19"/>
        <v>866349</v>
      </c>
      <c r="K588" s="6">
        <f>Table1[[#This Row],[rating]] * Table1[[#This Row],[rating_count]]</f>
        <v>35879.1</v>
      </c>
      <c r="L588" t="str">
        <f>LEFT(Table1[[#This Row],[category]], FIND("|", Table1[[#This Row],[category]]) - 1)</f>
        <v>Computers&amp;Accessories</v>
      </c>
      <c r="M588" t="str">
        <f>TRIM(LEFT(Table1[[#This Row],[product_name]],FIND(" ",Table1[[#This Row],[product_name]],FIND(" ",Table1[[#This Row],[product_name]],FIND(" ",Table1[[#This Row],[product_name]])+1)+1)))</f>
        <v>LAPSTER Spiral Charger</v>
      </c>
    </row>
    <row r="589" spans="1:13">
      <c r="A589" t="s">
        <v>733</v>
      </c>
      <c r="B589" t="s">
        <v>734</v>
      </c>
      <c r="C589" t="s">
        <v>735</v>
      </c>
      <c r="D589">
        <v>349</v>
      </c>
      <c r="E589" s="2">
        <v>1299</v>
      </c>
      <c r="F589" s="1">
        <v>0.73</v>
      </c>
      <c r="G589" s="11">
        <v>4</v>
      </c>
      <c r="H589" s="4">
        <v>14283</v>
      </c>
      <c r="I589" t="str">
        <f t="shared" si="18"/>
        <v>₹200-₹500</v>
      </c>
      <c r="J589" s="6">
        <f t="shared" si="19"/>
        <v>4984767</v>
      </c>
      <c r="K589" s="6">
        <f>Table1[[#This Row],[rating]] * Table1[[#This Row],[rating_count]]</f>
        <v>57132</v>
      </c>
      <c r="L589" t="str">
        <f>LEFT(Table1[[#This Row],[category]], FIND("|", Table1[[#This Row],[category]]) - 1)</f>
        <v>Electronics</v>
      </c>
      <c r="M589" t="str">
        <f>TRIM(LEFT(Table1[[#This Row],[product_name]],FIND(" ",Table1[[#This Row],[product_name]],FIND(" ",Table1[[#This Row],[product_name]],FIND(" ",Table1[[#This Row],[product_name]])+1)+1)))</f>
        <v>pTron Bullet Pro</v>
      </c>
    </row>
    <row r="590" spans="1:13">
      <c r="A590" t="s">
        <v>1183</v>
      </c>
      <c r="B590" t="s">
        <v>1184</v>
      </c>
      <c r="C590" t="s">
        <v>1158</v>
      </c>
      <c r="D590">
        <v>475</v>
      </c>
      <c r="E590" s="2">
        <v>1500</v>
      </c>
      <c r="F590" s="1">
        <v>0.68</v>
      </c>
      <c r="G590" s="11">
        <v>4.2</v>
      </c>
      <c r="H590" s="4">
        <v>64273</v>
      </c>
      <c r="I590" t="str">
        <f t="shared" si="18"/>
        <v>₹200-₹500</v>
      </c>
      <c r="J590" s="6">
        <f t="shared" si="19"/>
        <v>30529675</v>
      </c>
      <c r="K590" s="6">
        <f>Table1[[#This Row],[rating]] * Table1[[#This Row],[rating_count]]</f>
        <v>269946.60000000003</v>
      </c>
      <c r="L590" t="str">
        <f>LEFT(Table1[[#This Row],[category]], FIND("|", Table1[[#This Row],[category]]) - 1)</f>
        <v>Computers&amp;Accessories</v>
      </c>
      <c r="M590" t="str">
        <f>TRIM(LEFT(Table1[[#This Row],[product_name]],FIND(" ",Table1[[#This Row],[product_name]],FIND(" ",Table1[[#This Row],[product_name]],FIND(" ",Table1[[#This Row],[product_name]])+1)+1)))</f>
        <v>HP v236w USB</v>
      </c>
    </row>
    <row r="591" spans="1:13">
      <c r="A591" t="s">
        <v>1185</v>
      </c>
      <c r="B591" t="s">
        <v>1186</v>
      </c>
      <c r="C591" t="s">
        <v>1161</v>
      </c>
      <c r="D591">
        <v>269</v>
      </c>
      <c r="E591">
        <v>649</v>
      </c>
      <c r="F591" s="1">
        <v>0.59</v>
      </c>
      <c r="G591" s="11">
        <v>4.3</v>
      </c>
      <c r="H591" s="4">
        <v>54315</v>
      </c>
      <c r="I591" t="str">
        <f t="shared" si="18"/>
        <v>₹200-₹500</v>
      </c>
      <c r="J591" s="6">
        <f t="shared" si="19"/>
        <v>14610735</v>
      </c>
      <c r="K591" s="6">
        <f>Table1[[#This Row],[rating]] * Table1[[#This Row],[rating_count]]</f>
        <v>233554.5</v>
      </c>
      <c r="L591" t="str">
        <f>LEFT(Table1[[#This Row],[category]], FIND("|", Table1[[#This Row],[category]]) - 1)</f>
        <v>Computers&amp;Accessories</v>
      </c>
      <c r="M591" t="str">
        <f>TRIM(LEFT(Table1[[#This Row],[product_name]],FIND(" ",Table1[[#This Row],[product_name]],FIND(" ",Table1[[#This Row],[product_name]],FIND(" ",Table1[[#This Row],[product_name]])+1)+1)))</f>
        <v>HP X1000 Wired</v>
      </c>
    </row>
    <row r="592" spans="1:13">
      <c r="A592" t="s">
        <v>1187</v>
      </c>
      <c r="B592" t="s">
        <v>1188</v>
      </c>
      <c r="C592" t="s">
        <v>1161</v>
      </c>
      <c r="D592">
        <v>299</v>
      </c>
      <c r="E592">
        <v>599</v>
      </c>
      <c r="F592" s="1">
        <v>0.5</v>
      </c>
      <c r="G592" s="11">
        <v>4.0999999999999996</v>
      </c>
      <c r="H592" s="4">
        <v>1597</v>
      </c>
      <c r="I592" t="str">
        <f t="shared" si="18"/>
        <v>₹200-₹500</v>
      </c>
      <c r="J592" s="6">
        <f t="shared" si="19"/>
        <v>477503</v>
      </c>
      <c r="K592" s="6">
        <f>Table1[[#This Row],[rating]] * Table1[[#This Row],[rating_count]]</f>
        <v>6547.7</v>
      </c>
      <c r="L592" t="str">
        <f>LEFT(Table1[[#This Row],[category]], FIND("|", Table1[[#This Row],[category]]) - 1)</f>
        <v>Computers&amp;Accessories</v>
      </c>
      <c r="M592" t="str">
        <f>TRIM(LEFT(Table1[[#This Row],[product_name]],FIND(" ",Table1[[#This Row],[product_name]],FIND(" ",Table1[[#This Row],[product_name]],FIND(" ",Table1[[#This Row],[product_name]])+1)+1)))</f>
        <v>Portronics Toad 23</v>
      </c>
    </row>
    <row r="593" spans="1:13">
      <c r="A593" t="s">
        <v>754</v>
      </c>
      <c r="B593" t="s">
        <v>755</v>
      </c>
      <c r="C593" t="s">
        <v>695</v>
      </c>
      <c r="D593" s="2">
        <v>1499</v>
      </c>
      <c r="E593" s="2">
        <v>7999</v>
      </c>
      <c r="F593" s="1">
        <v>0.81</v>
      </c>
      <c r="G593" s="11">
        <v>4.2</v>
      </c>
      <c r="H593" s="4">
        <v>22638</v>
      </c>
      <c r="I593" t="str">
        <f t="shared" si="18"/>
        <v>&gt;₹500</v>
      </c>
      <c r="J593" s="6">
        <f t="shared" si="19"/>
        <v>33934362</v>
      </c>
      <c r="K593" s="6">
        <f>Table1[[#This Row],[rating]] * Table1[[#This Row],[rating_count]]</f>
        <v>95079.6</v>
      </c>
      <c r="L593" t="str">
        <f>LEFT(Table1[[#This Row],[category]], FIND("|", Table1[[#This Row],[category]]) - 1)</f>
        <v>Electronics</v>
      </c>
      <c r="M593" t="str">
        <f>TRIM(LEFT(Table1[[#This Row],[product_name]],FIND(" ",Table1[[#This Row],[product_name]],FIND(" ",Table1[[#This Row],[product_name]],FIND(" ",Table1[[#This Row],[product_name]])+1)+1)))</f>
        <v>Fire-Boltt Ninja 3</v>
      </c>
    </row>
    <row r="594" spans="1:13">
      <c r="A594" t="s">
        <v>1189</v>
      </c>
      <c r="B594" t="s">
        <v>1190</v>
      </c>
      <c r="C594" t="s">
        <v>726</v>
      </c>
      <c r="D594">
        <v>329</v>
      </c>
      <c r="E594">
        <v>999</v>
      </c>
      <c r="F594" s="1">
        <v>0.67</v>
      </c>
      <c r="G594" s="11">
        <v>3.9</v>
      </c>
      <c r="H594" s="4">
        <v>77027</v>
      </c>
      <c r="I594" t="str">
        <f t="shared" si="18"/>
        <v>₹200-₹500</v>
      </c>
      <c r="J594" s="6">
        <f t="shared" si="19"/>
        <v>25341883</v>
      </c>
      <c r="K594" s="6">
        <f>Table1[[#This Row],[rating]] * Table1[[#This Row],[rating_count]]</f>
        <v>300405.3</v>
      </c>
      <c r="L594" t="str">
        <f>LEFT(Table1[[#This Row],[category]], FIND("|", Table1[[#This Row],[category]]) - 1)</f>
        <v>Electronics</v>
      </c>
      <c r="M594" t="str">
        <f>TRIM(LEFT(Table1[[#This Row],[product_name]],FIND(" ",Table1[[#This Row],[product_name]],FIND(" ",Table1[[#This Row],[product_name]],FIND(" ",Table1[[#This Row],[product_name]])+1)+1)))</f>
        <v>Boult Audio BassBuds</v>
      </c>
    </row>
    <row r="595" spans="1:13">
      <c r="A595" t="s">
        <v>1191</v>
      </c>
      <c r="B595" t="s">
        <v>1192</v>
      </c>
      <c r="C595" t="s">
        <v>1193</v>
      </c>
      <c r="D595">
        <v>549</v>
      </c>
      <c r="E595" s="2">
        <v>1799</v>
      </c>
      <c r="F595" s="1">
        <v>0.69</v>
      </c>
      <c r="G595" s="11">
        <v>4.3</v>
      </c>
      <c r="H595" s="4">
        <v>28829</v>
      </c>
      <c r="I595" t="str">
        <f t="shared" si="18"/>
        <v>&gt;₹500</v>
      </c>
      <c r="J595" s="6">
        <f t="shared" si="19"/>
        <v>15827121</v>
      </c>
      <c r="K595" s="6">
        <f>Table1[[#This Row],[rating]] * Table1[[#This Row],[rating_count]]</f>
        <v>123964.7</v>
      </c>
      <c r="L595" t="str">
        <f>LEFT(Table1[[#This Row],[category]], FIND("|", Table1[[#This Row],[category]]) - 1)</f>
        <v>Computers&amp;Accessories</v>
      </c>
      <c r="M595" t="str">
        <f>TRIM(LEFT(Table1[[#This Row],[product_name]],FIND(" ",Table1[[#This Row],[product_name]],FIND(" ",Table1[[#This Row],[product_name]],FIND(" ",Table1[[#This Row],[product_name]])+1)+1)))</f>
        <v>Dell KB216 Wired</v>
      </c>
    </row>
    <row r="596" spans="1:13">
      <c r="A596" t="s">
        <v>763</v>
      </c>
      <c r="B596" t="s">
        <v>764</v>
      </c>
      <c r="C596" t="s">
        <v>695</v>
      </c>
      <c r="D596" s="2">
        <v>2199</v>
      </c>
      <c r="E596" s="2">
        <v>9999</v>
      </c>
      <c r="F596" s="1">
        <v>0.78</v>
      </c>
      <c r="G596" s="11">
        <v>4.2</v>
      </c>
      <c r="H596" s="4">
        <v>29478</v>
      </c>
      <c r="I596" t="str">
        <f t="shared" si="18"/>
        <v>&gt;₹500</v>
      </c>
      <c r="J596" s="6">
        <f t="shared" si="19"/>
        <v>64822122</v>
      </c>
      <c r="K596" s="6">
        <f>Table1[[#This Row],[rating]] * Table1[[#This Row],[rating_count]]</f>
        <v>123807.6</v>
      </c>
      <c r="L596" t="str">
        <f>LEFT(Table1[[#This Row],[category]], FIND("|", Table1[[#This Row],[category]]) - 1)</f>
        <v>Electronics</v>
      </c>
      <c r="M596" t="str">
        <f>TRIM(LEFT(Table1[[#This Row],[product_name]],FIND(" ",Table1[[#This Row],[product_name]],FIND(" ",Table1[[#This Row],[product_name]],FIND(" ",Table1[[#This Row],[product_name]])+1)+1)))</f>
        <v>Fire-Boltt India's No</v>
      </c>
    </row>
    <row r="597" spans="1:13">
      <c r="A597" t="s">
        <v>1194</v>
      </c>
      <c r="B597" t="s">
        <v>1195</v>
      </c>
      <c r="C597" t="s">
        <v>1161</v>
      </c>
      <c r="D597">
        <v>299</v>
      </c>
      <c r="E597">
        <v>650</v>
      </c>
      <c r="F597" s="1">
        <v>0.54</v>
      </c>
      <c r="G597" s="11">
        <v>4.5</v>
      </c>
      <c r="H597" s="4">
        <v>33176</v>
      </c>
      <c r="I597" t="str">
        <f t="shared" si="18"/>
        <v>₹200-₹500</v>
      </c>
      <c r="J597" s="6">
        <f t="shared" si="19"/>
        <v>9919624</v>
      </c>
      <c r="K597" s="6">
        <f>Table1[[#This Row],[rating]] * Table1[[#This Row],[rating_count]]</f>
        <v>149292</v>
      </c>
      <c r="L597" t="str">
        <f>LEFT(Table1[[#This Row],[category]], FIND("|", Table1[[#This Row],[category]]) - 1)</f>
        <v>Computers&amp;Accessories</v>
      </c>
      <c r="M597" t="str">
        <f>TRIM(LEFT(Table1[[#This Row],[product_name]],FIND(" ",Table1[[#This Row],[product_name]],FIND(" ",Table1[[#This Row],[product_name]],FIND(" ",Table1[[#This Row],[product_name]])+1)+1)))</f>
        <v>Dell MS116 1000Dpi</v>
      </c>
    </row>
    <row r="598" spans="1:13">
      <c r="A598" t="s">
        <v>1196</v>
      </c>
      <c r="B598" t="s">
        <v>1197</v>
      </c>
      <c r="C598" t="s">
        <v>1198</v>
      </c>
      <c r="D598">
        <v>798</v>
      </c>
      <c r="E598" s="2">
        <v>1995</v>
      </c>
      <c r="F598" s="1">
        <v>0.6</v>
      </c>
      <c r="G598" s="11">
        <v>4</v>
      </c>
      <c r="H598" s="4">
        <v>68664</v>
      </c>
      <c r="I598" t="str">
        <f t="shared" si="18"/>
        <v>&gt;₹500</v>
      </c>
      <c r="J598" s="6">
        <f t="shared" si="19"/>
        <v>54793872</v>
      </c>
      <c r="K598" s="6">
        <f>Table1[[#This Row],[rating]] * Table1[[#This Row],[rating_count]]</f>
        <v>274656</v>
      </c>
      <c r="L598" t="str">
        <f>LEFT(Table1[[#This Row],[category]], FIND("|", Table1[[#This Row],[category]]) - 1)</f>
        <v>MusicalInstruments</v>
      </c>
      <c r="M598" t="str">
        <f>TRIM(LEFT(Table1[[#This Row],[product_name]],FIND(" ",Table1[[#This Row],[product_name]],FIND(" ",Table1[[#This Row],[product_name]],FIND(" ",Table1[[#This Row],[product_name]])+1)+1)))</f>
        <v>Boya ByM1 Auxiliary</v>
      </c>
    </row>
    <row r="599" spans="1:13">
      <c r="A599" t="s">
        <v>1199</v>
      </c>
      <c r="B599" t="s">
        <v>1200</v>
      </c>
      <c r="C599" t="s">
        <v>1201</v>
      </c>
      <c r="D599">
        <v>266</v>
      </c>
      <c r="E599">
        <v>315</v>
      </c>
      <c r="F599" s="1">
        <v>0.16</v>
      </c>
      <c r="G599" s="11">
        <v>4.5</v>
      </c>
      <c r="H599" s="4">
        <v>28030</v>
      </c>
      <c r="I599" t="str">
        <f t="shared" si="18"/>
        <v>₹200-₹500</v>
      </c>
      <c r="J599" s="6">
        <f t="shared" si="19"/>
        <v>7455980</v>
      </c>
      <c r="K599" s="6">
        <f>Table1[[#This Row],[rating]] * Table1[[#This Row],[rating_count]]</f>
        <v>126135</v>
      </c>
      <c r="L599" t="str">
        <f>LEFT(Table1[[#This Row],[category]], FIND("|", Table1[[#This Row],[category]]) - 1)</f>
        <v>Electronics</v>
      </c>
      <c r="M599" t="str">
        <f>TRIM(LEFT(Table1[[#This Row],[product_name]],FIND(" ",Table1[[#This Row],[product_name]],FIND(" ",Table1[[#This Row],[product_name]],FIND(" ",Table1[[#This Row],[product_name]])+1)+1)))</f>
        <v>Duracell Ultra Alkaline</v>
      </c>
    </row>
    <row r="600" spans="1:13">
      <c r="A600" t="s">
        <v>1202</v>
      </c>
      <c r="B600" t="s">
        <v>1203</v>
      </c>
      <c r="C600" t="s">
        <v>1204</v>
      </c>
      <c r="D600">
        <v>50</v>
      </c>
      <c r="E600">
        <v>50</v>
      </c>
      <c r="F600" s="1">
        <v>0</v>
      </c>
      <c r="G600" s="11">
        <v>4.3</v>
      </c>
      <c r="H600" s="4">
        <v>5792</v>
      </c>
      <c r="I600" t="str">
        <f t="shared" si="18"/>
        <v>&lt;₹200</v>
      </c>
      <c r="J600" s="6">
        <f t="shared" si="19"/>
        <v>289600</v>
      </c>
      <c r="K600" s="6">
        <f>Table1[[#This Row],[rating]] * Table1[[#This Row],[rating_count]]</f>
        <v>24905.599999999999</v>
      </c>
      <c r="L600" t="str">
        <f>LEFT(Table1[[#This Row],[category]], FIND("|", Table1[[#This Row],[category]]) - 1)</f>
        <v>OfficeProducts</v>
      </c>
      <c r="M600" t="str">
        <f>TRIM(LEFT(Table1[[#This Row],[product_name]],FIND(" ",Table1[[#This Row],[product_name]],FIND(" ",Table1[[#This Row],[product_name]],FIND(" ",Table1[[#This Row],[product_name]])+1)+1)))</f>
        <v>Classmate Octane Neon-</v>
      </c>
    </row>
    <row r="601" spans="1:13">
      <c r="A601" t="s">
        <v>1205</v>
      </c>
      <c r="B601" t="s">
        <v>1206</v>
      </c>
      <c r="C601" t="s">
        <v>1207</v>
      </c>
      <c r="D601">
        <v>130</v>
      </c>
      <c r="E601">
        <v>165</v>
      </c>
      <c r="F601" s="1">
        <v>0.21</v>
      </c>
      <c r="G601" s="11">
        <v>3.9</v>
      </c>
      <c r="H601" s="4">
        <v>14778</v>
      </c>
      <c r="I601" t="str">
        <f t="shared" si="18"/>
        <v>&lt;₹200</v>
      </c>
      <c r="J601" s="6">
        <f t="shared" si="19"/>
        <v>1921140</v>
      </c>
      <c r="K601" s="6">
        <f>Table1[[#This Row],[rating]] * Table1[[#This Row],[rating_count]]</f>
        <v>57634.2</v>
      </c>
      <c r="L601" t="str">
        <f>LEFT(Table1[[#This Row],[category]], FIND("|", Table1[[#This Row],[category]]) - 1)</f>
        <v>Home&amp;Kitchen</v>
      </c>
      <c r="M601" t="str">
        <f>TRIM(LEFT(Table1[[#This Row],[product_name]],FIND(" ",Table1[[#This Row],[product_name]],FIND(" ",Table1[[#This Row],[product_name]],FIND(" ",Table1[[#This Row],[product_name]])+1)+1)))</f>
        <v>3M Scotch Double</v>
      </c>
    </row>
    <row r="602" spans="1:13">
      <c r="A602" t="s">
        <v>1208</v>
      </c>
      <c r="B602" t="s">
        <v>1209</v>
      </c>
      <c r="C602" t="s">
        <v>726</v>
      </c>
      <c r="D602">
        <v>449</v>
      </c>
      <c r="E602" s="2">
        <v>1290</v>
      </c>
      <c r="F602" s="1">
        <v>0.65</v>
      </c>
      <c r="G602" s="11">
        <v>4.0999999999999996</v>
      </c>
      <c r="H602" s="4">
        <v>91770</v>
      </c>
      <c r="I602" t="str">
        <f t="shared" si="18"/>
        <v>₹200-₹500</v>
      </c>
      <c r="J602" s="6">
        <f t="shared" si="19"/>
        <v>41204730</v>
      </c>
      <c r="K602" s="6">
        <f>Table1[[#This Row],[rating]] * Table1[[#This Row],[rating_count]]</f>
        <v>376256.99999999994</v>
      </c>
      <c r="L602" t="str">
        <f>LEFT(Table1[[#This Row],[category]], FIND("|", Table1[[#This Row],[category]]) - 1)</f>
        <v>Electronics</v>
      </c>
      <c r="M602" t="str">
        <f>TRIM(LEFT(Table1[[#This Row],[product_name]],FIND(" ",Table1[[#This Row],[product_name]],FIND(" ",Table1[[#This Row],[product_name]],FIND(" ",Table1[[#This Row],[product_name]])+1)+1)))</f>
        <v>boAt Bassheads 152</v>
      </c>
    </row>
    <row r="603" spans="1:13">
      <c r="A603" t="s">
        <v>780</v>
      </c>
      <c r="B603" t="s">
        <v>781</v>
      </c>
      <c r="C603" t="s">
        <v>695</v>
      </c>
      <c r="D603" s="2">
        <v>3999</v>
      </c>
      <c r="E603" s="2">
        <v>16999</v>
      </c>
      <c r="F603" s="1">
        <v>0.76</v>
      </c>
      <c r="G603" s="11">
        <v>4.3</v>
      </c>
      <c r="H603" s="4">
        <v>17162</v>
      </c>
      <c r="I603" t="str">
        <f t="shared" si="18"/>
        <v>&gt;₹500</v>
      </c>
      <c r="J603" s="6">
        <f t="shared" si="19"/>
        <v>68630838</v>
      </c>
      <c r="K603" s="6">
        <f>Table1[[#This Row],[rating]] * Table1[[#This Row],[rating_count]]</f>
        <v>73796.599999999991</v>
      </c>
      <c r="L603" t="str">
        <f>LEFT(Table1[[#This Row],[category]], FIND("|", Table1[[#This Row],[category]]) - 1)</f>
        <v>Electronics</v>
      </c>
      <c r="M603" t="str">
        <f>TRIM(LEFT(Table1[[#This Row],[product_name]],FIND(" ",Table1[[#This Row],[product_name]],FIND(" ",Table1[[#This Row],[product_name]],FIND(" ",Table1[[#This Row],[product_name]])+1)+1)))</f>
        <v>Fire-Boltt Visionary 1.78"</v>
      </c>
    </row>
    <row r="604" spans="1:13">
      <c r="A604" t="s">
        <v>1210</v>
      </c>
      <c r="B604" t="s">
        <v>1211</v>
      </c>
      <c r="C604" t="s">
        <v>726</v>
      </c>
      <c r="D604">
        <v>399</v>
      </c>
      <c r="E604" s="2">
        <v>1290</v>
      </c>
      <c r="F604" s="1">
        <v>0.69</v>
      </c>
      <c r="G604" s="11">
        <v>4.2</v>
      </c>
      <c r="H604" s="4">
        <v>206</v>
      </c>
      <c r="I604" t="str">
        <f t="shared" si="18"/>
        <v>₹200-₹500</v>
      </c>
      <c r="J604" s="6">
        <f t="shared" si="19"/>
        <v>82194</v>
      </c>
      <c r="K604" s="6">
        <f>Table1[[#This Row],[rating]] * Table1[[#This Row],[rating_count]]</f>
        <v>865.2</v>
      </c>
      <c r="L604" t="str">
        <f>LEFT(Table1[[#This Row],[category]], FIND("|", Table1[[#This Row],[category]]) - 1)</f>
        <v>Electronics</v>
      </c>
      <c r="M604" t="str">
        <f>TRIM(LEFT(Table1[[#This Row],[product_name]],FIND(" ",Table1[[#This Row],[product_name]],FIND(" ",Table1[[#This Row],[product_name]],FIND(" ",Table1[[#This Row],[product_name]])+1)+1)))</f>
        <v>boAt BassHeads 122</v>
      </c>
    </row>
    <row r="605" spans="1:13">
      <c r="A605" t="s">
        <v>1212</v>
      </c>
      <c r="B605" t="s">
        <v>1213</v>
      </c>
      <c r="C605" t="s">
        <v>1214</v>
      </c>
      <c r="D605" s="2">
        <v>1399</v>
      </c>
      <c r="E605" s="2">
        <v>2498</v>
      </c>
      <c r="F605" s="1">
        <v>0.44</v>
      </c>
      <c r="G605" s="11">
        <v>4.2</v>
      </c>
      <c r="H605" s="4">
        <v>33717</v>
      </c>
      <c r="I605" t="str">
        <f t="shared" si="18"/>
        <v>&gt;₹500</v>
      </c>
      <c r="J605" s="6">
        <f t="shared" si="19"/>
        <v>47170083</v>
      </c>
      <c r="K605" s="6">
        <f>Table1[[#This Row],[rating]] * Table1[[#This Row],[rating_count]]</f>
        <v>141611.4</v>
      </c>
      <c r="L605" t="str">
        <f>LEFT(Table1[[#This Row],[category]], FIND("|", Table1[[#This Row],[category]]) - 1)</f>
        <v>Computers&amp;Accessories</v>
      </c>
      <c r="M605" t="str">
        <f>TRIM(LEFT(Table1[[#This Row],[product_name]],FIND(" ",Table1[[#This Row],[product_name]],FIND(" ",Table1[[#This Row],[product_name]],FIND(" ",Table1[[#This Row],[product_name]])+1)+1)))</f>
        <v>Dell USB Wireless</v>
      </c>
    </row>
    <row r="606" spans="1:13">
      <c r="A606" t="s">
        <v>1215</v>
      </c>
      <c r="B606" t="s">
        <v>1216</v>
      </c>
      <c r="C606" t="s">
        <v>1217</v>
      </c>
      <c r="D606" s="2">
        <v>4098</v>
      </c>
      <c r="E606" s="2">
        <v>4999</v>
      </c>
      <c r="F606" s="1">
        <v>0.18</v>
      </c>
      <c r="G606" s="11">
        <v>4.5</v>
      </c>
      <c r="H606" s="4">
        <v>50810</v>
      </c>
      <c r="I606" t="str">
        <f t="shared" si="18"/>
        <v>&gt;₹500</v>
      </c>
      <c r="J606" s="6">
        <f t="shared" si="19"/>
        <v>208219380</v>
      </c>
      <c r="K606" s="6">
        <f>Table1[[#This Row],[rating]] * Table1[[#This Row],[rating_count]]</f>
        <v>228645</v>
      </c>
      <c r="L606" t="str">
        <f>LEFT(Table1[[#This Row],[category]], FIND("|", Table1[[#This Row],[category]]) - 1)</f>
        <v>Computers&amp;Accessories</v>
      </c>
      <c r="M606" t="str">
        <f>TRIM(LEFT(Table1[[#This Row],[product_name]],FIND(" ",Table1[[#This Row],[product_name]],FIND(" ",Table1[[#This Row],[product_name]],FIND(" ",Table1[[#This Row],[product_name]])+1)+1)))</f>
        <v>Seagate Expansion 1TB</v>
      </c>
    </row>
    <row r="607" spans="1:13">
      <c r="A607" t="s">
        <v>1218</v>
      </c>
      <c r="B607" t="s">
        <v>1219</v>
      </c>
      <c r="C607" t="s">
        <v>1220</v>
      </c>
      <c r="D607">
        <v>499</v>
      </c>
      <c r="E607" s="2">
        <v>1999</v>
      </c>
      <c r="F607" s="1">
        <v>0.75</v>
      </c>
      <c r="G607" s="11">
        <v>3.7</v>
      </c>
      <c r="H607" s="4">
        <v>3369</v>
      </c>
      <c r="I607" t="str">
        <f t="shared" si="18"/>
        <v>₹200-₹500</v>
      </c>
      <c r="J607" s="6">
        <f t="shared" si="19"/>
        <v>1681131</v>
      </c>
      <c r="K607" s="6">
        <f>Table1[[#This Row],[rating]] * Table1[[#This Row],[rating_count]]</f>
        <v>12465.300000000001</v>
      </c>
      <c r="L607" t="str">
        <f>LEFT(Table1[[#This Row],[category]], FIND("|", Table1[[#This Row],[category]]) - 1)</f>
        <v>Electronics</v>
      </c>
      <c r="M607" t="str">
        <f>TRIM(LEFT(Table1[[#This Row],[product_name]],FIND(" ",Table1[[#This Row],[product_name]],FIND(" ",Table1[[#This Row],[product_name]],FIND(" ",Table1[[#This Row],[product_name]])+1)+1)))</f>
        <v>HP w100 480P</v>
      </c>
    </row>
    <row r="608" spans="1:13">
      <c r="A608" t="s">
        <v>1221</v>
      </c>
      <c r="B608" t="s">
        <v>1222</v>
      </c>
      <c r="C608" t="s">
        <v>1161</v>
      </c>
      <c r="D608">
        <v>299</v>
      </c>
      <c r="E608">
        <v>449</v>
      </c>
      <c r="F608" s="1">
        <v>0.33</v>
      </c>
      <c r="G608" s="11">
        <v>3.5</v>
      </c>
      <c r="H608" s="4">
        <v>11827</v>
      </c>
      <c r="I608" t="str">
        <f t="shared" si="18"/>
        <v>₹200-₹500</v>
      </c>
      <c r="J608" s="6">
        <f t="shared" si="19"/>
        <v>3536273</v>
      </c>
      <c r="K608" s="6">
        <f>Table1[[#This Row],[rating]] * Table1[[#This Row],[rating_count]]</f>
        <v>41394.5</v>
      </c>
      <c r="L608" t="str">
        <f>LEFT(Table1[[#This Row],[category]], FIND("|", Table1[[#This Row],[category]]) - 1)</f>
        <v>Computers&amp;Accessories</v>
      </c>
      <c r="M608" t="str">
        <f>TRIM(LEFT(Table1[[#This Row],[product_name]],FIND(" ",Table1[[#This Row],[product_name]],FIND(" ",Table1[[#This Row],[product_name]],FIND(" ",Table1[[#This Row],[product_name]])+1)+1)))</f>
        <v>ZEBRONICS Zeb-Dash Plus</v>
      </c>
    </row>
    <row r="609" spans="1:13">
      <c r="A609" t="s">
        <v>1223</v>
      </c>
      <c r="B609" t="s">
        <v>1224</v>
      </c>
      <c r="C609" t="s">
        <v>1214</v>
      </c>
      <c r="D609">
        <v>699</v>
      </c>
      <c r="E609">
        <v>999</v>
      </c>
      <c r="F609" s="1">
        <v>0.3</v>
      </c>
      <c r="G609" s="11">
        <v>3.5</v>
      </c>
      <c r="H609" s="4">
        <v>15295</v>
      </c>
      <c r="I609" t="str">
        <f t="shared" si="18"/>
        <v>&gt;₹500</v>
      </c>
      <c r="J609" s="6">
        <f t="shared" si="19"/>
        <v>10691205</v>
      </c>
      <c r="K609" s="6">
        <f>Table1[[#This Row],[rating]] * Table1[[#This Row],[rating_count]]</f>
        <v>53532.5</v>
      </c>
      <c r="L609" t="str">
        <f>LEFT(Table1[[#This Row],[category]], FIND("|", Table1[[#This Row],[category]]) - 1)</f>
        <v>Computers&amp;Accessories</v>
      </c>
      <c r="M609" t="str">
        <f>TRIM(LEFT(Table1[[#This Row],[product_name]],FIND(" ",Table1[[#This Row],[product_name]],FIND(" ",Table1[[#This Row],[product_name]],FIND(" ",Table1[[#This Row],[product_name]])+1)+1)))</f>
        <v>Zebronics Zeb-Companion 107</v>
      </c>
    </row>
    <row r="610" spans="1:13">
      <c r="A610" t="s">
        <v>1225</v>
      </c>
      <c r="B610" t="s">
        <v>1226</v>
      </c>
      <c r="C610" t="s">
        <v>1227</v>
      </c>
      <c r="D610">
        <v>799</v>
      </c>
      <c r="E610" s="2">
        <v>3990</v>
      </c>
      <c r="F610" s="1">
        <v>0.8</v>
      </c>
      <c r="G610" s="11">
        <v>4.3</v>
      </c>
      <c r="H610" s="4">
        <v>27139</v>
      </c>
      <c r="I610" t="str">
        <f t="shared" si="18"/>
        <v>&gt;₹500</v>
      </c>
      <c r="J610" s="6">
        <f t="shared" si="19"/>
        <v>21684061</v>
      </c>
      <c r="K610" s="6">
        <f>Table1[[#This Row],[rating]] * Table1[[#This Row],[rating_count]]</f>
        <v>116697.7</v>
      </c>
      <c r="L610" t="str">
        <f>LEFT(Table1[[#This Row],[category]], FIND("|", Table1[[#This Row],[category]]) - 1)</f>
        <v>Electronics</v>
      </c>
      <c r="M610" t="str">
        <f>TRIM(LEFT(Table1[[#This Row],[product_name]],FIND(" ",Table1[[#This Row],[product_name]],FIND(" ",Table1[[#This Row],[product_name]],FIND(" ",Table1[[#This Row],[product_name]])+1)+1)))</f>
        <v>SYVO WT 3130</v>
      </c>
    </row>
    <row r="611" spans="1:13">
      <c r="A611" t="s">
        <v>1228</v>
      </c>
      <c r="B611" t="s">
        <v>1229</v>
      </c>
      <c r="C611" t="s">
        <v>726</v>
      </c>
      <c r="D611" s="2">
        <v>1399</v>
      </c>
      <c r="E611" s="2">
        <v>5499</v>
      </c>
      <c r="F611" s="1">
        <v>0.75</v>
      </c>
      <c r="G611" s="11">
        <v>3.9</v>
      </c>
      <c r="H611" s="4">
        <v>9504</v>
      </c>
      <c r="I611" t="str">
        <f t="shared" si="18"/>
        <v>&gt;₹500</v>
      </c>
      <c r="J611" s="6">
        <f t="shared" si="19"/>
        <v>13296096</v>
      </c>
      <c r="K611" s="6">
        <f>Table1[[#This Row],[rating]] * Table1[[#This Row],[rating_count]]</f>
        <v>37065.599999999999</v>
      </c>
      <c r="L611" t="str">
        <f>LEFT(Table1[[#This Row],[category]], FIND("|", Table1[[#This Row],[category]]) - 1)</f>
        <v>Electronics</v>
      </c>
      <c r="M611" t="str">
        <f>TRIM(LEFT(Table1[[#This Row],[product_name]],FIND(" ",Table1[[#This Row],[product_name]],FIND(" ",Table1[[#This Row],[product_name]],FIND(" ",Table1[[#This Row],[product_name]])+1)+1)))</f>
        <v>Boult Audio Airbass</v>
      </c>
    </row>
    <row r="612" spans="1:13">
      <c r="A612" t="s">
        <v>1230</v>
      </c>
      <c r="B612" t="s">
        <v>1231</v>
      </c>
      <c r="C612" t="s">
        <v>1158</v>
      </c>
      <c r="D612">
        <v>519</v>
      </c>
      <c r="E612" s="2">
        <v>1350</v>
      </c>
      <c r="F612" s="1">
        <v>0.62</v>
      </c>
      <c r="G612" s="11">
        <v>4.3</v>
      </c>
      <c r="H612" s="4">
        <v>30058</v>
      </c>
      <c r="I612" t="str">
        <f t="shared" si="18"/>
        <v>&gt;₹500</v>
      </c>
      <c r="J612" s="6">
        <f t="shared" si="19"/>
        <v>15600102</v>
      </c>
      <c r="K612" s="6">
        <f>Table1[[#This Row],[rating]] * Table1[[#This Row],[rating_count]]</f>
        <v>129249.4</v>
      </c>
      <c r="L612" t="str">
        <f>LEFT(Table1[[#This Row],[category]], FIND("|", Table1[[#This Row],[category]]) - 1)</f>
        <v>Computers&amp;Accessories</v>
      </c>
      <c r="M612" t="str">
        <f>TRIM(LEFT(Table1[[#This Row],[product_name]],FIND(" ",Table1[[#This Row],[product_name]],FIND(" ",Table1[[#This Row],[product_name]],FIND(" ",Table1[[#This Row],[product_name]])+1)+1)))</f>
        <v>SanDisk Ultra Flair</v>
      </c>
    </row>
    <row r="613" spans="1:13">
      <c r="A613" t="s">
        <v>811</v>
      </c>
      <c r="B613" t="s">
        <v>812</v>
      </c>
      <c r="C613" t="s">
        <v>695</v>
      </c>
      <c r="D613" s="2">
        <v>2299</v>
      </c>
      <c r="E613" s="2">
        <v>7990</v>
      </c>
      <c r="F613" s="1">
        <v>0.71</v>
      </c>
      <c r="G613" s="11">
        <v>4.2</v>
      </c>
      <c r="H613" s="4">
        <v>69619</v>
      </c>
      <c r="I613" t="str">
        <f t="shared" si="18"/>
        <v>&gt;₹500</v>
      </c>
      <c r="J613" s="6">
        <f t="shared" si="19"/>
        <v>160054081</v>
      </c>
      <c r="K613" s="6">
        <f>Table1[[#This Row],[rating]] * Table1[[#This Row],[rating_count]]</f>
        <v>292399.8</v>
      </c>
      <c r="L613" t="str">
        <f>LEFT(Table1[[#This Row],[category]], FIND("|", Table1[[#This Row],[category]]) - 1)</f>
        <v>Electronics</v>
      </c>
      <c r="M613" t="str">
        <f>TRIM(LEFT(Table1[[#This Row],[product_name]],FIND(" ",Table1[[#This Row],[product_name]],FIND(" ",Table1[[#This Row],[product_name]],FIND(" ",Table1[[#This Row],[product_name]])+1)+1)))</f>
        <v>boAt Xtend Smartwatch</v>
      </c>
    </row>
    <row r="614" spans="1:13">
      <c r="A614" t="s">
        <v>1232</v>
      </c>
      <c r="B614" t="s">
        <v>1233</v>
      </c>
      <c r="C614" t="s">
        <v>726</v>
      </c>
      <c r="D614" s="2">
        <v>1499</v>
      </c>
      <c r="E614" s="2">
        <v>3990</v>
      </c>
      <c r="F614" s="1">
        <v>0.62</v>
      </c>
      <c r="G614" s="11">
        <v>4.0999999999999996</v>
      </c>
      <c r="H614" s="4">
        <v>109864</v>
      </c>
      <c r="I614" t="str">
        <f t="shared" si="18"/>
        <v>&gt;₹500</v>
      </c>
      <c r="J614" s="6">
        <f t="shared" si="19"/>
        <v>164686136</v>
      </c>
      <c r="K614" s="6">
        <f>Table1[[#This Row],[rating]] * Table1[[#This Row],[rating_count]]</f>
        <v>450442.39999999997</v>
      </c>
      <c r="L614" t="str">
        <f>LEFT(Table1[[#This Row],[category]], FIND("|", Table1[[#This Row],[category]]) - 1)</f>
        <v>Electronics</v>
      </c>
      <c r="M614" t="str">
        <f>TRIM(LEFT(Table1[[#This Row],[product_name]],FIND(" ",Table1[[#This Row],[product_name]],FIND(" ",Table1[[#This Row],[product_name]],FIND(" ",Table1[[#This Row],[product_name]])+1)+1)))</f>
        <v>boAt Rockerz 330</v>
      </c>
    </row>
    <row r="615" spans="1:13">
      <c r="A615" t="s">
        <v>1234</v>
      </c>
      <c r="B615" t="s">
        <v>1235</v>
      </c>
      <c r="C615" t="s">
        <v>1236</v>
      </c>
      <c r="D615" s="2">
        <v>1295</v>
      </c>
      <c r="E615" s="2">
        <v>1295</v>
      </c>
      <c r="F615" s="1">
        <v>0</v>
      </c>
      <c r="G615" s="11">
        <v>4.5</v>
      </c>
      <c r="H615" s="4">
        <v>5760</v>
      </c>
      <c r="I615" t="str">
        <f t="shared" si="18"/>
        <v>&gt;₹500</v>
      </c>
      <c r="J615" s="6">
        <f t="shared" si="19"/>
        <v>7459200</v>
      </c>
      <c r="K615" s="6">
        <f>Table1[[#This Row],[rating]] * Table1[[#This Row],[rating_count]]</f>
        <v>25920</v>
      </c>
      <c r="L615" t="str">
        <f>LEFT(Table1[[#This Row],[category]], FIND("|", Table1[[#This Row],[category]]) - 1)</f>
        <v>OfficeProducts</v>
      </c>
      <c r="M615" t="str">
        <f>TRIM(LEFT(Table1[[#This Row],[product_name]],FIND(" ",Table1[[#This Row],[product_name]],FIND(" ",Table1[[#This Row],[product_name]],FIND(" ",Table1[[#This Row],[product_name]])+1)+1)))</f>
        <v>Casio FX-991ES Plus-2nd</v>
      </c>
    </row>
    <row r="616" spans="1:13">
      <c r="A616" t="s">
        <v>1237</v>
      </c>
      <c r="B616" t="s">
        <v>1238</v>
      </c>
      <c r="C616" t="s">
        <v>1239</v>
      </c>
      <c r="D616" s="2">
        <v>1889</v>
      </c>
      <c r="E616" s="2">
        <v>5499</v>
      </c>
      <c r="F616" s="1">
        <v>0.66</v>
      </c>
      <c r="G616" s="11">
        <v>4.2</v>
      </c>
      <c r="H616" s="4">
        <v>49551</v>
      </c>
      <c r="I616" t="str">
        <f t="shared" si="18"/>
        <v>&gt;₹500</v>
      </c>
      <c r="J616" s="6">
        <f t="shared" si="19"/>
        <v>93601839</v>
      </c>
      <c r="K616" s="6">
        <f>Table1[[#This Row],[rating]] * Table1[[#This Row],[rating_count]]</f>
        <v>208114.2</v>
      </c>
      <c r="L616" t="str">
        <f>LEFT(Table1[[#This Row],[category]], FIND("|", Table1[[#This Row],[category]]) - 1)</f>
        <v>Computers&amp;Accessories</v>
      </c>
      <c r="M616" t="str">
        <f>TRIM(LEFT(Table1[[#This Row],[product_name]],FIND(" ",Table1[[#This Row],[product_name]],FIND(" ",Table1[[#This Row],[product_name]],FIND(" ",Table1[[#This Row],[product_name]])+1)+1)))</f>
        <v>TP-Link AC750 Wifi</v>
      </c>
    </row>
    <row r="617" spans="1:13">
      <c r="A617" t="s">
        <v>1240</v>
      </c>
      <c r="B617" t="s">
        <v>1241</v>
      </c>
      <c r="C617" t="s">
        <v>726</v>
      </c>
      <c r="D617">
        <v>455</v>
      </c>
      <c r="E617" s="2">
        <v>1490</v>
      </c>
      <c r="F617" s="1">
        <v>0.69</v>
      </c>
      <c r="G617" s="11">
        <v>4.0999999999999996</v>
      </c>
      <c r="H617" s="4">
        <v>161677</v>
      </c>
      <c r="I617" t="str">
        <f t="shared" si="18"/>
        <v>₹200-₹500</v>
      </c>
      <c r="J617" s="6">
        <f t="shared" si="19"/>
        <v>73563035</v>
      </c>
      <c r="K617" s="6">
        <f>Table1[[#This Row],[rating]] * Table1[[#This Row],[rating_count]]</f>
        <v>662875.69999999995</v>
      </c>
      <c r="L617" t="str">
        <f>LEFT(Table1[[#This Row],[category]], FIND("|", Table1[[#This Row],[category]]) - 1)</f>
        <v>Electronics</v>
      </c>
      <c r="M617" t="str">
        <f>TRIM(LEFT(Table1[[#This Row],[product_name]],FIND(" ",Table1[[#This Row],[product_name]],FIND(" ",Table1[[#This Row],[product_name]],FIND(" ",Table1[[#This Row],[product_name]])+1)+1)))</f>
        <v>boAt Bassheads 242</v>
      </c>
    </row>
    <row r="618" spans="1:13">
      <c r="A618" t="s">
        <v>1242</v>
      </c>
      <c r="B618" t="s">
        <v>1243</v>
      </c>
      <c r="C618" t="s">
        <v>1244</v>
      </c>
      <c r="D618">
        <v>399</v>
      </c>
      <c r="E618">
        <v>995</v>
      </c>
      <c r="F618" s="1">
        <v>0.6</v>
      </c>
      <c r="G618" s="11">
        <v>3.9</v>
      </c>
      <c r="H618" s="4">
        <v>21372</v>
      </c>
      <c r="I618" t="str">
        <f t="shared" si="18"/>
        <v>₹200-₹500</v>
      </c>
      <c r="J618" s="6">
        <f t="shared" si="19"/>
        <v>8527428</v>
      </c>
      <c r="K618" s="6">
        <f>Table1[[#This Row],[rating]] * Table1[[#This Row],[rating_count]]</f>
        <v>83350.8</v>
      </c>
      <c r="L618" t="str">
        <f>LEFT(Table1[[#This Row],[category]], FIND("|", Table1[[#This Row],[category]]) - 1)</f>
        <v>Electronics</v>
      </c>
      <c r="M618" t="str">
        <f>TRIM(LEFT(Table1[[#This Row],[product_name]],FIND(" ",Table1[[#This Row],[product_name]],FIND(" ",Table1[[#This Row],[product_name]],FIND(" ",Table1[[#This Row],[product_name]])+1)+1)))</f>
        <v>DIGITEK¬Æ (DTR 260</v>
      </c>
    </row>
    <row r="619" spans="1:13">
      <c r="A619" t="s">
        <v>816</v>
      </c>
      <c r="B619" t="s">
        <v>817</v>
      </c>
      <c r="C619" t="s">
        <v>716</v>
      </c>
      <c r="D619" s="2">
        <v>1059</v>
      </c>
      <c r="E619" s="2">
        <v>3999</v>
      </c>
      <c r="F619" s="1">
        <v>0.74</v>
      </c>
      <c r="G619" s="11">
        <v>4.3</v>
      </c>
      <c r="H619" s="4">
        <v>140035</v>
      </c>
      <c r="I619" t="str">
        <f t="shared" si="18"/>
        <v>&gt;₹500</v>
      </c>
      <c r="J619" s="6">
        <f t="shared" si="19"/>
        <v>148297065</v>
      </c>
      <c r="K619" s="6">
        <f>Table1[[#This Row],[rating]] * Table1[[#This Row],[rating_count]]</f>
        <v>602150.5</v>
      </c>
      <c r="L619" t="str">
        <f>LEFT(Table1[[#This Row],[category]], FIND("|", Table1[[#This Row],[category]]) - 1)</f>
        <v>Electronics</v>
      </c>
      <c r="M619" t="str">
        <f>TRIM(LEFT(Table1[[#This Row],[product_name]],FIND(" ",Table1[[#This Row],[product_name]],FIND(" ",Table1[[#This Row],[product_name]],FIND(" ",Table1[[#This Row],[product_name]])+1)+1)))</f>
        <v>Samsung EVO Plus</v>
      </c>
    </row>
    <row r="620" spans="1:13">
      <c r="A620" t="s">
        <v>1245</v>
      </c>
      <c r="B620" t="s">
        <v>1246</v>
      </c>
      <c r="C620" t="s">
        <v>1247</v>
      </c>
      <c r="D620">
        <v>717</v>
      </c>
      <c r="E620">
        <v>761</v>
      </c>
      <c r="F620" s="1">
        <v>0.06</v>
      </c>
      <c r="G620" s="11">
        <v>4</v>
      </c>
      <c r="H620" s="4">
        <v>7199</v>
      </c>
      <c r="I620" t="str">
        <f t="shared" si="18"/>
        <v>&gt;₹500</v>
      </c>
      <c r="J620" s="6">
        <f t="shared" si="19"/>
        <v>5161683</v>
      </c>
      <c r="K620" s="6">
        <f>Table1[[#This Row],[rating]] * Table1[[#This Row],[rating_count]]</f>
        <v>28796</v>
      </c>
      <c r="L620" t="str">
        <f>LEFT(Table1[[#This Row],[category]], FIND("|", Table1[[#This Row],[category]]) - 1)</f>
        <v>Computers&amp;Accessories</v>
      </c>
      <c r="M620" t="str">
        <f>TRIM(LEFT(Table1[[#This Row],[product_name]],FIND(" ",Table1[[#This Row],[product_name]],FIND(" ",Table1[[#This Row],[product_name]],FIND(" ",Table1[[#This Row],[product_name]])+1)+1)))</f>
        <v>HP 805 Black</v>
      </c>
    </row>
    <row r="621" spans="1:13">
      <c r="A621" t="s">
        <v>1248</v>
      </c>
      <c r="B621" t="s">
        <v>1249</v>
      </c>
      <c r="C621" t="s">
        <v>1250</v>
      </c>
      <c r="D621">
        <v>39</v>
      </c>
      <c r="E621">
        <v>299</v>
      </c>
      <c r="F621" s="1">
        <v>0.87</v>
      </c>
      <c r="G621" s="11">
        <v>3.5</v>
      </c>
      <c r="H621" s="4">
        <v>15233</v>
      </c>
      <c r="I621" t="str">
        <f t="shared" si="18"/>
        <v>&lt;₹200</v>
      </c>
      <c r="J621" s="6">
        <f t="shared" si="19"/>
        <v>594087</v>
      </c>
      <c r="K621" s="6">
        <f>Table1[[#This Row],[rating]] * Table1[[#This Row],[rating_count]]</f>
        <v>53315.5</v>
      </c>
      <c r="L621" t="str">
        <f>LEFT(Table1[[#This Row],[category]], FIND("|", Table1[[#This Row],[category]]) - 1)</f>
        <v>Computers&amp;Accessories</v>
      </c>
      <c r="M621" t="str">
        <f>TRIM(LEFT(Table1[[#This Row],[product_name]],FIND(" ",Table1[[#This Row],[product_name]],FIND(" ",Table1[[#This Row],[product_name]],FIND(" ",Table1[[#This Row],[product_name]])+1)+1)))</f>
        <v>GIZGA essentials Universal</v>
      </c>
    </row>
    <row r="622" spans="1:13">
      <c r="A622" t="s">
        <v>1251</v>
      </c>
      <c r="B622" t="s">
        <v>1252</v>
      </c>
      <c r="C622" t="s">
        <v>1158</v>
      </c>
      <c r="D622">
        <v>889</v>
      </c>
      <c r="E622" s="2">
        <v>2500</v>
      </c>
      <c r="F622" s="1">
        <v>0.64</v>
      </c>
      <c r="G622" s="11">
        <v>4.3</v>
      </c>
      <c r="H622" s="4">
        <v>55747</v>
      </c>
      <c r="I622" t="str">
        <f t="shared" si="18"/>
        <v>&gt;₹500</v>
      </c>
      <c r="J622" s="6">
        <f t="shared" si="19"/>
        <v>49559083</v>
      </c>
      <c r="K622" s="6">
        <f>Table1[[#This Row],[rating]] * Table1[[#This Row],[rating_count]]</f>
        <v>239712.09999999998</v>
      </c>
      <c r="L622" t="str">
        <f>LEFT(Table1[[#This Row],[category]], FIND("|", Table1[[#This Row],[category]]) - 1)</f>
        <v>Computers&amp;Accessories</v>
      </c>
      <c r="M622" t="str">
        <f>TRIM(LEFT(Table1[[#This Row],[product_name]],FIND(" ",Table1[[#This Row],[product_name]],FIND(" ",Table1[[#This Row],[product_name]],FIND(" ",Table1[[#This Row],[product_name]])+1)+1)))</f>
        <v>SanDisk Ultra 128</v>
      </c>
    </row>
    <row r="623" spans="1:13">
      <c r="A623" t="s">
        <v>1253</v>
      </c>
      <c r="B623" t="s">
        <v>1254</v>
      </c>
      <c r="C623" t="s">
        <v>726</v>
      </c>
      <c r="D623" s="2">
        <v>1199</v>
      </c>
      <c r="E623" s="2">
        <v>4999</v>
      </c>
      <c r="F623" s="1">
        <v>0.76</v>
      </c>
      <c r="G623" s="11">
        <v>3.8</v>
      </c>
      <c r="H623" s="4">
        <v>14961</v>
      </c>
      <c r="I623" t="str">
        <f t="shared" si="18"/>
        <v>&gt;₹500</v>
      </c>
      <c r="J623" s="6">
        <f t="shared" si="19"/>
        <v>17938239</v>
      </c>
      <c r="K623" s="6">
        <f>Table1[[#This Row],[rating]] * Table1[[#This Row],[rating_count]]</f>
        <v>56851.799999999996</v>
      </c>
      <c r="L623" t="str">
        <f>LEFT(Table1[[#This Row],[category]], FIND("|", Table1[[#This Row],[category]]) - 1)</f>
        <v>Electronics</v>
      </c>
      <c r="M623" t="str">
        <f>TRIM(LEFT(Table1[[#This Row],[product_name]],FIND(" ",Table1[[#This Row],[product_name]],FIND(" ",Table1[[#This Row],[product_name]],FIND(" ",Table1[[#This Row],[product_name]])+1)+1)))</f>
        <v>Boult Audio ZCharge</v>
      </c>
    </row>
    <row r="624" spans="1:13">
      <c r="A624" t="s">
        <v>1255</v>
      </c>
      <c r="B624" t="s">
        <v>1256</v>
      </c>
      <c r="C624" t="s">
        <v>1161</v>
      </c>
      <c r="D624">
        <v>569</v>
      </c>
      <c r="E624" s="2">
        <v>1299</v>
      </c>
      <c r="F624" s="1">
        <v>0.56000000000000005</v>
      </c>
      <c r="G624" s="11">
        <v>4.4000000000000004</v>
      </c>
      <c r="H624" s="4">
        <v>9275</v>
      </c>
      <c r="I624" t="str">
        <f t="shared" si="18"/>
        <v>&gt;₹500</v>
      </c>
      <c r="J624" s="6">
        <f t="shared" si="19"/>
        <v>5277475</v>
      </c>
      <c r="K624" s="6">
        <f>Table1[[#This Row],[rating]] * Table1[[#This Row],[rating_count]]</f>
        <v>40810</v>
      </c>
      <c r="L624" t="str">
        <f>LEFT(Table1[[#This Row],[category]], FIND("|", Table1[[#This Row],[category]]) - 1)</f>
        <v>Computers&amp;Accessories</v>
      </c>
      <c r="M624" t="str">
        <f>TRIM(LEFT(Table1[[#This Row],[product_name]],FIND(" ",Table1[[#This Row],[product_name]],FIND(" ",Table1[[#This Row],[product_name]],FIND(" ",Table1[[#This Row],[product_name]])+1)+1)))</f>
        <v>Dell WM118 Wireless</v>
      </c>
    </row>
    <row r="625" spans="1:13">
      <c r="A625" t="s">
        <v>1257</v>
      </c>
      <c r="B625" t="s">
        <v>1258</v>
      </c>
      <c r="C625" t="s">
        <v>726</v>
      </c>
      <c r="D625" s="2">
        <v>1499</v>
      </c>
      <c r="E625" s="2">
        <v>8999</v>
      </c>
      <c r="F625" s="1">
        <v>0.83</v>
      </c>
      <c r="G625" s="11">
        <v>3.7</v>
      </c>
      <c r="H625" s="4">
        <v>28324</v>
      </c>
      <c r="I625" t="str">
        <f t="shared" si="18"/>
        <v>&gt;₹500</v>
      </c>
      <c r="J625" s="6">
        <f t="shared" si="19"/>
        <v>42457676</v>
      </c>
      <c r="K625" s="6">
        <f>Table1[[#This Row],[rating]] * Table1[[#This Row],[rating_count]]</f>
        <v>104798.8</v>
      </c>
      <c r="L625" t="str">
        <f>LEFT(Table1[[#This Row],[category]], FIND("|", Table1[[#This Row],[category]]) - 1)</f>
        <v>Electronics</v>
      </c>
      <c r="M625" t="str">
        <f>TRIM(LEFT(Table1[[#This Row],[product_name]],FIND(" ",Table1[[#This Row],[product_name]],FIND(" ",Table1[[#This Row],[product_name]],FIND(" ",Table1[[#This Row],[product_name]])+1)+1)))</f>
        <v>Boult Audio AirBass</v>
      </c>
    </row>
    <row r="626" spans="1:13">
      <c r="A626" t="s">
        <v>1259</v>
      </c>
      <c r="B626" t="s">
        <v>1260</v>
      </c>
      <c r="C626" t="s">
        <v>1201</v>
      </c>
      <c r="D626">
        <v>149</v>
      </c>
      <c r="E626">
        <v>180</v>
      </c>
      <c r="F626" s="1">
        <v>0.17</v>
      </c>
      <c r="G626" s="11">
        <v>4.4000000000000004</v>
      </c>
      <c r="H626" s="4">
        <v>644</v>
      </c>
      <c r="I626" t="str">
        <f t="shared" si="18"/>
        <v>&lt;₹200</v>
      </c>
      <c r="J626" s="6">
        <f t="shared" si="19"/>
        <v>95956</v>
      </c>
      <c r="K626" s="6">
        <f>Table1[[#This Row],[rating]] * Table1[[#This Row],[rating_count]]</f>
        <v>2833.6000000000004</v>
      </c>
      <c r="L626" t="str">
        <f>LEFT(Table1[[#This Row],[category]], FIND("|", Table1[[#This Row],[category]]) - 1)</f>
        <v>Electronics</v>
      </c>
      <c r="M626" t="str">
        <f>TRIM(LEFT(Table1[[#This Row],[product_name]],FIND(" ",Table1[[#This Row],[product_name]],FIND(" ",Table1[[#This Row],[product_name]],FIND(" ",Table1[[#This Row],[product_name]])+1)+1)))</f>
        <v>Eveready 1015 Carbon</v>
      </c>
    </row>
    <row r="627" spans="1:13">
      <c r="A627" t="s">
        <v>1261</v>
      </c>
      <c r="B627" t="s">
        <v>1262</v>
      </c>
      <c r="C627" t="s">
        <v>1263</v>
      </c>
      <c r="D627">
        <v>399</v>
      </c>
      <c r="E627">
        <v>549</v>
      </c>
      <c r="F627" s="1">
        <v>0.27</v>
      </c>
      <c r="G627" s="11">
        <v>4.4000000000000004</v>
      </c>
      <c r="H627" s="4">
        <v>18139</v>
      </c>
      <c r="I627" t="str">
        <f t="shared" si="18"/>
        <v>₹200-₹500</v>
      </c>
      <c r="J627" s="6">
        <f t="shared" si="19"/>
        <v>7237461</v>
      </c>
      <c r="K627" s="6">
        <f>Table1[[#This Row],[rating]] * Table1[[#This Row],[rating_count]]</f>
        <v>79811.600000000006</v>
      </c>
      <c r="L627" t="str">
        <f>LEFT(Table1[[#This Row],[category]], FIND("|", Table1[[#This Row],[category]]) - 1)</f>
        <v>Computers&amp;Accessories</v>
      </c>
      <c r="M627" t="str">
        <f>TRIM(LEFT(Table1[[#This Row],[product_name]],FIND(" ",Table1[[#This Row],[product_name]],FIND(" ",Table1[[#This Row],[product_name]],FIND(" ",Table1[[#This Row],[product_name]])+1)+1)))</f>
        <v>Zebronics Zeb-Transformer-M Optical</v>
      </c>
    </row>
    <row r="628" spans="1:13">
      <c r="A628" t="s">
        <v>1264</v>
      </c>
      <c r="B628" t="s">
        <v>1265</v>
      </c>
      <c r="C628" t="s">
        <v>1266</v>
      </c>
      <c r="D628">
        <v>191</v>
      </c>
      <c r="E628">
        <v>225</v>
      </c>
      <c r="F628" s="1">
        <v>0.15</v>
      </c>
      <c r="G628" s="11">
        <v>4.4000000000000004</v>
      </c>
      <c r="H628" s="4">
        <v>7203</v>
      </c>
      <c r="I628" t="str">
        <f t="shared" si="18"/>
        <v>&lt;₹200</v>
      </c>
      <c r="J628" s="6">
        <f t="shared" si="19"/>
        <v>1375773</v>
      </c>
      <c r="K628" s="6">
        <f>Table1[[#This Row],[rating]] * Table1[[#This Row],[rating_count]]</f>
        <v>31693.200000000004</v>
      </c>
      <c r="L628" t="str">
        <f>LEFT(Table1[[#This Row],[category]], FIND("|", Table1[[#This Row],[category]]) - 1)</f>
        <v>Home&amp;Kitchen</v>
      </c>
      <c r="M628" t="str">
        <f>TRIM(LEFT(Table1[[#This Row],[product_name]],FIND(" ",Table1[[#This Row],[product_name]],FIND(" ",Table1[[#This Row],[product_name]],FIND(" ",Table1[[#This Row],[product_name]])+1)+1)))</f>
        <v>PIDILITE Fevicryl Acrylic</v>
      </c>
    </row>
    <row r="629" spans="1:13">
      <c r="A629" t="s">
        <v>1267</v>
      </c>
      <c r="B629" t="s">
        <v>1268</v>
      </c>
      <c r="C629" t="s">
        <v>1269</v>
      </c>
      <c r="D629">
        <v>129</v>
      </c>
      <c r="E629">
        <v>999</v>
      </c>
      <c r="F629" s="1">
        <v>0.87</v>
      </c>
      <c r="G629" s="11">
        <v>4.2</v>
      </c>
      <c r="H629" s="4">
        <v>491</v>
      </c>
      <c r="I629" t="str">
        <f t="shared" si="18"/>
        <v>&lt;₹200</v>
      </c>
      <c r="J629" s="6">
        <f t="shared" si="19"/>
        <v>63339</v>
      </c>
      <c r="K629" s="6">
        <f>Table1[[#This Row],[rating]] * Table1[[#This Row],[rating_count]]</f>
        <v>2062.2000000000003</v>
      </c>
      <c r="L629" t="str">
        <f>LEFT(Table1[[#This Row],[category]], FIND("|", Table1[[#This Row],[category]]) - 1)</f>
        <v>Computers&amp;Accessories</v>
      </c>
      <c r="M629" t="str">
        <f>TRIM(LEFT(Table1[[#This Row],[product_name]],FIND(" ",Table1[[#This Row],[product_name]],FIND(" ",Table1[[#This Row],[product_name]],FIND(" ",Table1[[#This Row],[product_name]])+1)+1)))</f>
        <v>STRIFF Mpad Mouse</v>
      </c>
    </row>
    <row r="630" spans="1:13">
      <c r="A630" t="s">
        <v>1270</v>
      </c>
      <c r="B630" t="s">
        <v>1271</v>
      </c>
      <c r="C630" t="s">
        <v>1272</v>
      </c>
      <c r="D630">
        <v>199</v>
      </c>
      <c r="E630">
        <v>599</v>
      </c>
      <c r="F630" s="1">
        <v>0.67</v>
      </c>
      <c r="G630" s="11">
        <v>4.5</v>
      </c>
      <c r="H630" s="4">
        <v>13568</v>
      </c>
      <c r="I630" t="str">
        <f t="shared" si="18"/>
        <v>&lt;₹200</v>
      </c>
      <c r="J630" s="6">
        <f t="shared" si="19"/>
        <v>2700032</v>
      </c>
      <c r="K630" s="6">
        <f>Table1[[#This Row],[rating]] * Table1[[#This Row],[rating_count]]</f>
        <v>61056</v>
      </c>
      <c r="L630" t="str">
        <f>LEFT(Table1[[#This Row],[category]], FIND("|", Table1[[#This Row],[category]]) - 1)</f>
        <v>Computers&amp;Accessories</v>
      </c>
      <c r="M630" t="str">
        <f>TRIM(LEFT(Table1[[#This Row],[product_name]],FIND(" ",Table1[[#This Row],[product_name]],FIND(" ",Table1[[#This Row],[product_name]],FIND(" ",Table1[[#This Row],[product_name]])+1)+1)))</f>
        <v>Gizga Essentials Hard</v>
      </c>
    </row>
    <row r="631" spans="1:13">
      <c r="A631" t="s">
        <v>1273</v>
      </c>
      <c r="B631" t="s">
        <v>1274</v>
      </c>
      <c r="C631" t="s">
        <v>726</v>
      </c>
      <c r="D631">
        <v>999</v>
      </c>
      <c r="E631" s="2">
        <v>4499</v>
      </c>
      <c r="F631" s="1">
        <v>0.78</v>
      </c>
      <c r="G631" s="11">
        <v>3.8</v>
      </c>
      <c r="H631" s="4">
        <v>3390</v>
      </c>
      <c r="I631" t="str">
        <f t="shared" si="18"/>
        <v>&gt;₹500</v>
      </c>
      <c r="J631" s="6">
        <f t="shared" si="19"/>
        <v>3386610</v>
      </c>
      <c r="K631" s="6">
        <f>Table1[[#This Row],[rating]] * Table1[[#This Row],[rating_count]]</f>
        <v>12882</v>
      </c>
      <c r="L631" t="str">
        <f>LEFT(Table1[[#This Row],[category]], FIND("|", Table1[[#This Row],[category]]) - 1)</f>
        <v>Electronics</v>
      </c>
      <c r="M631" t="str">
        <f>TRIM(LEFT(Table1[[#This Row],[product_name]],FIND(" ",Table1[[#This Row],[product_name]],FIND(" ",Table1[[#This Row],[product_name]],FIND(" ",Table1[[#This Row],[product_name]])+1)+1)))</f>
        <v>Boult Audio FXCharge</v>
      </c>
    </row>
    <row r="632" spans="1:13">
      <c r="A632" t="s">
        <v>1275</v>
      </c>
      <c r="B632" t="s">
        <v>1276</v>
      </c>
      <c r="C632" t="s">
        <v>726</v>
      </c>
      <c r="D632">
        <v>899</v>
      </c>
      <c r="E632" s="2">
        <v>4499</v>
      </c>
      <c r="F632" s="1">
        <v>0.8</v>
      </c>
      <c r="G632" s="11">
        <v>3.8</v>
      </c>
      <c r="H632" s="4">
        <v>103052</v>
      </c>
      <c r="I632" t="str">
        <f t="shared" si="18"/>
        <v>&gt;₹500</v>
      </c>
      <c r="J632" s="6">
        <f t="shared" si="19"/>
        <v>92643748</v>
      </c>
      <c r="K632" s="6">
        <f>Table1[[#This Row],[rating]] * Table1[[#This Row],[rating_count]]</f>
        <v>391597.6</v>
      </c>
      <c r="L632" t="str">
        <f>LEFT(Table1[[#This Row],[category]], FIND("|", Table1[[#This Row],[category]]) - 1)</f>
        <v>Electronics</v>
      </c>
      <c r="M632" t="str">
        <f>TRIM(LEFT(Table1[[#This Row],[product_name]],FIND(" ",Table1[[#This Row],[product_name]],FIND(" ",Table1[[#This Row],[product_name]],FIND(" ",Table1[[#This Row],[product_name]])+1)+1)))</f>
        <v>Boult Audio Probass</v>
      </c>
    </row>
    <row r="633" spans="1:13">
      <c r="A633" t="s">
        <v>1277</v>
      </c>
      <c r="B633" t="s">
        <v>1278</v>
      </c>
      <c r="C633" t="s">
        <v>1236</v>
      </c>
      <c r="D633">
        <v>522</v>
      </c>
      <c r="E633">
        <v>550</v>
      </c>
      <c r="F633" s="1">
        <v>0.05</v>
      </c>
      <c r="G633" s="11">
        <v>4.4000000000000004</v>
      </c>
      <c r="H633" s="4">
        <v>12179</v>
      </c>
      <c r="I633" t="str">
        <f t="shared" si="18"/>
        <v>&gt;₹500</v>
      </c>
      <c r="J633" s="6">
        <f t="shared" si="19"/>
        <v>6357438</v>
      </c>
      <c r="K633" s="6">
        <f>Table1[[#This Row],[rating]] * Table1[[#This Row],[rating_count]]</f>
        <v>53587.600000000006</v>
      </c>
      <c r="L633" t="str">
        <f>LEFT(Table1[[#This Row],[category]], FIND("|", Table1[[#This Row],[category]]) - 1)</f>
        <v>OfficeProducts</v>
      </c>
      <c r="M633" t="str">
        <f>TRIM(LEFT(Table1[[#This Row],[product_name]],FIND(" ",Table1[[#This Row],[product_name]],FIND(" ",Table1[[#This Row],[product_name]],FIND(" ",Table1[[#This Row],[product_name]])+1)+1)))</f>
        <v>Casio FX-82MS 2nd</v>
      </c>
    </row>
    <row r="634" spans="1:13">
      <c r="A634" t="s">
        <v>1279</v>
      </c>
      <c r="B634" t="s">
        <v>1280</v>
      </c>
      <c r="C634" t="s">
        <v>1281</v>
      </c>
      <c r="D634">
        <v>799</v>
      </c>
      <c r="E634" s="2">
        <v>1999</v>
      </c>
      <c r="F634" s="1">
        <v>0.6</v>
      </c>
      <c r="G634" s="11">
        <v>3.8</v>
      </c>
      <c r="H634" s="4">
        <v>12958</v>
      </c>
      <c r="I634" t="str">
        <f t="shared" si="18"/>
        <v>&gt;₹500</v>
      </c>
      <c r="J634" s="6">
        <f t="shared" si="19"/>
        <v>10353442</v>
      </c>
      <c r="K634" s="6">
        <f>Table1[[#This Row],[rating]] * Table1[[#This Row],[rating_count]]</f>
        <v>49240.399999999994</v>
      </c>
      <c r="L634" t="str">
        <f>LEFT(Table1[[#This Row],[category]], FIND("|", Table1[[#This Row],[category]]) - 1)</f>
        <v>Electronics</v>
      </c>
      <c r="M634" t="str">
        <f>TRIM(LEFT(Table1[[#This Row],[product_name]],FIND(" ",Table1[[#This Row],[product_name]],FIND(" ",Table1[[#This Row],[product_name]],FIND(" ",Table1[[#This Row],[product_name]])+1)+1)))</f>
        <v>Tygot 10 Inches</v>
      </c>
    </row>
    <row r="635" spans="1:13">
      <c r="A635" t="s">
        <v>1282</v>
      </c>
      <c r="B635" t="s">
        <v>1283</v>
      </c>
      <c r="C635" t="s">
        <v>1161</v>
      </c>
      <c r="D635">
        <v>681</v>
      </c>
      <c r="E635" s="2">
        <v>1199</v>
      </c>
      <c r="F635" s="1">
        <v>0.43</v>
      </c>
      <c r="G635" s="11">
        <v>4.2</v>
      </c>
      <c r="H635" s="4">
        <v>8258</v>
      </c>
      <c r="I635" t="str">
        <f t="shared" si="18"/>
        <v>&gt;₹500</v>
      </c>
      <c r="J635" s="6">
        <f t="shared" si="19"/>
        <v>5623698</v>
      </c>
      <c r="K635" s="6">
        <f>Table1[[#This Row],[rating]] * Table1[[#This Row],[rating_count]]</f>
        <v>34683.599999999999</v>
      </c>
      <c r="L635" t="str">
        <f>LEFT(Table1[[#This Row],[category]], FIND("|", Table1[[#This Row],[category]]) - 1)</f>
        <v>Computers&amp;Accessories</v>
      </c>
      <c r="M635" t="str">
        <f>TRIM(LEFT(Table1[[#This Row],[product_name]],FIND(" ",Table1[[#This Row],[product_name]],FIND(" ",Table1[[#This Row],[product_name]],FIND(" ",Table1[[#This Row],[product_name]])+1)+1)))</f>
        <v>HP X200 Wireless</v>
      </c>
    </row>
    <row r="636" spans="1:13">
      <c r="A636" t="s">
        <v>1284</v>
      </c>
      <c r="B636" t="s">
        <v>1285</v>
      </c>
      <c r="C636" t="s">
        <v>1286</v>
      </c>
      <c r="D636" s="2">
        <v>1199</v>
      </c>
      <c r="E636" s="2">
        <v>3490</v>
      </c>
      <c r="F636" s="1">
        <v>0.66</v>
      </c>
      <c r="G636" s="11">
        <v>4.0999999999999996</v>
      </c>
      <c r="H636" s="4">
        <v>11716</v>
      </c>
      <c r="I636" t="str">
        <f t="shared" si="18"/>
        <v>&gt;₹500</v>
      </c>
      <c r="J636" s="6">
        <f t="shared" si="19"/>
        <v>14047484</v>
      </c>
      <c r="K636" s="6">
        <f>Table1[[#This Row],[rating]] * Table1[[#This Row],[rating_count]]</f>
        <v>48035.6</v>
      </c>
      <c r="L636" t="str">
        <f>LEFT(Table1[[#This Row],[category]], FIND("|", Table1[[#This Row],[category]]) - 1)</f>
        <v>Computers&amp;Accessories</v>
      </c>
      <c r="M636" t="str">
        <f>TRIM(LEFT(Table1[[#This Row],[product_name]],FIND(" ",Table1[[#This Row],[product_name]],FIND(" ",Table1[[#This Row],[product_name]],FIND(" ",Table1[[#This Row],[product_name]])+1)+1)))</f>
        <v>Oakter Mini UPS</v>
      </c>
    </row>
    <row r="637" spans="1:13">
      <c r="A637" t="s">
        <v>1287</v>
      </c>
      <c r="B637" t="s">
        <v>1288</v>
      </c>
      <c r="C637" t="s">
        <v>1289</v>
      </c>
      <c r="D637" s="2">
        <v>2499</v>
      </c>
      <c r="E637" s="2">
        <v>4999</v>
      </c>
      <c r="F637" s="1">
        <v>0.5</v>
      </c>
      <c r="G637" s="11">
        <v>4.4000000000000004</v>
      </c>
      <c r="H637" s="4">
        <v>35024</v>
      </c>
      <c r="I637" t="str">
        <f t="shared" si="18"/>
        <v>&gt;₹500</v>
      </c>
      <c r="J637" s="6">
        <f t="shared" si="19"/>
        <v>87524976</v>
      </c>
      <c r="K637" s="6">
        <f>Table1[[#This Row],[rating]] * Table1[[#This Row],[rating_count]]</f>
        <v>154105.60000000001</v>
      </c>
      <c r="L637" t="str">
        <f>LEFT(Table1[[#This Row],[category]], FIND("|", Table1[[#This Row],[category]]) - 1)</f>
        <v>Computers&amp;Accessories</v>
      </c>
      <c r="M637" t="str">
        <f>TRIM(LEFT(Table1[[#This Row],[product_name]],FIND(" ",Table1[[#This Row],[product_name]],FIND(" ",Table1[[#This Row],[product_name]],FIND(" ",Table1[[#This Row],[product_name]])+1)+1)))</f>
        <v>TP-Link Archer AC1200</v>
      </c>
    </row>
    <row r="638" spans="1:13">
      <c r="A638" t="s">
        <v>1290</v>
      </c>
      <c r="B638" t="s">
        <v>1291</v>
      </c>
      <c r="C638" t="s">
        <v>1292</v>
      </c>
      <c r="D638" s="2">
        <v>1799</v>
      </c>
      <c r="E638" s="2">
        <v>4999</v>
      </c>
      <c r="F638" s="1">
        <v>0.64</v>
      </c>
      <c r="G638" s="11">
        <v>4.0999999999999996</v>
      </c>
      <c r="H638" s="4">
        <v>55192</v>
      </c>
      <c r="I638" t="str">
        <f t="shared" si="18"/>
        <v>&gt;₹500</v>
      </c>
      <c r="J638" s="6">
        <f t="shared" si="19"/>
        <v>99290408</v>
      </c>
      <c r="K638" s="6">
        <f>Table1[[#This Row],[rating]] * Table1[[#This Row],[rating_count]]</f>
        <v>226287.19999999998</v>
      </c>
      <c r="L638" t="str">
        <f>LEFT(Table1[[#This Row],[category]], FIND("|", Table1[[#This Row],[category]]) - 1)</f>
        <v>Electronics</v>
      </c>
      <c r="M638" t="str">
        <f>TRIM(LEFT(Table1[[#This Row],[product_name]],FIND(" ",Table1[[#This Row],[product_name]],FIND(" ",Table1[[#This Row],[product_name]],FIND(" ",Table1[[#This Row],[product_name]])+1)+1)))</f>
        <v>boAt Rockerz 550</v>
      </c>
    </row>
    <row r="639" spans="1:13">
      <c r="A639" t="s">
        <v>1293</v>
      </c>
      <c r="B639" t="s">
        <v>1294</v>
      </c>
      <c r="C639" t="s">
        <v>726</v>
      </c>
      <c r="D639">
        <v>429</v>
      </c>
      <c r="E639">
        <v>599</v>
      </c>
      <c r="F639" s="1">
        <v>0.28000000000000003</v>
      </c>
      <c r="G639" s="11">
        <v>4.0999999999999996</v>
      </c>
      <c r="H639" s="4">
        <v>119466</v>
      </c>
      <c r="I639" t="str">
        <f t="shared" si="18"/>
        <v>₹200-₹500</v>
      </c>
      <c r="J639" s="6">
        <f t="shared" si="19"/>
        <v>51250914</v>
      </c>
      <c r="K639" s="6">
        <f>Table1[[#This Row],[rating]] * Table1[[#This Row],[rating_count]]</f>
        <v>489810.6</v>
      </c>
      <c r="L639" t="str">
        <f>LEFT(Table1[[#This Row],[category]], FIND("|", Table1[[#This Row],[category]]) - 1)</f>
        <v>Electronics</v>
      </c>
      <c r="M639" t="str">
        <f>TRIM(LEFT(Table1[[#This Row],[product_name]],FIND(" ",Table1[[#This Row],[product_name]],FIND(" ",Table1[[#This Row],[product_name]],FIND(" ",Table1[[#This Row],[product_name]])+1)+1)))</f>
        <v>Xiaomi Mi Wired</v>
      </c>
    </row>
    <row r="640" spans="1:13">
      <c r="A640" t="s">
        <v>1295</v>
      </c>
      <c r="B640" t="s">
        <v>1296</v>
      </c>
      <c r="C640" t="s">
        <v>1164</v>
      </c>
      <c r="D640">
        <v>100</v>
      </c>
      <c r="E640">
        <v>499</v>
      </c>
      <c r="F640" s="1">
        <v>0.8</v>
      </c>
      <c r="G640" s="11">
        <v>3.5</v>
      </c>
      <c r="H640" s="4">
        <v>9638</v>
      </c>
      <c r="I640" t="str">
        <f t="shared" si="18"/>
        <v>&lt;₹200</v>
      </c>
      <c r="J640" s="6">
        <f t="shared" si="19"/>
        <v>963800</v>
      </c>
      <c r="K640" s="6">
        <f>Table1[[#This Row],[rating]] * Table1[[#This Row],[rating_count]]</f>
        <v>33733</v>
      </c>
      <c r="L640" t="str">
        <f>LEFT(Table1[[#This Row],[category]], FIND("|", Table1[[#This Row],[category]]) - 1)</f>
        <v>Computers&amp;Accessories</v>
      </c>
      <c r="M640" t="str">
        <f>TRIM(LEFT(Table1[[#This Row],[product_name]],FIND(" ",Table1[[#This Row],[product_name]],FIND(" ",Table1[[#This Row],[product_name]],FIND(" ",Table1[[#This Row],[product_name]])+1)+1)))</f>
        <v>Zodo 8. 5</v>
      </c>
    </row>
    <row r="641" spans="1:13">
      <c r="A641" t="s">
        <v>1297</v>
      </c>
      <c r="B641" t="s">
        <v>1298</v>
      </c>
      <c r="C641" t="s">
        <v>1193</v>
      </c>
      <c r="D641">
        <v>329</v>
      </c>
      <c r="E641">
        <v>399</v>
      </c>
      <c r="F641" s="1">
        <v>0.18</v>
      </c>
      <c r="G641" s="11">
        <v>3.6</v>
      </c>
      <c r="H641" s="4">
        <v>33735</v>
      </c>
      <c r="I641" t="str">
        <f t="shared" si="18"/>
        <v>₹200-₹500</v>
      </c>
      <c r="J641" s="6">
        <f t="shared" si="19"/>
        <v>11098815</v>
      </c>
      <c r="K641" s="6">
        <f>Table1[[#This Row],[rating]] * Table1[[#This Row],[rating_count]]</f>
        <v>121446</v>
      </c>
      <c r="L641" t="str">
        <f>LEFT(Table1[[#This Row],[category]], FIND("|", Table1[[#This Row],[category]]) - 1)</f>
        <v>Computers&amp;Accessories</v>
      </c>
      <c r="M641" t="str">
        <f>TRIM(LEFT(Table1[[#This Row],[product_name]],FIND(" ",Table1[[#This Row],[product_name]],FIND(" ",Table1[[#This Row],[product_name]],FIND(" ",Table1[[#This Row],[product_name]])+1)+1)))</f>
        <v>Zebronics ZEB-KM2100 Multimedia</v>
      </c>
    </row>
    <row r="642" spans="1:13">
      <c r="A642" t="s">
        <v>1299</v>
      </c>
      <c r="B642" t="s">
        <v>1300</v>
      </c>
      <c r="C642" t="s">
        <v>1161</v>
      </c>
      <c r="D642">
        <v>139</v>
      </c>
      <c r="E642">
        <v>299</v>
      </c>
      <c r="F642" s="1">
        <v>0.54</v>
      </c>
      <c r="G642" s="11">
        <v>3.8</v>
      </c>
      <c r="H642" s="4">
        <v>3044</v>
      </c>
      <c r="I642" t="str">
        <f t="shared" ref="I642:I705" si="20">IF(D642&lt;200, "&lt;₹200", IF(D642&lt;=500, "₹200-₹500", "&gt;₹500"))</f>
        <v>&lt;₹200</v>
      </c>
      <c r="J642" s="6">
        <f t="shared" ref="J642:J705" si="21">D642* H642</f>
        <v>423116</v>
      </c>
      <c r="K642" s="6">
        <f>Table1[[#This Row],[rating]] * Table1[[#This Row],[rating_count]]</f>
        <v>11567.199999999999</v>
      </c>
      <c r="L642" t="str">
        <f>LEFT(Table1[[#This Row],[category]], FIND("|", Table1[[#This Row],[category]]) - 1)</f>
        <v>Computers&amp;Accessories</v>
      </c>
      <c r="M642" t="str">
        <f>TRIM(LEFT(Table1[[#This Row],[product_name]],FIND(" ",Table1[[#This Row],[product_name]],FIND(" ",Table1[[#This Row],[product_name]],FIND(" ",Table1[[#This Row],[product_name]])+1)+1)))</f>
        <v>ZEBRONICS Zeb-Comfort Wired</v>
      </c>
    </row>
    <row r="643" spans="1:13">
      <c r="A643" t="s">
        <v>1301</v>
      </c>
      <c r="B643" t="s">
        <v>1302</v>
      </c>
      <c r="C643" t="s">
        <v>1065</v>
      </c>
      <c r="D643" s="2">
        <v>1199</v>
      </c>
      <c r="E643" s="2">
        <v>2499</v>
      </c>
      <c r="F643" s="1">
        <v>0.52</v>
      </c>
      <c r="G643" s="11">
        <v>4</v>
      </c>
      <c r="H643" s="4">
        <v>33584</v>
      </c>
      <c r="I643" t="str">
        <f t="shared" si="20"/>
        <v>&gt;₹500</v>
      </c>
      <c r="J643" s="6">
        <f t="shared" si="21"/>
        <v>40267216</v>
      </c>
      <c r="K643" s="6">
        <f>Table1[[#This Row],[rating]] * Table1[[#This Row],[rating_count]]</f>
        <v>134336</v>
      </c>
      <c r="L643" t="str">
        <f>LEFT(Table1[[#This Row],[category]], FIND("|", Table1[[#This Row],[category]]) - 1)</f>
        <v>Electronics</v>
      </c>
      <c r="M643" t="str">
        <f>TRIM(LEFT(Table1[[#This Row],[product_name]],FIND(" ",Table1[[#This Row],[product_name]],FIND(" ",Table1[[#This Row],[product_name]],FIND(" ",Table1[[#This Row],[product_name]])+1)+1)))</f>
        <v>boAt Rockerz 370</v>
      </c>
    </row>
    <row r="644" spans="1:13">
      <c r="A644" t="s">
        <v>1303</v>
      </c>
      <c r="B644" t="s">
        <v>1304</v>
      </c>
      <c r="C644" t="s">
        <v>1305</v>
      </c>
      <c r="D644" s="2">
        <v>1049</v>
      </c>
      <c r="E644" s="2">
        <v>2299</v>
      </c>
      <c r="F644" s="1">
        <v>0.54</v>
      </c>
      <c r="G644" s="11">
        <v>3.9</v>
      </c>
      <c r="H644" s="4">
        <v>1779</v>
      </c>
      <c r="I644" t="str">
        <f t="shared" si="20"/>
        <v>&gt;₹500</v>
      </c>
      <c r="J644" s="6">
        <f t="shared" si="21"/>
        <v>1866171</v>
      </c>
      <c r="K644" s="6">
        <f>Table1[[#This Row],[rating]] * Table1[[#This Row],[rating_count]]</f>
        <v>6938.0999999999995</v>
      </c>
      <c r="L644" t="str">
        <f>LEFT(Table1[[#This Row],[category]], FIND("|", Table1[[#This Row],[category]]) - 1)</f>
        <v>Electronics</v>
      </c>
      <c r="M644" t="str">
        <f>TRIM(LEFT(Table1[[#This Row],[product_name]],FIND(" ",Table1[[#This Row],[product_name]],FIND(" ",Table1[[#This Row],[product_name]],FIND(" ",Table1[[#This Row],[product_name]])+1)+1)))</f>
        <v>ZEBRONICS Zeb-Astra 20</v>
      </c>
    </row>
    <row r="645" spans="1:13">
      <c r="A645" t="s">
        <v>1306</v>
      </c>
      <c r="B645" t="s">
        <v>1307</v>
      </c>
      <c r="C645" t="s">
        <v>1308</v>
      </c>
      <c r="D645">
        <v>225</v>
      </c>
      <c r="E645">
        <v>250</v>
      </c>
      <c r="F645" s="1">
        <v>0.1</v>
      </c>
      <c r="G645" s="11">
        <v>4.4000000000000004</v>
      </c>
      <c r="H645" s="4">
        <v>26556</v>
      </c>
      <c r="I645" t="str">
        <f t="shared" si="20"/>
        <v>₹200-₹500</v>
      </c>
      <c r="J645" s="6">
        <f t="shared" si="21"/>
        <v>5975100</v>
      </c>
      <c r="K645" s="6">
        <f>Table1[[#This Row],[rating]] * Table1[[#This Row],[rating_count]]</f>
        <v>116846.40000000001</v>
      </c>
      <c r="L645" t="str">
        <f>LEFT(Table1[[#This Row],[category]], FIND("|", Table1[[#This Row],[category]]) - 1)</f>
        <v>Electronics</v>
      </c>
      <c r="M645" t="str">
        <f>TRIM(LEFT(Table1[[#This Row],[product_name]],FIND(" ",Table1[[#This Row],[product_name]],FIND(" ",Table1[[#This Row],[product_name]],FIND(" ",Table1[[#This Row],[product_name]])+1)+1)))</f>
        <v>Panasonic CR-2032/5BE Lithium</v>
      </c>
    </row>
    <row r="646" spans="1:13">
      <c r="A646" t="s">
        <v>1309</v>
      </c>
      <c r="B646" t="s">
        <v>1310</v>
      </c>
      <c r="C646" t="s">
        <v>1169</v>
      </c>
      <c r="D646">
        <v>656</v>
      </c>
      <c r="E646" s="2">
        <v>1499</v>
      </c>
      <c r="F646" s="1">
        <v>0.56000000000000005</v>
      </c>
      <c r="G646" s="11">
        <v>4.3</v>
      </c>
      <c r="H646" s="4">
        <v>25903</v>
      </c>
      <c r="I646" t="str">
        <f t="shared" si="20"/>
        <v>&gt;₹500</v>
      </c>
      <c r="J646" s="6">
        <f t="shared" si="21"/>
        <v>16992368</v>
      </c>
      <c r="K646" s="6">
        <f>Table1[[#This Row],[rating]] * Table1[[#This Row],[rating_count]]</f>
        <v>111382.9</v>
      </c>
      <c r="L646" t="str">
        <f>LEFT(Table1[[#This Row],[category]], FIND("|", Table1[[#This Row],[category]]) - 1)</f>
        <v>Computers&amp;Accessories</v>
      </c>
      <c r="M646" t="str">
        <f>TRIM(LEFT(Table1[[#This Row],[product_name]],FIND(" ",Table1[[#This Row],[product_name]],FIND(" ",Table1[[#This Row],[product_name]],FIND(" ",Table1[[#This Row],[product_name]])+1)+1)))</f>
        <v>MemeHo¬Æ Smart Standard</v>
      </c>
    </row>
    <row r="647" spans="1:13">
      <c r="A647" t="s">
        <v>1311</v>
      </c>
      <c r="B647" t="s">
        <v>1312</v>
      </c>
      <c r="C647" t="s">
        <v>1158</v>
      </c>
      <c r="D647" s="2">
        <v>1109</v>
      </c>
      <c r="E647" s="2">
        <v>2800</v>
      </c>
      <c r="F647" s="1">
        <v>0.6</v>
      </c>
      <c r="G647" s="11">
        <v>4.3</v>
      </c>
      <c r="H647" s="4">
        <v>53464</v>
      </c>
      <c r="I647" t="str">
        <f t="shared" si="20"/>
        <v>&gt;₹500</v>
      </c>
      <c r="J647" s="6">
        <f t="shared" si="21"/>
        <v>59291576</v>
      </c>
      <c r="K647" s="6">
        <f>Table1[[#This Row],[rating]] * Table1[[#This Row],[rating_count]]</f>
        <v>229895.19999999998</v>
      </c>
      <c r="L647" t="str">
        <f>LEFT(Table1[[#This Row],[category]], FIND("|", Table1[[#This Row],[category]]) - 1)</f>
        <v>Computers&amp;Accessories</v>
      </c>
      <c r="M647" t="str">
        <f>TRIM(LEFT(Table1[[#This Row],[product_name]],FIND(" ",Table1[[#This Row],[product_name]],FIND(" ",Table1[[#This Row],[product_name]],FIND(" ",Table1[[#This Row],[product_name]])+1)+1)))</f>
        <v>SanDisk Ultra Dual</v>
      </c>
    </row>
    <row r="648" spans="1:13">
      <c r="A648" t="s">
        <v>859</v>
      </c>
      <c r="B648" t="s">
        <v>860</v>
      </c>
      <c r="C648" t="s">
        <v>695</v>
      </c>
      <c r="D648" s="2">
        <v>2999</v>
      </c>
      <c r="E648" s="2">
        <v>7990</v>
      </c>
      <c r="F648" s="1">
        <v>0.62</v>
      </c>
      <c r="G648" s="11">
        <v>4.0999999999999996</v>
      </c>
      <c r="H648" s="4">
        <v>48448</v>
      </c>
      <c r="I648" t="str">
        <f t="shared" si="20"/>
        <v>&gt;₹500</v>
      </c>
      <c r="J648" s="6">
        <f t="shared" si="21"/>
        <v>145295552</v>
      </c>
      <c r="K648" s="6">
        <f>Table1[[#This Row],[rating]] * Table1[[#This Row],[rating_count]]</f>
        <v>198636.79999999999</v>
      </c>
      <c r="L648" t="str">
        <f>LEFT(Table1[[#This Row],[category]], FIND("|", Table1[[#This Row],[category]]) - 1)</f>
        <v>Electronics</v>
      </c>
      <c r="M648" t="str">
        <f>TRIM(LEFT(Table1[[#This Row],[product_name]],FIND(" ",Table1[[#This Row],[product_name]],FIND(" ",Table1[[#This Row],[product_name]],FIND(" ",Table1[[#This Row],[product_name]])+1)+1)))</f>
        <v>boAt Xtend Smartwatch</v>
      </c>
    </row>
    <row r="649" spans="1:13">
      <c r="A649" t="s">
        <v>1313</v>
      </c>
      <c r="B649" t="s">
        <v>1314</v>
      </c>
      <c r="C649" t="s">
        <v>1269</v>
      </c>
      <c r="D649">
        <v>169</v>
      </c>
      <c r="E649">
        <v>299</v>
      </c>
      <c r="F649" s="1">
        <v>0.43</v>
      </c>
      <c r="G649" s="11">
        <v>4.4000000000000004</v>
      </c>
      <c r="H649" s="4">
        <v>5176</v>
      </c>
      <c r="I649" t="str">
        <f t="shared" si="20"/>
        <v>&lt;₹200</v>
      </c>
      <c r="J649" s="6">
        <f t="shared" si="21"/>
        <v>874744</v>
      </c>
      <c r="K649" s="6">
        <f>Table1[[#This Row],[rating]] * Table1[[#This Row],[rating_count]]</f>
        <v>22774.400000000001</v>
      </c>
      <c r="L649" t="str">
        <f>LEFT(Table1[[#This Row],[category]], FIND("|", Table1[[#This Row],[category]]) - 1)</f>
        <v>Computers&amp;Accessories</v>
      </c>
      <c r="M649" t="str">
        <f>TRIM(LEFT(Table1[[#This Row],[product_name]],FIND(" ",Table1[[#This Row],[product_name]],FIND(" ",Table1[[#This Row],[product_name]],FIND(" ",Table1[[#This Row],[product_name]])+1)+1)))</f>
        <v>Tizum Mouse Pad/</v>
      </c>
    </row>
    <row r="650" spans="1:13">
      <c r="A650" t="s">
        <v>1315</v>
      </c>
      <c r="B650" t="s">
        <v>1316</v>
      </c>
      <c r="C650" t="s">
        <v>1247</v>
      </c>
      <c r="D650">
        <v>309</v>
      </c>
      <c r="E650">
        <v>404</v>
      </c>
      <c r="F650" s="1">
        <v>0.24</v>
      </c>
      <c r="G650" s="11">
        <v>4.4000000000000004</v>
      </c>
      <c r="H650" s="4">
        <v>8614</v>
      </c>
      <c r="I650" t="str">
        <f t="shared" si="20"/>
        <v>₹200-₹500</v>
      </c>
      <c r="J650" s="6">
        <f t="shared" si="21"/>
        <v>2661726</v>
      </c>
      <c r="K650" s="6">
        <f>Table1[[#This Row],[rating]] * Table1[[#This Row],[rating_count]]</f>
        <v>37901.600000000006</v>
      </c>
      <c r="L650" t="str">
        <f>LEFT(Table1[[#This Row],[category]], FIND("|", Table1[[#This Row],[category]]) - 1)</f>
        <v>Computers&amp;Accessories</v>
      </c>
      <c r="M650" t="str">
        <f>TRIM(LEFT(Table1[[#This Row],[product_name]],FIND(" ",Table1[[#This Row],[product_name]],FIND(" ",Table1[[#This Row],[product_name]],FIND(" ",Table1[[#This Row],[product_name]])+1)+1)))</f>
        <v>Epson 003 65</v>
      </c>
    </row>
    <row r="651" spans="1:13">
      <c r="A651" t="s">
        <v>1317</v>
      </c>
      <c r="B651" t="s">
        <v>1318</v>
      </c>
      <c r="C651" t="s">
        <v>1065</v>
      </c>
      <c r="D651">
        <v>599</v>
      </c>
      <c r="E651" s="2">
        <v>1399</v>
      </c>
      <c r="F651" s="1">
        <v>0.56999999999999995</v>
      </c>
      <c r="G651" s="11">
        <v>3.8</v>
      </c>
      <c r="H651" s="4">
        <v>60026</v>
      </c>
      <c r="I651" t="str">
        <f t="shared" si="20"/>
        <v>&gt;₹500</v>
      </c>
      <c r="J651" s="6">
        <f t="shared" si="21"/>
        <v>35955574</v>
      </c>
      <c r="K651" s="6">
        <f>Table1[[#This Row],[rating]] * Table1[[#This Row],[rating_count]]</f>
        <v>228098.8</v>
      </c>
      <c r="L651" t="str">
        <f>LEFT(Table1[[#This Row],[category]], FIND("|", Table1[[#This Row],[category]]) - 1)</f>
        <v>Electronics</v>
      </c>
      <c r="M651" t="str">
        <f>TRIM(LEFT(Table1[[#This Row],[product_name]],FIND(" ",Table1[[#This Row],[product_name]],FIND(" ",Table1[[#This Row],[product_name]],FIND(" ",Table1[[#This Row],[product_name]])+1)+1)))</f>
        <v>ZEBRONICS Zeb-Thunder Bluetooth</v>
      </c>
    </row>
    <row r="652" spans="1:13">
      <c r="A652" t="s">
        <v>1319</v>
      </c>
      <c r="B652" t="s">
        <v>2907</v>
      </c>
      <c r="C652" t="s">
        <v>1193</v>
      </c>
      <c r="D652">
        <v>299</v>
      </c>
      <c r="E652">
        <v>599</v>
      </c>
      <c r="F652" s="1">
        <v>0.5</v>
      </c>
      <c r="G652" s="11">
        <v>3.8</v>
      </c>
      <c r="H652" s="4">
        <v>3066</v>
      </c>
      <c r="I652" t="str">
        <f t="shared" si="20"/>
        <v>₹200-₹500</v>
      </c>
      <c r="J652" s="6">
        <f t="shared" si="21"/>
        <v>916734</v>
      </c>
      <c r="K652" s="6">
        <f>Table1[[#This Row],[rating]] * Table1[[#This Row],[rating_count]]</f>
        <v>11650.8</v>
      </c>
      <c r="L652" t="str">
        <f>LEFT(Table1[[#This Row],[category]], FIND("|", Table1[[#This Row],[category]]) - 1)</f>
        <v>Computers&amp;Accessories</v>
      </c>
      <c r="M652" t="str">
        <f>TRIM(LEFT(Table1[[#This Row],[product_name]],FIND(" ",Table1[[#This Row],[product_name]],FIND(" ",Table1[[#This Row],[product_name]],FIND(" ",Table1[[#This Row],[product_name]])+1)+1)))</f>
        <v>Quantum QHM-7406 Full-Sized</v>
      </c>
    </row>
    <row r="653" spans="1:13">
      <c r="A653" t="s">
        <v>1320</v>
      </c>
      <c r="B653" t="s">
        <v>1321</v>
      </c>
      <c r="C653" t="s">
        <v>1169</v>
      </c>
      <c r="D653">
        <v>449</v>
      </c>
      <c r="E653">
        <v>999</v>
      </c>
      <c r="F653" s="1">
        <v>0.55000000000000004</v>
      </c>
      <c r="G653" s="11">
        <v>4</v>
      </c>
      <c r="H653" s="4">
        <v>2102</v>
      </c>
      <c r="I653" t="str">
        <f t="shared" si="20"/>
        <v>₹200-₹500</v>
      </c>
      <c r="J653" s="6">
        <f t="shared" si="21"/>
        <v>943798</v>
      </c>
      <c r="K653" s="6">
        <f>Table1[[#This Row],[rating]] * Table1[[#This Row],[rating_count]]</f>
        <v>8408</v>
      </c>
      <c r="L653" t="str">
        <f>LEFT(Table1[[#This Row],[category]], FIND("|", Table1[[#This Row],[category]]) - 1)</f>
        <v>Computers&amp;Accessories</v>
      </c>
      <c r="M653" t="str">
        <f>TRIM(LEFT(Table1[[#This Row],[product_name]],FIND(" ",Table1[[#This Row],[product_name]],FIND(" ",Table1[[#This Row],[product_name]],FIND(" ",Table1[[#This Row],[product_name]])+1)+1)))</f>
        <v>STRIFF Laptop Tabletop</v>
      </c>
    </row>
    <row r="654" spans="1:13">
      <c r="A654" t="s">
        <v>1322</v>
      </c>
      <c r="B654" t="s">
        <v>1323</v>
      </c>
      <c r="C654" t="s">
        <v>1161</v>
      </c>
      <c r="D654">
        <v>799</v>
      </c>
      <c r="E654" s="2">
        <v>1295</v>
      </c>
      <c r="F654" s="1">
        <v>0.38</v>
      </c>
      <c r="G654" s="11">
        <v>4.4000000000000004</v>
      </c>
      <c r="H654" s="4">
        <v>34852</v>
      </c>
      <c r="I654" t="str">
        <f t="shared" si="20"/>
        <v>&gt;₹500</v>
      </c>
      <c r="J654" s="6">
        <f t="shared" si="21"/>
        <v>27846748</v>
      </c>
      <c r="K654" s="6">
        <f>Table1[[#This Row],[rating]] * Table1[[#This Row],[rating_count]]</f>
        <v>153348.80000000002</v>
      </c>
      <c r="L654" t="str">
        <f>LEFT(Table1[[#This Row],[category]], FIND("|", Table1[[#This Row],[category]]) - 1)</f>
        <v>Computers&amp;Accessories</v>
      </c>
      <c r="M654" t="str">
        <f>TRIM(LEFT(Table1[[#This Row],[product_name]],FIND(" ",Table1[[#This Row],[product_name]],FIND(" ",Table1[[#This Row],[product_name]],FIND(" ",Table1[[#This Row],[product_name]])+1)+1)))</f>
        <v>Logitech M221 Wireless</v>
      </c>
    </row>
    <row r="655" spans="1:13">
      <c r="A655" t="s">
        <v>34</v>
      </c>
      <c r="B655" t="s">
        <v>35</v>
      </c>
      <c r="C655" t="s">
        <v>36</v>
      </c>
      <c r="D655">
        <v>219</v>
      </c>
      <c r="E655">
        <v>700</v>
      </c>
      <c r="F655" s="1">
        <v>0.69</v>
      </c>
      <c r="G655" s="11">
        <v>4.4000000000000004</v>
      </c>
      <c r="H655" s="4">
        <v>426972</v>
      </c>
      <c r="I655" t="str">
        <f t="shared" si="20"/>
        <v>₹200-₹500</v>
      </c>
      <c r="J655" s="6">
        <f t="shared" si="21"/>
        <v>93506868</v>
      </c>
      <c r="K655" s="6">
        <f>Table1[[#This Row],[rating]] * Table1[[#This Row],[rating_count]]</f>
        <v>1878676.8</v>
      </c>
      <c r="L655" t="str">
        <f>LEFT(Table1[[#This Row],[category]], FIND("|", Table1[[#This Row],[category]]) - 1)</f>
        <v>Electronics</v>
      </c>
      <c r="M655" t="str">
        <f>TRIM(LEFT(Table1[[#This Row],[product_name]],FIND(" ",Table1[[#This Row],[product_name]],FIND(" ",Table1[[#This Row],[product_name]],FIND(" ",Table1[[#This Row],[product_name]])+1)+1)))</f>
        <v>AmazonBasics Flexible Premium</v>
      </c>
    </row>
    <row r="656" spans="1:13">
      <c r="A656" t="s">
        <v>1324</v>
      </c>
      <c r="B656" t="s">
        <v>1325</v>
      </c>
      <c r="C656" t="s">
        <v>1326</v>
      </c>
      <c r="D656">
        <v>157</v>
      </c>
      <c r="E656">
        <v>160</v>
      </c>
      <c r="F656" s="1">
        <v>0.02</v>
      </c>
      <c r="G656" s="11">
        <v>4.5</v>
      </c>
      <c r="H656" s="4">
        <v>8618</v>
      </c>
      <c r="I656" t="str">
        <f t="shared" si="20"/>
        <v>&lt;₹200</v>
      </c>
      <c r="J656" s="6">
        <f t="shared" si="21"/>
        <v>1353026</v>
      </c>
      <c r="K656" s="6">
        <f>Table1[[#This Row],[rating]] * Table1[[#This Row],[rating_count]]</f>
        <v>38781</v>
      </c>
      <c r="L656" t="str">
        <f>LEFT(Table1[[#This Row],[category]], FIND("|", Table1[[#This Row],[category]]) - 1)</f>
        <v>OfficeProducts</v>
      </c>
      <c r="M656" t="str">
        <f>TRIM(LEFT(Table1[[#This Row],[product_name]],FIND(" ",Table1[[#This Row],[product_name]],FIND(" ",Table1[[#This Row],[product_name]],FIND(" ",Table1[[#This Row],[product_name]])+1)+1)))</f>
        <v>Classmate Soft Cover</v>
      </c>
    </row>
    <row r="657" spans="1:13">
      <c r="A657" t="s">
        <v>1327</v>
      </c>
      <c r="B657" t="s">
        <v>1328</v>
      </c>
      <c r="C657" t="s">
        <v>1161</v>
      </c>
      <c r="D657">
        <v>599</v>
      </c>
      <c r="E657">
        <v>899</v>
      </c>
      <c r="F657" s="1">
        <v>0.33</v>
      </c>
      <c r="G657" s="11">
        <v>4</v>
      </c>
      <c r="H657" s="4">
        <v>4018</v>
      </c>
      <c r="I657" t="str">
        <f t="shared" si="20"/>
        <v>&gt;₹500</v>
      </c>
      <c r="J657" s="6">
        <f t="shared" si="21"/>
        <v>2406782</v>
      </c>
      <c r="K657" s="6">
        <f>Table1[[#This Row],[rating]] * Table1[[#This Row],[rating_count]]</f>
        <v>16072</v>
      </c>
      <c r="L657" t="str">
        <f>LEFT(Table1[[#This Row],[category]], FIND("|", Table1[[#This Row],[category]]) - 1)</f>
        <v>Computers&amp;Accessories</v>
      </c>
      <c r="M657" t="str">
        <f>TRIM(LEFT(Table1[[#This Row],[product_name]],FIND(" ",Table1[[#This Row],[product_name]],FIND(" ",Table1[[#This Row],[product_name]],FIND(" ",Table1[[#This Row],[product_name]])+1)+1)))</f>
        <v>HP 150 Wireless</v>
      </c>
    </row>
    <row r="658" spans="1:13">
      <c r="A658" t="s">
        <v>1329</v>
      </c>
      <c r="B658" t="s">
        <v>1330</v>
      </c>
      <c r="C658" t="s">
        <v>1331</v>
      </c>
      <c r="D658">
        <v>479</v>
      </c>
      <c r="E658">
        <v>599</v>
      </c>
      <c r="F658" s="1">
        <v>0.2</v>
      </c>
      <c r="G658" s="11">
        <v>4.3</v>
      </c>
      <c r="H658" s="4">
        <v>11687</v>
      </c>
      <c r="I658" t="str">
        <f t="shared" si="20"/>
        <v>₹200-₹500</v>
      </c>
      <c r="J658" s="6">
        <f t="shared" si="21"/>
        <v>5598073</v>
      </c>
      <c r="K658" s="6">
        <f>Table1[[#This Row],[rating]] * Table1[[#This Row],[rating_count]]</f>
        <v>50254.1</v>
      </c>
      <c r="L658" t="str">
        <f>LEFT(Table1[[#This Row],[category]], FIND("|", Table1[[#This Row],[category]]) - 1)</f>
        <v>Electronics</v>
      </c>
      <c r="M658" t="str">
        <f>TRIM(LEFT(Table1[[#This Row],[product_name]],FIND(" ",Table1[[#This Row],[product_name]],FIND(" ",Table1[[#This Row],[product_name]],FIND(" ",Table1[[#This Row],[product_name]])+1)+1)))</f>
        <v>Duracell Rechargeable AA</v>
      </c>
    </row>
    <row r="659" spans="1:13">
      <c r="A659" t="s">
        <v>1332</v>
      </c>
      <c r="B659" t="s">
        <v>1333</v>
      </c>
      <c r="C659" t="s">
        <v>726</v>
      </c>
      <c r="D659" s="2">
        <v>1598</v>
      </c>
      <c r="E659" s="2">
        <v>2990</v>
      </c>
      <c r="F659" s="1">
        <v>0.47</v>
      </c>
      <c r="G659" s="11">
        <v>3.8</v>
      </c>
      <c r="H659" s="4">
        <v>11015</v>
      </c>
      <c r="I659" t="str">
        <f t="shared" si="20"/>
        <v>&gt;₹500</v>
      </c>
      <c r="J659" s="6">
        <f t="shared" si="21"/>
        <v>17601970</v>
      </c>
      <c r="K659" s="6">
        <f>Table1[[#This Row],[rating]] * Table1[[#This Row],[rating_count]]</f>
        <v>41857</v>
      </c>
      <c r="L659" t="str">
        <f>LEFT(Table1[[#This Row],[category]], FIND("|", Table1[[#This Row],[category]]) - 1)</f>
        <v>Electronics</v>
      </c>
      <c r="M659" t="str">
        <f>TRIM(LEFT(Table1[[#This Row],[product_name]],FIND(" ",Table1[[#This Row],[product_name]],FIND(" ",Table1[[#This Row],[product_name]],FIND(" ",Table1[[#This Row],[product_name]])+1)+1)))</f>
        <v>boAt Airdopes 181</v>
      </c>
    </row>
    <row r="660" spans="1:13">
      <c r="A660" t="s">
        <v>1334</v>
      </c>
      <c r="B660" t="s">
        <v>1335</v>
      </c>
      <c r="C660" t="s">
        <v>1336</v>
      </c>
      <c r="D660">
        <v>599</v>
      </c>
      <c r="E660">
        <v>899</v>
      </c>
      <c r="F660" s="1">
        <v>0.33</v>
      </c>
      <c r="G660" s="11">
        <v>4.3</v>
      </c>
      <c r="H660" s="4">
        <v>95116</v>
      </c>
      <c r="I660" t="str">
        <f t="shared" si="20"/>
        <v>&gt;₹500</v>
      </c>
      <c r="J660" s="6">
        <f t="shared" si="21"/>
        <v>56974484</v>
      </c>
      <c r="K660" s="6">
        <f>Table1[[#This Row],[rating]] * Table1[[#This Row],[rating_count]]</f>
        <v>408998.8</v>
      </c>
      <c r="L660" t="str">
        <f>LEFT(Table1[[#This Row],[category]], FIND("|", Table1[[#This Row],[category]]) - 1)</f>
        <v>Computers&amp;Accessories</v>
      </c>
      <c r="M660" t="str">
        <f>TRIM(LEFT(Table1[[#This Row],[product_name]],FIND(" ",Table1[[#This Row],[product_name]],FIND(" ",Table1[[#This Row],[product_name]],FIND(" ",Table1[[#This Row],[product_name]])+1)+1)))</f>
        <v>TP-Link USB Bluetooth</v>
      </c>
    </row>
    <row r="661" spans="1:13">
      <c r="A661" t="s">
        <v>1337</v>
      </c>
      <c r="B661" t="s">
        <v>1338</v>
      </c>
      <c r="C661" t="s">
        <v>1158</v>
      </c>
      <c r="D661" s="2">
        <v>1299</v>
      </c>
      <c r="E661" s="2">
        <v>3000</v>
      </c>
      <c r="F661" s="1">
        <v>0.56999999999999995</v>
      </c>
      <c r="G661" s="11">
        <v>4.3</v>
      </c>
      <c r="H661" s="4">
        <v>23022</v>
      </c>
      <c r="I661" t="str">
        <f t="shared" si="20"/>
        <v>&gt;₹500</v>
      </c>
      <c r="J661" s="6">
        <f t="shared" si="21"/>
        <v>29905578</v>
      </c>
      <c r="K661" s="6">
        <f>Table1[[#This Row],[rating]] * Table1[[#This Row],[rating_count]]</f>
        <v>98994.599999999991</v>
      </c>
      <c r="L661" t="str">
        <f>LEFT(Table1[[#This Row],[category]], FIND("|", Table1[[#This Row],[category]]) - 1)</f>
        <v>Computers&amp;Accessories</v>
      </c>
      <c r="M661" t="str">
        <f>TRIM(LEFT(Table1[[#This Row],[product_name]],FIND(" ",Table1[[#This Row],[product_name]],FIND(" ",Table1[[#This Row],[product_name]],FIND(" ",Table1[[#This Row],[product_name]])+1)+1)))</f>
        <v>SanDisk Ultra Dual</v>
      </c>
    </row>
    <row r="662" spans="1:13">
      <c r="A662" t="s">
        <v>908</v>
      </c>
      <c r="B662" t="s">
        <v>909</v>
      </c>
      <c r="C662" t="s">
        <v>695</v>
      </c>
      <c r="D662" s="2">
        <v>1599</v>
      </c>
      <c r="E662" s="2">
        <v>4999</v>
      </c>
      <c r="F662" s="1">
        <v>0.68</v>
      </c>
      <c r="G662" s="11">
        <v>4</v>
      </c>
      <c r="H662" s="4">
        <v>67951</v>
      </c>
      <c r="I662" t="str">
        <f t="shared" si="20"/>
        <v>&gt;₹500</v>
      </c>
      <c r="J662" s="6">
        <f t="shared" si="21"/>
        <v>108653649</v>
      </c>
      <c r="K662" s="6">
        <f>Table1[[#This Row],[rating]] * Table1[[#This Row],[rating_count]]</f>
        <v>271804</v>
      </c>
      <c r="L662" t="str">
        <f>LEFT(Table1[[#This Row],[category]], FIND("|", Table1[[#This Row],[category]]) - 1)</f>
        <v>Electronics</v>
      </c>
      <c r="M662" t="str">
        <f>TRIM(LEFT(Table1[[#This Row],[product_name]],FIND(" ",Table1[[#This Row],[product_name]],FIND(" ",Table1[[#This Row],[product_name]],FIND(" ",Table1[[#This Row],[product_name]])+1)+1)))</f>
        <v>Noise ColorFit Pulse</v>
      </c>
    </row>
    <row r="663" spans="1:13">
      <c r="A663" t="s">
        <v>1339</v>
      </c>
      <c r="B663" t="s">
        <v>1340</v>
      </c>
      <c r="C663" t="s">
        <v>1341</v>
      </c>
      <c r="D663">
        <v>294</v>
      </c>
      <c r="E663" s="2">
        <v>4999</v>
      </c>
      <c r="F663" s="1">
        <v>0.94</v>
      </c>
      <c r="G663" s="11">
        <v>4.3</v>
      </c>
      <c r="H663" s="4">
        <v>4426</v>
      </c>
      <c r="I663" t="str">
        <f t="shared" si="20"/>
        <v>₹200-₹500</v>
      </c>
      <c r="J663" s="6">
        <f t="shared" si="21"/>
        <v>1301244</v>
      </c>
      <c r="K663" s="6">
        <f>Table1[[#This Row],[rating]] * Table1[[#This Row],[rating_count]]</f>
        <v>19031.8</v>
      </c>
      <c r="L663" t="str">
        <f>LEFT(Table1[[#This Row],[category]], FIND("|", Table1[[#This Row],[category]]) - 1)</f>
        <v>Computers&amp;Accessories</v>
      </c>
      <c r="M663" t="str">
        <f>TRIM(LEFT(Table1[[#This Row],[product_name]],FIND(" ",Table1[[#This Row],[product_name]],FIND(" ",Table1[[#This Row],[product_name]],FIND(" ",Table1[[#This Row],[product_name]])+1)+1)))</f>
        <v>rts [2 Pack]</v>
      </c>
    </row>
    <row r="664" spans="1:13">
      <c r="A664" t="s">
        <v>1342</v>
      </c>
      <c r="B664" t="s">
        <v>1343</v>
      </c>
      <c r="C664" t="s">
        <v>1247</v>
      </c>
      <c r="D664">
        <v>828</v>
      </c>
      <c r="E664">
        <v>861</v>
      </c>
      <c r="F664" s="1">
        <v>0.04</v>
      </c>
      <c r="G664" s="11">
        <v>4.2</v>
      </c>
      <c r="H664" s="4">
        <v>4567</v>
      </c>
      <c r="I664" t="str">
        <f t="shared" si="20"/>
        <v>&gt;₹500</v>
      </c>
      <c r="J664" s="6">
        <f t="shared" si="21"/>
        <v>3781476</v>
      </c>
      <c r="K664" s="6">
        <f>Table1[[#This Row],[rating]] * Table1[[#This Row],[rating_count]]</f>
        <v>19181.400000000001</v>
      </c>
      <c r="L664" t="str">
        <f>LEFT(Table1[[#This Row],[category]], FIND("|", Table1[[#This Row],[category]]) - 1)</f>
        <v>Computers&amp;Accessories</v>
      </c>
      <c r="M664" t="str">
        <f>TRIM(LEFT(Table1[[#This Row],[product_name]],FIND(" ",Table1[[#This Row],[product_name]],FIND(" ",Table1[[#This Row],[product_name]],FIND(" ",Table1[[#This Row],[product_name]])+1)+1)))</f>
        <v>HP 682 Black</v>
      </c>
    </row>
    <row r="665" spans="1:13">
      <c r="A665" t="s">
        <v>1344</v>
      </c>
      <c r="B665" t="s">
        <v>1345</v>
      </c>
      <c r="C665" t="s">
        <v>1065</v>
      </c>
      <c r="D665">
        <v>745</v>
      </c>
      <c r="E665">
        <v>795</v>
      </c>
      <c r="F665" s="1">
        <v>0.06</v>
      </c>
      <c r="G665" s="11">
        <v>4</v>
      </c>
      <c r="H665" s="4">
        <v>13797</v>
      </c>
      <c r="I665" t="str">
        <f t="shared" si="20"/>
        <v>&gt;₹500</v>
      </c>
      <c r="J665" s="6">
        <f t="shared" si="21"/>
        <v>10278765</v>
      </c>
      <c r="K665" s="6">
        <f>Table1[[#This Row],[rating]] * Table1[[#This Row],[rating_count]]</f>
        <v>55188</v>
      </c>
      <c r="L665" t="str">
        <f>LEFT(Table1[[#This Row],[category]], FIND("|", Table1[[#This Row],[category]]) - 1)</f>
        <v>Electronics</v>
      </c>
      <c r="M665" t="str">
        <f>TRIM(LEFT(Table1[[#This Row],[product_name]],FIND(" ",Table1[[#This Row],[product_name]],FIND(" ",Table1[[#This Row],[product_name]],FIND(" ",Table1[[#This Row],[product_name]])+1)+1)))</f>
        <v>Logitech H111 Wired</v>
      </c>
    </row>
    <row r="666" spans="1:13">
      <c r="A666" t="s">
        <v>1346</v>
      </c>
      <c r="B666" t="s">
        <v>1347</v>
      </c>
      <c r="C666" t="s">
        <v>1348</v>
      </c>
      <c r="D666" s="2">
        <v>1549</v>
      </c>
      <c r="E666" s="2">
        <v>2495</v>
      </c>
      <c r="F666" s="1">
        <v>0.38</v>
      </c>
      <c r="G666" s="11">
        <v>4.4000000000000004</v>
      </c>
      <c r="H666" s="4">
        <v>15137</v>
      </c>
      <c r="I666" t="str">
        <f t="shared" si="20"/>
        <v>&gt;₹500</v>
      </c>
      <c r="J666" s="6">
        <f t="shared" si="21"/>
        <v>23447213</v>
      </c>
      <c r="K666" s="6">
        <f>Table1[[#This Row],[rating]] * Table1[[#This Row],[rating_count]]</f>
        <v>66602.8</v>
      </c>
      <c r="L666" t="str">
        <f>LEFT(Table1[[#This Row],[category]], FIND("|", Table1[[#This Row],[category]]) - 1)</f>
        <v>Electronics</v>
      </c>
      <c r="M666" t="str">
        <f>TRIM(LEFT(Table1[[#This Row],[product_name]],FIND(" ",Table1[[#This Row],[product_name]],FIND(" ",Table1[[#This Row],[product_name]],FIND(" ",Table1[[#This Row],[product_name]])+1)+1)))</f>
        <v>Digitek DTR 550</v>
      </c>
    </row>
    <row r="667" spans="1:13">
      <c r="A667" t="s">
        <v>1349</v>
      </c>
      <c r="B667" t="s">
        <v>1350</v>
      </c>
      <c r="C667" t="s">
        <v>1239</v>
      </c>
      <c r="D667" s="2">
        <v>1469</v>
      </c>
      <c r="E667" s="2">
        <v>2499</v>
      </c>
      <c r="F667" s="1">
        <v>0.41</v>
      </c>
      <c r="G667" s="11">
        <v>4.2</v>
      </c>
      <c r="H667" s="4">
        <v>156638</v>
      </c>
      <c r="I667" t="str">
        <f t="shared" si="20"/>
        <v>&gt;₹500</v>
      </c>
      <c r="J667" s="6">
        <f t="shared" si="21"/>
        <v>230101222</v>
      </c>
      <c r="K667" s="6">
        <f>Table1[[#This Row],[rating]] * Table1[[#This Row],[rating_count]]</f>
        <v>657879.6</v>
      </c>
      <c r="L667" t="str">
        <f>LEFT(Table1[[#This Row],[category]], FIND("|", Table1[[#This Row],[category]]) - 1)</f>
        <v>Computers&amp;Accessories</v>
      </c>
      <c r="M667" t="str">
        <f>TRIM(LEFT(Table1[[#This Row],[product_name]],FIND(" ",Table1[[#This Row],[product_name]],FIND(" ",Table1[[#This Row],[product_name]],FIND(" ",Table1[[#This Row],[product_name]])+1)+1)))</f>
        <v>TP-Link TL-WA850RE Single_Band</v>
      </c>
    </row>
    <row r="668" spans="1:13">
      <c r="A668" t="s">
        <v>1351</v>
      </c>
      <c r="B668" t="s">
        <v>1352</v>
      </c>
      <c r="C668" t="s">
        <v>1353</v>
      </c>
      <c r="D668">
        <v>198</v>
      </c>
      <c r="E668">
        <v>800</v>
      </c>
      <c r="F668" s="1">
        <v>0.75</v>
      </c>
      <c r="G668" s="11">
        <v>4.0999999999999996</v>
      </c>
      <c r="H668" s="4">
        <v>9344</v>
      </c>
      <c r="I668" t="str">
        <f t="shared" si="20"/>
        <v>&lt;₹200</v>
      </c>
      <c r="J668" s="6">
        <f t="shared" si="21"/>
        <v>1850112</v>
      </c>
      <c r="K668" s="6">
        <f>Table1[[#This Row],[rating]] * Table1[[#This Row],[rating_count]]</f>
        <v>38310.399999999994</v>
      </c>
      <c r="L668" t="str">
        <f>LEFT(Table1[[#This Row],[category]], FIND("|", Table1[[#This Row],[category]]) - 1)</f>
        <v>OfficeProducts</v>
      </c>
      <c r="M668" t="str">
        <f>TRIM(LEFT(Table1[[#This Row],[product_name]],FIND(" ",Table1[[#This Row],[product_name]],FIND(" ",Table1[[#This Row],[product_name]],FIND(" ",Table1[[#This Row],[product_name]])+1)+1)))</f>
        <v>COI Note Pad/Memo</v>
      </c>
    </row>
    <row r="669" spans="1:13">
      <c r="A669" t="s">
        <v>1354</v>
      </c>
      <c r="B669" t="s">
        <v>1355</v>
      </c>
      <c r="C669" t="s">
        <v>1356</v>
      </c>
      <c r="D669">
        <v>549</v>
      </c>
      <c r="E669">
        <v>549</v>
      </c>
      <c r="F669" s="1">
        <v>0</v>
      </c>
      <c r="G669" s="11">
        <v>4.5</v>
      </c>
      <c r="H669" s="4">
        <v>4875</v>
      </c>
      <c r="I669" t="str">
        <f t="shared" si="20"/>
        <v>&gt;₹500</v>
      </c>
      <c r="J669" s="6">
        <f t="shared" si="21"/>
        <v>2676375</v>
      </c>
      <c r="K669" s="6">
        <f>Table1[[#This Row],[rating]] * Table1[[#This Row],[rating_count]]</f>
        <v>21937.5</v>
      </c>
      <c r="L669" t="str">
        <f>LEFT(Table1[[#This Row],[category]], FIND("|", Table1[[#This Row],[category]]) - 1)</f>
        <v>Electronics</v>
      </c>
      <c r="M669" t="str">
        <f>TRIM(LEFT(Table1[[#This Row],[product_name]],FIND(" ",Table1[[#This Row],[product_name]],FIND(" ",Table1[[#This Row],[product_name]],FIND(" ",Table1[[#This Row],[product_name]])+1)+1)))</f>
        <v>Fujifilm Instax Mini</v>
      </c>
    </row>
    <row r="670" spans="1:13">
      <c r="A670" t="s">
        <v>950</v>
      </c>
      <c r="B670" t="s">
        <v>951</v>
      </c>
      <c r="C670" t="s">
        <v>695</v>
      </c>
      <c r="D670" s="2">
        <v>2999</v>
      </c>
      <c r="E670" s="2">
        <v>9999</v>
      </c>
      <c r="F670" s="1">
        <v>0.7</v>
      </c>
      <c r="G670" s="11">
        <v>4.2</v>
      </c>
      <c r="H670" s="4">
        <v>20881</v>
      </c>
      <c r="I670" t="str">
        <f t="shared" si="20"/>
        <v>&gt;₹500</v>
      </c>
      <c r="J670" s="6">
        <f t="shared" si="21"/>
        <v>62622119</v>
      </c>
      <c r="K670" s="6">
        <f>Table1[[#This Row],[rating]] * Table1[[#This Row],[rating_count]]</f>
        <v>87700.2</v>
      </c>
      <c r="L670" t="str">
        <f>LEFT(Table1[[#This Row],[category]], FIND("|", Table1[[#This Row],[category]]) - 1)</f>
        <v>Electronics</v>
      </c>
      <c r="M670" t="str">
        <f>TRIM(LEFT(Table1[[#This Row],[product_name]],FIND(" ",Table1[[#This Row],[product_name]],FIND(" ",Table1[[#This Row],[product_name]],FIND(" ",Table1[[#This Row],[product_name]])+1)+1)))</f>
        <v>Fire-Boltt Ring 3</v>
      </c>
    </row>
    <row r="671" spans="1:13">
      <c r="A671" t="s">
        <v>1357</v>
      </c>
      <c r="B671" t="s">
        <v>1358</v>
      </c>
      <c r="C671" t="s">
        <v>695</v>
      </c>
      <c r="D671" s="2">
        <v>12000</v>
      </c>
      <c r="E671" s="2">
        <v>29999</v>
      </c>
      <c r="F671" s="1">
        <v>0.6</v>
      </c>
      <c r="G671" s="11">
        <v>4.3</v>
      </c>
      <c r="H671" s="4">
        <v>4744</v>
      </c>
      <c r="I671" t="str">
        <f t="shared" si="20"/>
        <v>&gt;₹500</v>
      </c>
      <c r="J671" s="6">
        <f t="shared" si="21"/>
        <v>56928000</v>
      </c>
      <c r="K671" s="6">
        <f>Table1[[#This Row],[rating]] * Table1[[#This Row],[rating_count]]</f>
        <v>20399.2</v>
      </c>
      <c r="L671" t="str">
        <f>LEFT(Table1[[#This Row],[category]], FIND("|", Table1[[#This Row],[category]]) - 1)</f>
        <v>Electronics</v>
      </c>
      <c r="M671" t="str">
        <f>TRIM(LEFT(Table1[[#This Row],[product_name]],FIND(" ",Table1[[#This Row],[product_name]],FIND(" ",Table1[[#This Row],[product_name]],FIND(" ",Table1[[#This Row],[product_name]])+1)+1)))</f>
        <v>Samsung Galaxy Watch4</v>
      </c>
    </row>
    <row r="672" spans="1:13">
      <c r="A672" t="s">
        <v>1359</v>
      </c>
      <c r="B672" t="s">
        <v>1360</v>
      </c>
      <c r="C672" t="s">
        <v>726</v>
      </c>
      <c r="D672" s="2">
        <v>1299</v>
      </c>
      <c r="E672" s="2">
        <v>3499</v>
      </c>
      <c r="F672" s="1">
        <v>0.63</v>
      </c>
      <c r="G672" s="11">
        <v>3.9</v>
      </c>
      <c r="H672" s="4">
        <v>12452</v>
      </c>
      <c r="I672" t="str">
        <f t="shared" si="20"/>
        <v>&gt;₹500</v>
      </c>
      <c r="J672" s="6">
        <f t="shared" si="21"/>
        <v>16175148</v>
      </c>
      <c r="K672" s="6">
        <f>Table1[[#This Row],[rating]] * Table1[[#This Row],[rating_count]]</f>
        <v>48562.799999999996</v>
      </c>
      <c r="L672" t="str">
        <f>LEFT(Table1[[#This Row],[category]], FIND("|", Table1[[#This Row],[category]]) - 1)</f>
        <v>Electronics</v>
      </c>
      <c r="M672" t="str">
        <f>TRIM(LEFT(Table1[[#This Row],[product_name]],FIND(" ",Table1[[#This Row],[product_name]],FIND(" ",Table1[[#This Row],[product_name]],FIND(" ",Table1[[#This Row],[product_name]])+1)+1)))</f>
        <v>Noise Buds Vs104</v>
      </c>
    </row>
    <row r="673" spans="1:13">
      <c r="A673" t="s">
        <v>1361</v>
      </c>
      <c r="B673" t="s">
        <v>1362</v>
      </c>
      <c r="C673" t="s">
        <v>1201</v>
      </c>
      <c r="D673">
        <v>269</v>
      </c>
      <c r="E673">
        <v>315</v>
      </c>
      <c r="F673" s="1">
        <v>0.15</v>
      </c>
      <c r="G673" s="11">
        <v>4.5</v>
      </c>
      <c r="H673" s="4">
        <v>17810</v>
      </c>
      <c r="I673" t="str">
        <f t="shared" si="20"/>
        <v>₹200-₹500</v>
      </c>
      <c r="J673" s="6">
        <f t="shared" si="21"/>
        <v>4790890</v>
      </c>
      <c r="K673" s="6">
        <f>Table1[[#This Row],[rating]] * Table1[[#This Row],[rating_count]]</f>
        <v>80145</v>
      </c>
      <c r="L673" t="str">
        <f>LEFT(Table1[[#This Row],[category]], FIND("|", Table1[[#This Row],[category]]) - 1)</f>
        <v>Electronics</v>
      </c>
      <c r="M673" t="str">
        <f>TRIM(LEFT(Table1[[#This Row],[product_name]],FIND(" ",Table1[[#This Row],[product_name]],FIND(" ",Table1[[#This Row],[product_name]],FIND(" ",Table1[[#This Row],[product_name]])+1)+1)))</f>
        <v>Duracell Ultra Alkaline</v>
      </c>
    </row>
    <row r="674" spans="1:13">
      <c r="A674" t="s">
        <v>1363</v>
      </c>
      <c r="B674" t="s">
        <v>1364</v>
      </c>
      <c r="C674" t="s">
        <v>726</v>
      </c>
      <c r="D674">
        <v>799</v>
      </c>
      <c r="E674" s="2">
        <v>1499</v>
      </c>
      <c r="F674" s="1">
        <v>0.47</v>
      </c>
      <c r="G674" s="11">
        <v>4.0999999999999996</v>
      </c>
      <c r="H674" s="4">
        <v>53648</v>
      </c>
      <c r="I674" t="str">
        <f t="shared" si="20"/>
        <v>&gt;₹500</v>
      </c>
      <c r="J674" s="6">
        <f t="shared" si="21"/>
        <v>42864752</v>
      </c>
      <c r="K674" s="6">
        <f>Table1[[#This Row],[rating]] * Table1[[#This Row],[rating_count]]</f>
        <v>219956.8</v>
      </c>
      <c r="L674" t="str">
        <f>LEFT(Table1[[#This Row],[category]], FIND("|", Table1[[#This Row],[category]]) - 1)</f>
        <v>Electronics</v>
      </c>
      <c r="M674" t="str">
        <f>TRIM(LEFT(Table1[[#This Row],[product_name]],FIND(" ",Table1[[#This Row],[product_name]],FIND(" ",Table1[[#This Row],[product_name]],FIND(" ",Table1[[#This Row],[product_name]])+1)+1)))</f>
        <v>JBL C200SI, Premium</v>
      </c>
    </row>
    <row r="675" spans="1:13">
      <c r="A675" t="s">
        <v>1365</v>
      </c>
      <c r="B675" t="s">
        <v>1366</v>
      </c>
      <c r="C675" t="s">
        <v>1367</v>
      </c>
      <c r="D675" s="2">
        <v>6299</v>
      </c>
      <c r="E675" s="2">
        <v>13750</v>
      </c>
      <c r="F675" s="1">
        <v>0.54</v>
      </c>
      <c r="G675" s="11">
        <v>4.2</v>
      </c>
      <c r="H675" s="4">
        <v>2014</v>
      </c>
      <c r="I675" t="str">
        <f t="shared" si="20"/>
        <v>&gt;₹500</v>
      </c>
      <c r="J675" s="6">
        <f t="shared" si="21"/>
        <v>12686186</v>
      </c>
      <c r="K675" s="6">
        <f>Table1[[#This Row],[rating]] * Table1[[#This Row],[rating_count]]</f>
        <v>8458.8000000000011</v>
      </c>
      <c r="L675" t="str">
        <f>LEFT(Table1[[#This Row],[category]], FIND("|", Table1[[#This Row],[category]]) - 1)</f>
        <v>Computers&amp;Accessories</v>
      </c>
      <c r="M675" t="str">
        <f>TRIM(LEFT(Table1[[#This Row],[product_name]],FIND(" ",Table1[[#This Row],[product_name]],FIND(" ",Table1[[#This Row],[product_name]],FIND(" ",Table1[[#This Row],[product_name]])+1)+1)))</f>
        <v>Acer EK220Q 21.5</v>
      </c>
    </row>
    <row r="676" spans="1:13">
      <c r="A676" t="s">
        <v>1368</v>
      </c>
      <c r="B676" t="s">
        <v>1369</v>
      </c>
      <c r="C676" t="s">
        <v>1370</v>
      </c>
      <c r="D676">
        <v>59</v>
      </c>
      <c r="E676">
        <v>59</v>
      </c>
      <c r="F676" s="1">
        <v>0</v>
      </c>
      <c r="G676" s="11">
        <v>3.8</v>
      </c>
      <c r="H676" s="4">
        <v>5958</v>
      </c>
      <c r="I676" t="str">
        <f t="shared" si="20"/>
        <v>&lt;₹200</v>
      </c>
      <c r="J676" s="6">
        <f t="shared" si="21"/>
        <v>351522</v>
      </c>
      <c r="K676" s="6">
        <f>Table1[[#This Row],[rating]] * Table1[[#This Row],[rating_count]]</f>
        <v>22640.399999999998</v>
      </c>
      <c r="L676" t="str">
        <f>LEFT(Table1[[#This Row],[category]], FIND("|", Table1[[#This Row],[category]]) - 1)</f>
        <v>Computers&amp;Accessories</v>
      </c>
      <c r="M676" t="str">
        <f>TRIM(LEFT(Table1[[#This Row],[product_name]],FIND(" ",Table1[[#This Row],[product_name]],FIND(" ",Table1[[#This Row],[product_name]],FIND(" ",Table1[[#This Row],[product_name]])+1)+1)))</f>
        <v>E-COSMOS 5V 1.2W</v>
      </c>
    </row>
    <row r="677" spans="1:13">
      <c r="A677" t="s">
        <v>1371</v>
      </c>
      <c r="B677" t="s">
        <v>1372</v>
      </c>
      <c r="C677" t="s">
        <v>735</v>
      </c>
      <c r="D677">
        <v>571</v>
      </c>
      <c r="E677">
        <v>999</v>
      </c>
      <c r="F677" s="1">
        <v>0.43</v>
      </c>
      <c r="G677" s="11">
        <v>4.3</v>
      </c>
      <c r="H677" s="4">
        <v>38221</v>
      </c>
      <c r="I677" t="str">
        <f t="shared" si="20"/>
        <v>&gt;₹500</v>
      </c>
      <c r="J677" s="6">
        <f t="shared" si="21"/>
        <v>21824191</v>
      </c>
      <c r="K677" s="6">
        <f>Table1[[#This Row],[rating]] * Table1[[#This Row],[rating_count]]</f>
        <v>164350.29999999999</v>
      </c>
      <c r="L677" t="str">
        <f>LEFT(Table1[[#This Row],[category]], FIND("|", Table1[[#This Row],[category]]) - 1)</f>
        <v>Electronics</v>
      </c>
      <c r="M677" t="str">
        <f>TRIM(LEFT(Table1[[#This Row],[product_name]],FIND(" ",Table1[[#This Row],[product_name]],FIND(" ",Table1[[#This Row],[product_name]],FIND(" ",Table1[[#This Row],[product_name]])+1)+1)))</f>
        <v>boAt Dual Port</v>
      </c>
    </row>
    <row r="678" spans="1:13">
      <c r="A678" t="s">
        <v>1373</v>
      </c>
      <c r="B678" t="s">
        <v>1374</v>
      </c>
      <c r="C678" t="s">
        <v>1305</v>
      </c>
      <c r="D678">
        <v>549</v>
      </c>
      <c r="E678">
        <v>999</v>
      </c>
      <c r="F678" s="1">
        <v>0.45</v>
      </c>
      <c r="G678" s="11">
        <v>3.9</v>
      </c>
      <c r="H678" s="4">
        <v>64705</v>
      </c>
      <c r="I678" t="str">
        <f t="shared" si="20"/>
        <v>&gt;₹500</v>
      </c>
      <c r="J678" s="6">
        <f t="shared" si="21"/>
        <v>35523045</v>
      </c>
      <c r="K678" s="6">
        <f>Table1[[#This Row],[rating]] * Table1[[#This Row],[rating_count]]</f>
        <v>252349.5</v>
      </c>
      <c r="L678" t="str">
        <f>LEFT(Table1[[#This Row],[category]], FIND("|", Table1[[#This Row],[category]]) - 1)</f>
        <v>Electronics</v>
      </c>
      <c r="M678" t="str">
        <f>TRIM(LEFT(Table1[[#This Row],[product_name]],FIND(" ",Table1[[#This Row],[product_name]],FIND(" ",Table1[[#This Row],[product_name]],FIND(" ",Table1[[#This Row],[product_name]])+1)+1)))</f>
        <v>Zebronics ZEB-COUNTY 3W</v>
      </c>
    </row>
    <row r="679" spans="1:13">
      <c r="A679" t="s">
        <v>1375</v>
      </c>
      <c r="B679" t="s">
        <v>1376</v>
      </c>
      <c r="C679" t="s">
        <v>1214</v>
      </c>
      <c r="D679">
        <v>448</v>
      </c>
      <c r="E679">
        <v>699</v>
      </c>
      <c r="F679" s="1">
        <v>0.36</v>
      </c>
      <c r="G679" s="11">
        <v>3.9</v>
      </c>
      <c r="H679" s="4">
        <v>17348</v>
      </c>
      <c r="I679" t="str">
        <f t="shared" si="20"/>
        <v>₹200-₹500</v>
      </c>
      <c r="J679" s="6">
        <f t="shared" si="21"/>
        <v>7771904</v>
      </c>
      <c r="K679" s="6">
        <f>Table1[[#This Row],[rating]] * Table1[[#This Row],[rating_count]]</f>
        <v>67657.2</v>
      </c>
      <c r="L679" t="str">
        <f>LEFT(Table1[[#This Row],[category]], FIND("|", Table1[[#This Row],[category]]) - 1)</f>
        <v>Computers&amp;Accessories</v>
      </c>
      <c r="M679" t="str">
        <f>TRIM(LEFT(Table1[[#This Row],[product_name]],FIND(" ",Table1[[#This Row],[product_name]],FIND(" ",Table1[[#This Row],[product_name]],FIND(" ",Table1[[#This Row],[product_name]])+1)+1)))</f>
        <v>Zebronics Wired Keyboard</v>
      </c>
    </row>
    <row r="680" spans="1:13">
      <c r="A680" t="s">
        <v>1377</v>
      </c>
      <c r="B680" t="s">
        <v>1378</v>
      </c>
      <c r="C680" t="s">
        <v>726</v>
      </c>
      <c r="D680" s="2">
        <v>1499</v>
      </c>
      <c r="E680" s="2">
        <v>2999</v>
      </c>
      <c r="F680" s="1">
        <v>0.5</v>
      </c>
      <c r="G680" s="11">
        <v>3.7</v>
      </c>
      <c r="H680" s="4">
        <v>87798</v>
      </c>
      <c r="I680" t="str">
        <f t="shared" si="20"/>
        <v>&gt;₹500</v>
      </c>
      <c r="J680" s="6">
        <f t="shared" si="21"/>
        <v>131609202</v>
      </c>
      <c r="K680" s="6">
        <f>Table1[[#This Row],[rating]] * Table1[[#This Row],[rating_count]]</f>
        <v>324852.60000000003</v>
      </c>
      <c r="L680" t="str">
        <f>LEFT(Table1[[#This Row],[category]], FIND("|", Table1[[#This Row],[category]]) - 1)</f>
        <v>Electronics</v>
      </c>
      <c r="M680" t="str">
        <f>TRIM(LEFT(Table1[[#This Row],[product_name]],FIND(" ",Table1[[#This Row],[product_name]],FIND(" ",Table1[[#This Row],[product_name]],FIND(" ",Table1[[#This Row],[product_name]])+1)+1)))</f>
        <v>JBL Tune 215BT,</v>
      </c>
    </row>
    <row r="681" spans="1:13">
      <c r="A681" t="s">
        <v>1379</v>
      </c>
      <c r="B681" t="s">
        <v>1380</v>
      </c>
      <c r="C681" t="s">
        <v>1381</v>
      </c>
      <c r="D681">
        <v>299</v>
      </c>
      <c r="E681">
        <v>499</v>
      </c>
      <c r="F681" s="1">
        <v>0.4</v>
      </c>
      <c r="G681" s="11">
        <v>4.2</v>
      </c>
      <c r="H681" s="4">
        <v>24432</v>
      </c>
      <c r="I681" t="str">
        <f t="shared" si="20"/>
        <v>₹200-₹500</v>
      </c>
      <c r="J681" s="6">
        <f t="shared" si="21"/>
        <v>7305168</v>
      </c>
      <c r="K681" s="6">
        <f>Table1[[#This Row],[rating]] * Table1[[#This Row],[rating_count]]</f>
        <v>102614.40000000001</v>
      </c>
      <c r="L681" t="str">
        <f>LEFT(Table1[[#This Row],[category]], FIND("|", Table1[[#This Row],[category]]) - 1)</f>
        <v>Electronics</v>
      </c>
      <c r="M681" t="str">
        <f>TRIM(LEFT(Table1[[#This Row],[product_name]],FIND(" ",Table1[[#This Row],[product_name]],FIND(" ",Table1[[#This Row],[product_name]],FIND(" ",Table1[[#This Row],[product_name]])+1)+1)))</f>
        <v>Gizga Essentials Professional</v>
      </c>
    </row>
    <row r="682" spans="1:13">
      <c r="A682" t="s">
        <v>1382</v>
      </c>
      <c r="B682" t="s">
        <v>1383</v>
      </c>
      <c r="C682" t="s">
        <v>1158</v>
      </c>
      <c r="D682">
        <v>579</v>
      </c>
      <c r="E682" s="2">
        <v>1400</v>
      </c>
      <c r="F682" s="1">
        <v>0.59</v>
      </c>
      <c r="G682" s="11">
        <v>4.3</v>
      </c>
      <c r="H682" s="4">
        <v>189104</v>
      </c>
      <c r="I682" t="str">
        <f t="shared" si="20"/>
        <v>&gt;₹500</v>
      </c>
      <c r="J682" s="6">
        <f t="shared" si="21"/>
        <v>109491216</v>
      </c>
      <c r="K682" s="6">
        <f>Table1[[#This Row],[rating]] * Table1[[#This Row],[rating_count]]</f>
        <v>813147.2</v>
      </c>
      <c r="L682" t="str">
        <f>LEFT(Table1[[#This Row],[category]], FIND("|", Table1[[#This Row],[category]]) - 1)</f>
        <v>Computers&amp;Accessories</v>
      </c>
      <c r="M682" t="str">
        <f>TRIM(LEFT(Table1[[#This Row],[product_name]],FIND(" ",Table1[[#This Row],[product_name]],FIND(" ",Table1[[#This Row],[product_name]],FIND(" ",Table1[[#This Row],[product_name]])+1)+1)))</f>
        <v>SanDisk Ultra Dual</v>
      </c>
    </row>
    <row r="683" spans="1:13">
      <c r="A683" t="s">
        <v>1384</v>
      </c>
      <c r="B683" t="s">
        <v>1385</v>
      </c>
      <c r="C683" t="s">
        <v>1386</v>
      </c>
      <c r="D683" s="2">
        <v>2499</v>
      </c>
      <c r="E683" s="2">
        <v>3299</v>
      </c>
      <c r="F683" s="1">
        <v>0.24</v>
      </c>
      <c r="G683" s="11">
        <v>4.2</v>
      </c>
      <c r="H683" s="4">
        <v>93112</v>
      </c>
      <c r="I683" t="str">
        <f t="shared" si="20"/>
        <v>&gt;₹500</v>
      </c>
      <c r="J683" s="6">
        <f t="shared" si="21"/>
        <v>232686888</v>
      </c>
      <c r="K683" s="6">
        <f>Table1[[#This Row],[rating]] * Table1[[#This Row],[rating_count]]</f>
        <v>391070.4</v>
      </c>
      <c r="L683" t="str">
        <f>LEFT(Table1[[#This Row],[category]], FIND("|", Table1[[#This Row],[category]]) - 1)</f>
        <v>Electronics</v>
      </c>
      <c r="M683" t="str">
        <f>TRIM(LEFT(Table1[[#This Row],[product_name]],FIND(" ",Table1[[#This Row],[product_name]],FIND(" ",Table1[[#This Row],[product_name]],FIND(" ",Table1[[#This Row],[product_name]])+1)+1)))</f>
        <v>TP-Link Tapo 360¬∞</v>
      </c>
    </row>
    <row r="684" spans="1:13">
      <c r="A684" t="s">
        <v>1387</v>
      </c>
      <c r="B684" t="s">
        <v>1388</v>
      </c>
      <c r="C684" t="s">
        <v>726</v>
      </c>
      <c r="D684" s="2">
        <v>1199</v>
      </c>
      <c r="E684" s="2">
        <v>5999</v>
      </c>
      <c r="F684" s="1">
        <v>0.8</v>
      </c>
      <c r="G684" s="11">
        <v>3.9</v>
      </c>
      <c r="H684" s="4">
        <v>47521</v>
      </c>
      <c r="I684" t="str">
        <f t="shared" si="20"/>
        <v>&gt;₹500</v>
      </c>
      <c r="J684" s="6">
        <f t="shared" si="21"/>
        <v>56977679</v>
      </c>
      <c r="K684" s="6">
        <f>Table1[[#This Row],[rating]] * Table1[[#This Row],[rating_count]]</f>
        <v>185331.9</v>
      </c>
      <c r="L684" t="str">
        <f>LEFT(Table1[[#This Row],[category]], FIND("|", Table1[[#This Row],[category]]) - 1)</f>
        <v>Electronics</v>
      </c>
      <c r="M684" t="str">
        <f>TRIM(LEFT(Table1[[#This Row],[product_name]],FIND(" ",Table1[[#This Row],[product_name]],FIND(" ",Table1[[#This Row],[product_name]],FIND(" ",Table1[[#This Row],[product_name]])+1)+1)))</f>
        <v>boAt Airdopes 171</v>
      </c>
    </row>
    <row r="685" spans="1:13">
      <c r="A685" t="s">
        <v>1389</v>
      </c>
      <c r="B685" t="s">
        <v>1390</v>
      </c>
      <c r="C685" t="s">
        <v>1331</v>
      </c>
      <c r="D685">
        <v>399</v>
      </c>
      <c r="E685">
        <v>499</v>
      </c>
      <c r="F685" s="1">
        <v>0.2</v>
      </c>
      <c r="G685" s="11">
        <v>4.3</v>
      </c>
      <c r="H685" s="4">
        <v>27201</v>
      </c>
      <c r="I685" t="str">
        <f t="shared" si="20"/>
        <v>₹200-₹500</v>
      </c>
      <c r="J685" s="6">
        <f t="shared" si="21"/>
        <v>10853199</v>
      </c>
      <c r="K685" s="6">
        <f>Table1[[#This Row],[rating]] * Table1[[#This Row],[rating_count]]</f>
        <v>116964.29999999999</v>
      </c>
      <c r="L685" t="str">
        <f>LEFT(Table1[[#This Row],[category]], FIND("|", Table1[[#This Row],[category]]) - 1)</f>
        <v>Electronics</v>
      </c>
      <c r="M685" t="str">
        <f>TRIM(LEFT(Table1[[#This Row],[product_name]],FIND(" ",Table1[[#This Row],[product_name]],FIND(" ",Table1[[#This Row],[product_name]],FIND(" ",Table1[[#This Row],[product_name]])+1)+1)))</f>
        <v>Duracell Plus AAA</v>
      </c>
    </row>
    <row r="686" spans="1:13">
      <c r="A686" t="s">
        <v>1391</v>
      </c>
      <c r="B686" t="s">
        <v>1392</v>
      </c>
      <c r="C686" t="s">
        <v>1161</v>
      </c>
      <c r="D686">
        <v>279</v>
      </c>
      <c r="E686">
        <v>375</v>
      </c>
      <c r="F686" s="1">
        <v>0.26</v>
      </c>
      <c r="G686" s="11">
        <v>4.3</v>
      </c>
      <c r="H686" s="4">
        <v>31534</v>
      </c>
      <c r="I686" t="str">
        <f t="shared" si="20"/>
        <v>₹200-₹500</v>
      </c>
      <c r="J686" s="6">
        <f t="shared" si="21"/>
        <v>8797986</v>
      </c>
      <c r="K686" s="6">
        <f>Table1[[#This Row],[rating]] * Table1[[#This Row],[rating_count]]</f>
        <v>135596.19999999998</v>
      </c>
      <c r="L686" t="str">
        <f>LEFT(Table1[[#This Row],[category]], FIND("|", Table1[[#This Row],[category]]) - 1)</f>
        <v>Computers&amp;Accessories</v>
      </c>
      <c r="M686" t="str">
        <f>TRIM(LEFT(Table1[[#This Row],[product_name]],FIND(" ",Table1[[#This Row],[product_name]],FIND(" ",Table1[[#This Row],[product_name]],FIND(" ",Table1[[#This Row],[product_name]])+1)+1)))</f>
        <v>Logitech B100 Wired</v>
      </c>
    </row>
    <row r="687" spans="1:13">
      <c r="A687" t="s">
        <v>1393</v>
      </c>
      <c r="B687" t="s">
        <v>1394</v>
      </c>
      <c r="C687" t="s">
        <v>695</v>
      </c>
      <c r="D687" s="2">
        <v>2499</v>
      </c>
      <c r="E687" s="2">
        <v>4999</v>
      </c>
      <c r="F687" s="1">
        <v>0.5</v>
      </c>
      <c r="G687" s="11">
        <v>3.9</v>
      </c>
      <c r="H687" s="4">
        <v>7571</v>
      </c>
      <c r="I687" t="str">
        <f t="shared" si="20"/>
        <v>&gt;₹500</v>
      </c>
      <c r="J687" s="6">
        <f t="shared" si="21"/>
        <v>18919929</v>
      </c>
      <c r="K687" s="6">
        <f>Table1[[#This Row],[rating]] * Table1[[#This Row],[rating_count]]</f>
        <v>29526.899999999998</v>
      </c>
      <c r="L687" t="str">
        <f>LEFT(Table1[[#This Row],[category]], FIND("|", Table1[[#This Row],[category]]) - 1)</f>
        <v>Electronics</v>
      </c>
      <c r="M687" t="str">
        <f>TRIM(LEFT(Table1[[#This Row],[product_name]],FIND(" ",Table1[[#This Row],[product_name]],FIND(" ",Table1[[#This Row],[product_name]],FIND(" ",Table1[[#This Row],[product_name]])+1)+1)))</f>
        <v>Noise Pulse Buzz</v>
      </c>
    </row>
    <row r="688" spans="1:13">
      <c r="A688" t="s">
        <v>1395</v>
      </c>
      <c r="B688" t="s">
        <v>1396</v>
      </c>
      <c r="C688" t="s">
        <v>1326</v>
      </c>
      <c r="D688">
        <v>137</v>
      </c>
      <c r="E688">
        <v>160</v>
      </c>
      <c r="F688" s="1">
        <v>0.14000000000000001</v>
      </c>
      <c r="G688" s="11">
        <v>4.4000000000000004</v>
      </c>
      <c r="H688" s="4">
        <v>6537</v>
      </c>
      <c r="I688" t="str">
        <f t="shared" si="20"/>
        <v>&lt;₹200</v>
      </c>
      <c r="J688" s="6">
        <f t="shared" si="21"/>
        <v>895569</v>
      </c>
      <c r="K688" s="6">
        <f>Table1[[#This Row],[rating]] * Table1[[#This Row],[rating_count]]</f>
        <v>28762.800000000003</v>
      </c>
      <c r="L688" t="str">
        <f>LEFT(Table1[[#This Row],[category]], FIND("|", Table1[[#This Row],[category]]) - 1)</f>
        <v>OfficeProducts</v>
      </c>
      <c r="M688" t="str">
        <f>TRIM(LEFT(Table1[[#This Row],[product_name]],FIND(" ",Table1[[#This Row],[product_name]],FIND(" ",Table1[[#This Row],[product_name]],FIND(" ",Table1[[#This Row],[product_name]])+1)+1)))</f>
        <v>Classmate 2100117 Soft</v>
      </c>
    </row>
    <row r="689" spans="1:13">
      <c r="A689" t="s">
        <v>1397</v>
      </c>
      <c r="B689" t="s">
        <v>1398</v>
      </c>
      <c r="C689" t="s">
        <v>1272</v>
      </c>
      <c r="D689">
        <v>299</v>
      </c>
      <c r="E689">
        <v>499</v>
      </c>
      <c r="F689" s="1">
        <v>0.4</v>
      </c>
      <c r="G689" s="11">
        <v>4.5</v>
      </c>
      <c r="H689" s="4">
        <v>21010</v>
      </c>
      <c r="I689" t="str">
        <f t="shared" si="20"/>
        <v>₹200-₹500</v>
      </c>
      <c r="J689" s="6">
        <f t="shared" si="21"/>
        <v>6281990</v>
      </c>
      <c r="K689" s="6">
        <f>Table1[[#This Row],[rating]] * Table1[[#This Row],[rating_count]]</f>
        <v>94545</v>
      </c>
      <c r="L689" t="str">
        <f>LEFT(Table1[[#This Row],[category]], FIND("|", Table1[[#This Row],[category]]) - 1)</f>
        <v>Computers&amp;Accessories</v>
      </c>
      <c r="M689" t="str">
        <f>TRIM(LEFT(Table1[[#This Row],[product_name]],FIND(" ",Table1[[#This Row],[product_name]],FIND(" ",Table1[[#This Row],[product_name]],FIND(" ",Table1[[#This Row],[product_name]])+1)+1)))</f>
        <v>AirCase Rugged Hard</v>
      </c>
    </row>
    <row r="690" spans="1:13">
      <c r="A690" t="s">
        <v>1399</v>
      </c>
      <c r="B690" t="s">
        <v>1400</v>
      </c>
      <c r="C690" t="s">
        <v>726</v>
      </c>
      <c r="D690" s="2">
        <v>1799</v>
      </c>
      <c r="E690" s="2">
        <v>3999</v>
      </c>
      <c r="F690" s="1">
        <v>0.55000000000000004</v>
      </c>
      <c r="G690" s="11">
        <v>3.9</v>
      </c>
      <c r="H690" s="4">
        <v>3517</v>
      </c>
      <c r="I690" t="str">
        <f t="shared" si="20"/>
        <v>&gt;₹500</v>
      </c>
      <c r="J690" s="6">
        <f t="shared" si="21"/>
        <v>6327083</v>
      </c>
      <c r="K690" s="6">
        <f>Table1[[#This Row],[rating]] * Table1[[#This Row],[rating_count]]</f>
        <v>13716.3</v>
      </c>
      <c r="L690" t="str">
        <f>LEFT(Table1[[#This Row],[category]], FIND("|", Table1[[#This Row],[category]]) - 1)</f>
        <v>Electronics</v>
      </c>
      <c r="M690" t="str">
        <f>TRIM(LEFT(Table1[[#This Row],[product_name]],FIND(" ",Table1[[#This Row],[product_name]],FIND(" ",Table1[[#This Row],[product_name]],FIND(" ",Table1[[#This Row],[product_name]])+1)+1)))</f>
        <v>Noise Buds VS402</v>
      </c>
    </row>
    <row r="691" spans="1:13">
      <c r="A691" t="s">
        <v>1401</v>
      </c>
      <c r="B691" t="s">
        <v>1402</v>
      </c>
      <c r="C691" t="s">
        <v>1305</v>
      </c>
      <c r="D691" s="2">
        <v>1999</v>
      </c>
      <c r="E691" s="2">
        <v>2999</v>
      </c>
      <c r="F691" s="1">
        <v>0.33</v>
      </c>
      <c r="G691" s="11">
        <v>4.3</v>
      </c>
      <c r="H691" s="4">
        <v>63899</v>
      </c>
      <c r="I691" t="str">
        <f t="shared" si="20"/>
        <v>&gt;₹500</v>
      </c>
      <c r="J691" s="6">
        <f t="shared" si="21"/>
        <v>127734101</v>
      </c>
      <c r="K691" s="6">
        <f>Table1[[#This Row],[rating]] * Table1[[#This Row],[rating_count]]</f>
        <v>274765.7</v>
      </c>
      <c r="L691" t="str">
        <f>LEFT(Table1[[#This Row],[category]], FIND("|", Table1[[#This Row],[category]]) - 1)</f>
        <v>Electronics</v>
      </c>
      <c r="M691" t="str">
        <f>TRIM(LEFT(Table1[[#This Row],[product_name]],FIND(" ",Table1[[#This Row],[product_name]],FIND(" ",Table1[[#This Row],[product_name]],FIND(" ",Table1[[#This Row],[product_name]])+1)+1)))</f>
        <v>JBL Go 2,</v>
      </c>
    </row>
    <row r="692" spans="1:13">
      <c r="A692" t="s">
        <v>1403</v>
      </c>
      <c r="B692" t="s">
        <v>1404</v>
      </c>
      <c r="C692" t="s">
        <v>1405</v>
      </c>
      <c r="D692">
        <v>399</v>
      </c>
      <c r="E692" s="2">
        <v>1499</v>
      </c>
      <c r="F692" s="1">
        <v>0.73</v>
      </c>
      <c r="G692" s="11">
        <v>4.0999999999999996</v>
      </c>
      <c r="H692" s="4">
        <v>5730</v>
      </c>
      <c r="I692" t="str">
        <f t="shared" si="20"/>
        <v>₹200-₹500</v>
      </c>
      <c r="J692" s="6">
        <f t="shared" si="21"/>
        <v>2286270</v>
      </c>
      <c r="K692" s="6">
        <f>Table1[[#This Row],[rating]] * Table1[[#This Row],[rating_count]]</f>
        <v>23492.999999999996</v>
      </c>
      <c r="L692" t="str">
        <f>LEFT(Table1[[#This Row],[category]], FIND("|", Table1[[#This Row],[category]]) - 1)</f>
        <v>Computers&amp;Accessories</v>
      </c>
      <c r="M692" t="str">
        <f>TRIM(LEFT(Table1[[#This Row],[product_name]],FIND(" ",Table1[[#This Row],[product_name]],FIND(" ",Table1[[#This Row],[product_name]],FIND(" ",Table1[[#This Row],[product_name]])+1)+1)))</f>
        <v>Robustrion Tempered Glass</v>
      </c>
    </row>
    <row r="693" spans="1:13">
      <c r="A693" t="s">
        <v>1406</v>
      </c>
      <c r="B693" t="s">
        <v>1407</v>
      </c>
      <c r="C693" t="s">
        <v>1408</v>
      </c>
      <c r="D693" s="2">
        <v>1699</v>
      </c>
      <c r="E693" s="2">
        <v>3999</v>
      </c>
      <c r="F693" s="1">
        <v>0.57999999999999996</v>
      </c>
      <c r="G693" s="11">
        <v>4.2</v>
      </c>
      <c r="H693" s="4">
        <v>25488</v>
      </c>
      <c r="I693" t="str">
        <f t="shared" si="20"/>
        <v>&gt;₹500</v>
      </c>
      <c r="J693" s="6">
        <f t="shared" si="21"/>
        <v>43304112</v>
      </c>
      <c r="K693" s="6">
        <f>Table1[[#This Row],[rating]] * Table1[[#This Row],[rating_count]]</f>
        <v>107049.60000000001</v>
      </c>
      <c r="L693" t="str">
        <f>LEFT(Table1[[#This Row],[category]], FIND("|", Table1[[#This Row],[category]]) - 1)</f>
        <v>Computers&amp;Accessories</v>
      </c>
      <c r="M693" t="str">
        <f>TRIM(LEFT(Table1[[#This Row],[product_name]],FIND(" ",Table1[[#This Row],[product_name]],FIND(" ",Table1[[#This Row],[product_name]],FIND(" ",Table1[[#This Row],[product_name]])+1)+1)))</f>
        <v>Redgear Pro Wireless</v>
      </c>
    </row>
    <row r="694" spans="1:13">
      <c r="A694" t="s">
        <v>1409</v>
      </c>
      <c r="B694" t="s">
        <v>1410</v>
      </c>
      <c r="C694" t="s">
        <v>1161</v>
      </c>
      <c r="D694">
        <v>699</v>
      </c>
      <c r="E694">
        <v>995</v>
      </c>
      <c r="F694" s="1">
        <v>0.3</v>
      </c>
      <c r="G694" s="11">
        <v>4.5</v>
      </c>
      <c r="H694" s="4">
        <v>54405</v>
      </c>
      <c r="I694" t="str">
        <f t="shared" si="20"/>
        <v>&gt;₹500</v>
      </c>
      <c r="J694" s="6">
        <f t="shared" si="21"/>
        <v>38029095</v>
      </c>
      <c r="K694" s="6">
        <f>Table1[[#This Row],[rating]] * Table1[[#This Row],[rating_count]]</f>
        <v>244822.5</v>
      </c>
      <c r="L694" t="str">
        <f>LEFT(Table1[[#This Row],[category]], FIND("|", Table1[[#This Row],[category]]) - 1)</f>
        <v>Computers&amp;Accessories</v>
      </c>
      <c r="M694" t="str">
        <f>TRIM(LEFT(Table1[[#This Row],[product_name]],FIND(" ",Table1[[#This Row],[product_name]],FIND(" ",Table1[[#This Row],[product_name]],FIND(" ",Table1[[#This Row],[product_name]])+1)+1)))</f>
        <v>Logitech M235 Wireless</v>
      </c>
    </row>
    <row r="695" spans="1:13">
      <c r="A695" t="s">
        <v>1411</v>
      </c>
      <c r="B695" t="s">
        <v>1412</v>
      </c>
      <c r="C695" t="s">
        <v>1289</v>
      </c>
      <c r="D695" s="2">
        <v>1149</v>
      </c>
      <c r="E695" s="2">
        <v>1699</v>
      </c>
      <c r="F695" s="1">
        <v>0.32</v>
      </c>
      <c r="G695" s="11">
        <v>4.2</v>
      </c>
      <c r="H695" s="4">
        <v>122478</v>
      </c>
      <c r="I695" t="str">
        <f t="shared" si="20"/>
        <v>&gt;₹500</v>
      </c>
      <c r="J695" s="6">
        <f t="shared" si="21"/>
        <v>140727222</v>
      </c>
      <c r="K695" s="6">
        <f>Table1[[#This Row],[rating]] * Table1[[#This Row],[rating_count]]</f>
        <v>514407.60000000003</v>
      </c>
      <c r="L695" t="str">
        <f>LEFT(Table1[[#This Row],[category]], FIND("|", Table1[[#This Row],[category]]) - 1)</f>
        <v>Computers&amp;Accessories</v>
      </c>
      <c r="M695" t="str">
        <f>TRIM(LEFT(Table1[[#This Row],[product_name]],FIND(" ",Table1[[#This Row],[product_name]],FIND(" ",Table1[[#This Row],[product_name]],FIND(" ",Table1[[#This Row],[product_name]])+1)+1)))</f>
        <v>TP-link N300 WiFi</v>
      </c>
    </row>
    <row r="696" spans="1:13">
      <c r="A696" t="s">
        <v>1413</v>
      </c>
      <c r="B696" t="s">
        <v>1414</v>
      </c>
      <c r="C696" t="s">
        <v>1214</v>
      </c>
      <c r="D696" s="2">
        <v>1495</v>
      </c>
      <c r="E696" s="2">
        <v>1995</v>
      </c>
      <c r="F696" s="1">
        <v>0.25</v>
      </c>
      <c r="G696" s="11">
        <v>4.3</v>
      </c>
      <c r="H696" s="4">
        <v>7241</v>
      </c>
      <c r="I696" t="str">
        <f t="shared" si="20"/>
        <v>&gt;₹500</v>
      </c>
      <c r="J696" s="6">
        <f t="shared" si="21"/>
        <v>10825295</v>
      </c>
      <c r="K696" s="6">
        <f>Table1[[#This Row],[rating]] * Table1[[#This Row],[rating_count]]</f>
        <v>31136.3</v>
      </c>
      <c r="L696" t="str">
        <f>LEFT(Table1[[#This Row],[category]], FIND("|", Table1[[#This Row],[category]]) - 1)</f>
        <v>Computers&amp;Accessories</v>
      </c>
      <c r="M696" t="str">
        <f>TRIM(LEFT(Table1[[#This Row],[product_name]],FIND(" ",Table1[[#This Row],[product_name]],FIND(" ",Table1[[#This Row],[product_name]],FIND(" ",Table1[[#This Row],[product_name]])+1)+1)))</f>
        <v>Logitech MK240 Nano</v>
      </c>
    </row>
    <row r="697" spans="1:13">
      <c r="A697" t="s">
        <v>1415</v>
      </c>
      <c r="B697" t="s">
        <v>1416</v>
      </c>
      <c r="C697" t="s">
        <v>1169</v>
      </c>
      <c r="D697">
        <v>849</v>
      </c>
      <c r="E697" s="2">
        <v>4999</v>
      </c>
      <c r="F697" s="1">
        <v>0.83</v>
      </c>
      <c r="G697" s="11">
        <v>4</v>
      </c>
      <c r="H697" s="4">
        <v>20457</v>
      </c>
      <c r="I697" t="str">
        <f t="shared" si="20"/>
        <v>&gt;₹500</v>
      </c>
      <c r="J697" s="6">
        <f t="shared" si="21"/>
        <v>17367993</v>
      </c>
      <c r="K697" s="6">
        <f>Table1[[#This Row],[rating]] * Table1[[#This Row],[rating_count]]</f>
        <v>81828</v>
      </c>
      <c r="L697" t="str">
        <f>LEFT(Table1[[#This Row],[category]], FIND("|", Table1[[#This Row],[category]]) - 1)</f>
        <v>Computers&amp;Accessories</v>
      </c>
      <c r="M697" t="str">
        <f>TRIM(LEFT(Table1[[#This Row],[product_name]],FIND(" ",Table1[[#This Row],[product_name]],FIND(" ",Table1[[#This Row],[product_name]],FIND(" ",Table1[[#This Row],[product_name]])+1)+1)))</f>
        <v>Callas Multipurpose Foldable</v>
      </c>
    </row>
    <row r="698" spans="1:13">
      <c r="A698" t="s">
        <v>1417</v>
      </c>
      <c r="B698" t="s">
        <v>1418</v>
      </c>
      <c r="C698" t="s">
        <v>1419</v>
      </c>
      <c r="D698">
        <v>440</v>
      </c>
      <c r="E698">
        <v>440</v>
      </c>
      <c r="F698" s="1">
        <v>0</v>
      </c>
      <c r="G698" s="11">
        <v>4.5</v>
      </c>
      <c r="H698" s="4">
        <v>8610</v>
      </c>
      <c r="I698" t="str">
        <f t="shared" si="20"/>
        <v>₹200-₹500</v>
      </c>
      <c r="J698" s="6">
        <f t="shared" si="21"/>
        <v>3788400</v>
      </c>
      <c r="K698" s="6">
        <f>Table1[[#This Row],[rating]] * Table1[[#This Row],[rating_count]]</f>
        <v>38745</v>
      </c>
      <c r="L698" t="str">
        <f>LEFT(Table1[[#This Row],[category]], FIND("|", Table1[[#This Row],[category]]) - 1)</f>
        <v>OfficeProducts</v>
      </c>
      <c r="M698" t="str">
        <f>TRIM(LEFT(Table1[[#This Row],[product_name]],FIND(" ",Table1[[#This Row],[product_name]],FIND(" ",Table1[[#This Row],[product_name]],FIND(" ",Table1[[#This Row],[product_name]])+1)+1)))</f>
        <v>Casio MJ-12D 150</v>
      </c>
    </row>
    <row r="699" spans="1:13">
      <c r="A699" t="s">
        <v>1420</v>
      </c>
      <c r="B699" t="s">
        <v>1421</v>
      </c>
      <c r="C699" t="s">
        <v>1169</v>
      </c>
      <c r="D699">
        <v>599</v>
      </c>
      <c r="E699" s="2">
        <v>3999</v>
      </c>
      <c r="F699" s="1">
        <v>0.85</v>
      </c>
      <c r="G699" s="11">
        <v>3.9</v>
      </c>
      <c r="H699" s="4">
        <v>1087</v>
      </c>
      <c r="I699" t="str">
        <f t="shared" si="20"/>
        <v>&gt;₹500</v>
      </c>
      <c r="J699" s="6">
        <f t="shared" si="21"/>
        <v>651113</v>
      </c>
      <c r="K699" s="6">
        <f>Table1[[#This Row],[rating]] * Table1[[#This Row],[rating_count]]</f>
        <v>4239.3</v>
      </c>
      <c r="L699" t="str">
        <f>LEFT(Table1[[#This Row],[category]], FIND("|", Table1[[#This Row],[category]]) - 1)</f>
        <v>Computers&amp;Accessories</v>
      </c>
      <c r="M699" t="str">
        <f>TRIM(LEFT(Table1[[#This Row],[product_name]],FIND(" ",Table1[[#This Row],[product_name]],FIND(" ",Table1[[#This Row],[product_name]],FIND(" ",Table1[[#This Row],[product_name]])+1)+1)))</f>
        <v>Amazon Basics Multipurpose</v>
      </c>
    </row>
    <row r="700" spans="1:13">
      <c r="A700" t="s">
        <v>1422</v>
      </c>
      <c r="B700" t="s">
        <v>1423</v>
      </c>
      <c r="C700" t="s">
        <v>1341</v>
      </c>
      <c r="D700">
        <v>149</v>
      </c>
      <c r="E700">
        <v>399</v>
      </c>
      <c r="F700" s="1">
        <v>0.63</v>
      </c>
      <c r="G700" s="11">
        <v>4</v>
      </c>
      <c r="H700" s="4">
        <v>1540</v>
      </c>
      <c r="I700" t="str">
        <f t="shared" si="20"/>
        <v>&lt;₹200</v>
      </c>
      <c r="J700" s="6">
        <f t="shared" si="21"/>
        <v>229460</v>
      </c>
      <c r="K700" s="6">
        <f>Table1[[#This Row],[rating]] * Table1[[#This Row],[rating_count]]</f>
        <v>6160</v>
      </c>
      <c r="L700" t="str">
        <f>LEFT(Table1[[#This Row],[category]], FIND("|", Table1[[#This Row],[category]]) - 1)</f>
        <v>Computers&amp;Accessories</v>
      </c>
      <c r="M700" t="str">
        <f>TRIM(LEFT(Table1[[#This Row],[product_name]],FIND(" ",Table1[[#This Row],[product_name]],FIND(" ",Table1[[#This Row],[product_name]],FIND(" ",Table1[[#This Row],[product_name]])+1)+1)))</f>
        <v>Kanget [2 Pack]</v>
      </c>
    </row>
    <row r="701" spans="1:13">
      <c r="A701" t="s">
        <v>1424</v>
      </c>
      <c r="B701" t="s">
        <v>1425</v>
      </c>
      <c r="C701" t="s">
        <v>1164</v>
      </c>
      <c r="D701">
        <v>289</v>
      </c>
      <c r="E701">
        <v>999</v>
      </c>
      <c r="F701" s="1">
        <v>0.71</v>
      </c>
      <c r="G701" s="11">
        <v>4.0999999999999996</v>
      </c>
      <c r="H701" s="4">
        <v>401</v>
      </c>
      <c r="I701" t="str">
        <f t="shared" si="20"/>
        <v>₹200-₹500</v>
      </c>
      <c r="J701" s="6">
        <f t="shared" si="21"/>
        <v>115889</v>
      </c>
      <c r="K701" s="6">
        <f>Table1[[#This Row],[rating]] * Table1[[#This Row],[rating_count]]</f>
        <v>1644.1</v>
      </c>
      <c r="L701" t="str">
        <f>LEFT(Table1[[#This Row],[category]], FIND("|", Table1[[#This Row],[category]]) - 1)</f>
        <v>Computers&amp;Accessories</v>
      </c>
      <c r="M701" t="str">
        <f>TRIM(LEFT(Table1[[#This Row],[product_name]],FIND(" ",Table1[[#This Row],[product_name]],FIND(" ",Table1[[#This Row],[product_name]],FIND(" ",Table1[[#This Row],[product_name]])+1)+1)))</f>
        <v>Amazon Basics Magic</v>
      </c>
    </row>
    <row r="702" spans="1:13">
      <c r="A702" t="s">
        <v>1426</v>
      </c>
      <c r="B702" t="s">
        <v>1427</v>
      </c>
      <c r="C702" t="s">
        <v>1428</v>
      </c>
      <c r="D702">
        <v>179</v>
      </c>
      <c r="E702">
        <v>499</v>
      </c>
      <c r="F702" s="1">
        <v>0.64</v>
      </c>
      <c r="G702" s="11">
        <v>3.4</v>
      </c>
      <c r="H702" s="4">
        <v>9385</v>
      </c>
      <c r="I702" t="str">
        <f t="shared" si="20"/>
        <v>&lt;₹200</v>
      </c>
      <c r="J702" s="6">
        <f t="shared" si="21"/>
        <v>1679915</v>
      </c>
      <c r="K702" s="6">
        <f>Table1[[#This Row],[rating]] * Table1[[#This Row],[rating_count]]</f>
        <v>31909</v>
      </c>
      <c r="L702" t="str">
        <f>LEFT(Table1[[#This Row],[category]], FIND("|", Table1[[#This Row],[category]]) - 1)</f>
        <v>Computers&amp;Accessories</v>
      </c>
      <c r="M702" t="str">
        <f>TRIM(LEFT(Table1[[#This Row],[product_name]],FIND(" ",Table1[[#This Row],[product_name]],FIND(" ",Table1[[#This Row],[product_name]],FIND(" ",Table1[[#This Row],[product_name]])+1)+1)))</f>
        <v>Zebronics ZEB-90HB USB</v>
      </c>
    </row>
    <row r="703" spans="1:13">
      <c r="A703" t="s">
        <v>1429</v>
      </c>
      <c r="B703" t="s">
        <v>1430</v>
      </c>
      <c r="C703" t="s">
        <v>695</v>
      </c>
      <c r="D703" s="2">
        <v>1499</v>
      </c>
      <c r="E703" s="2">
        <v>4999</v>
      </c>
      <c r="F703" s="1">
        <v>0.7</v>
      </c>
      <c r="G703" s="11">
        <v>4</v>
      </c>
      <c r="H703" s="4">
        <v>92588</v>
      </c>
      <c r="I703" t="str">
        <f t="shared" si="20"/>
        <v>&gt;₹500</v>
      </c>
      <c r="J703" s="6">
        <f t="shared" si="21"/>
        <v>138789412</v>
      </c>
      <c r="K703" s="6">
        <f>Table1[[#This Row],[rating]] * Table1[[#This Row],[rating_count]]</f>
        <v>370352</v>
      </c>
      <c r="L703" t="str">
        <f>LEFT(Table1[[#This Row],[category]], FIND("|", Table1[[#This Row],[category]]) - 1)</f>
        <v>Electronics</v>
      </c>
      <c r="M703" t="str">
        <f>TRIM(LEFT(Table1[[#This Row],[product_name]],FIND(" ",Table1[[#This Row],[product_name]],FIND(" ",Table1[[#This Row],[product_name]],FIND(" ",Table1[[#This Row],[product_name]])+1)+1)))</f>
        <v>Noise ColorFit Pro</v>
      </c>
    </row>
    <row r="704" spans="1:13">
      <c r="A704" t="s">
        <v>1431</v>
      </c>
      <c r="B704" t="s">
        <v>1432</v>
      </c>
      <c r="C704" t="s">
        <v>726</v>
      </c>
      <c r="D704">
        <v>399</v>
      </c>
      <c r="E704">
        <v>699</v>
      </c>
      <c r="F704" s="1">
        <v>0.43</v>
      </c>
      <c r="G704" s="11">
        <v>3.4</v>
      </c>
      <c r="H704" s="4">
        <v>3454</v>
      </c>
      <c r="I704" t="str">
        <f t="shared" si="20"/>
        <v>₹200-₹500</v>
      </c>
      <c r="J704" s="6">
        <f t="shared" si="21"/>
        <v>1378146</v>
      </c>
      <c r="K704" s="6">
        <f>Table1[[#This Row],[rating]] * Table1[[#This Row],[rating_count]]</f>
        <v>11743.6</v>
      </c>
      <c r="L704" t="str">
        <f>LEFT(Table1[[#This Row],[category]], FIND("|", Table1[[#This Row],[category]]) - 1)</f>
        <v>Electronics</v>
      </c>
      <c r="M704" t="str">
        <f>TRIM(LEFT(Table1[[#This Row],[product_name]],FIND(" ",Table1[[#This Row],[product_name]],FIND(" ",Table1[[#This Row],[product_name]],FIND(" ",Table1[[#This Row],[product_name]])+1)+1)))</f>
        <v>Zebronics Zeb Buds</v>
      </c>
    </row>
    <row r="705" spans="1:13">
      <c r="A705" t="s">
        <v>1433</v>
      </c>
      <c r="B705" t="s">
        <v>1434</v>
      </c>
      <c r="C705" t="s">
        <v>1263</v>
      </c>
      <c r="D705">
        <v>599</v>
      </c>
      <c r="E705">
        <v>799</v>
      </c>
      <c r="F705" s="1">
        <v>0.25</v>
      </c>
      <c r="G705" s="11">
        <v>4.3</v>
      </c>
      <c r="H705" s="4">
        <v>15790</v>
      </c>
      <c r="I705" t="str">
        <f t="shared" si="20"/>
        <v>&gt;₹500</v>
      </c>
      <c r="J705" s="6">
        <f t="shared" si="21"/>
        <v>9458210</v>
      </c>
      <c r="K705" s="6">
        <f>Table1[[#This Row],[rating]] * Table1[[#This Row],[rating_count]]</f>
        <v>67897</v>
      </c>
      <c r="L705" t="str">
        <f>LEFT(Table1[[#This Row],[category]], FIND("|", Table1[[#This Row],[category]]) - 1)</f>
        <v>Computers&amp;Accessories</v>
      </c>
      <c r="M705" t="str">
        <f>TRIM(LEFT(Table1[[#This Row],[product_name]],FIND(" ",Table1[[#This Row],[product_name]],FIND(" ",Table1[[#This Row],[product_name]],FIND(" ",Table1[[#This Row],[product_name]])+1)+1)))</f>
        <v>Redgear A-15 Wired</v>
      </c>
    </row>
    <row r="706" spans="1:13">
      <c r="A706" t="s">
        <v>1435</v>
      </c>
      <c r="B706" t="s">
        <v>1436</v>
      </c>
      <c r="C706" t="s">
        <v>1437</v>
      </c>
      <c r="D706">
        <v>949</v>
      </c>
      <c r="E706" s="2">
        <v>2000</v>
      </c>
      <c r="F706" s="1">
        <v>0.53</v>
      </c>
      <c r="G706" s="11">
        <v>3.9</v>
      </c>
      <c r="H706" s="4">
        <v>14969</v>
      </c>
      <c r="I706" t="str">
        <f t="shared" ref="I706:I769" si="22">IF(D706&lt;200, "&lt;₹200", IF(D706&lt;=500, "₹200-₹500", "&gt;₹500"))</f>
        <v>&gt;₹500</v>
      </c>
      <c r="J706" s="6">
        <f t="shared" ref="J706:J769" si="23">D706* H706</f>
        <v>14205581</v>
      </c>
      <c r="K706" s="6">
        <f>Table1[[#This Row],[rating]] * Table1[[#This Row],[rating_count]]</f>
        <v>58379.1</v>
      </c>
      <c r="L706" t="str">
        <f>LEFT(Table1[[#This Row],[category]], FIND("|", Table1[[#This Row],[category]]) - 1)</f>
        <v>Computers&amp;Accessories</v>
      </c>
      <c r="M706" t="str">
        <f>TRIM(LEFT(Table1[[#This Row],[product_name]],FIND(" ",Table1[[#This Row],[product_name]],FIND(" ",Table1[[#This Row],[product_name]],FIND(" ",Table1[[#This Row],[product_name]])+1)+1)))</f>
        <v>JBL Commercial CSLM20B</v>
      </c>
    </row>
    <row r="707" spans="1:13">
      <c r="A707" t="s">
        <v>1438</v>
      </c>
      <c r="B707" t="s">
        <v>1439</v>
      </c>
      <c r="C707" t="s">
        <v>695</v>
      </c>
      <c r="D707" s="2">
        <v>2499</v>
      </c>
      <c r="E707" s="2">
        <v>9999</v>
      </c>
      <c r="F707" s="1">
        <v>0.75</v>
      </c>
      <c r="G707" s="11">
        <v>4.0999999999999996</v>
      </c>
      <c r="H707" s="4">
        <v>42139</v>
      </c>
      <c r="I707" t="str">
        <f t="shared" si="22"/>
        <v>&gt;₹500</v>
      </c>
      <c r="J707" s="6">
        <f t="shared" si="23"/>
        <v>105305361</v>
      </c>
      <c r="K707" s="6">
        <f>Table1[[#This Row],[rating]] * Table1[[#This Row],[rating_count]]</f>
        <v>172769.9</v>
      </c>
      <c r="L707" t="str">
        <f>LEFT(Table1[[#This Row],[category]], FIND("|", Table1[[#This Row],[category]]) - 1)</f>
        <v>Electronics</v>
      </c>
      <c r="M707" t="str">
        <f>TRIM(LEFT(Table1[[#This Row],[product_name]],FIND(" ",Table1[[#This Row],[product_name]],FIND(" ",Table1[[#This Row],[product_name]],FIND(" ",Table1[[#This Row],[product_name]])+1)+1)))</f>
        <v>Fire-Boltt India's No</v>
      </c>
    </row>
    <row r="708" spans="1:13">
      <c r="A708" t="s">
        <v>1440</v>
      </c>
      <c r="B708" t="s">
        <v>1441</v>
      </c>
      <c r="C708" t="s">
        <v>1201</v>
      </c>
      <c r="D708">
        <v>159</v>
      </c>
      <c r="E708">
        <v>180</v>
      </c>
      <c r="F708" s="1">
        <v>0.12</v>
      </c>
      <c r="G708" s="11">
        <v>4.3</v>
      </c>
      <c r="H708" s="4">
        <v>989</v>
      </c>
      <c r="I708" t="str">
        <f t="shared" si="22"/>
        <v>&lt;₹200</v>
      </c>
      <c r="J708" s="6">
        <f t="shared" si="23"/>
        <v>157251</v>
      </c>
      <c r="K708" s="6">
        <f>Table1[[#This Row],[rating]] * Table1[[#This Row],[rating_count]]</f>
        <v>4252.7</v>
      </c>
      <c r="L708" t="str">
        <f>LEFT(Table1[[#This Row],[category]], FIND("|", Table1[[#This Row],[category]]) - 1)</f>
        <v>Electronics</v>
      </c>
      <c r="M708" t="str">
        <f>TRIM(LEFT(Table1[[#This Row],[product_name]],FIND(" ",Table1[[#This Row],[product_name]],FIND(" ",Table1[[#This Row],[product_name]],FIND(" ",Table1[[#This Row],[product_name]])+1)+1)))</f>
        <v>Eveready Red 1012</v>
      </c>
    </row>
    <row r="709" spans="1:13">
      <c r="A709" t="s">
        <v>1442</v>
      </c>
      <c r="B709" t="s">
        <v>1443</v>
      </c>
      <c r="C709" t="s">
        <v>716</v>
      </c>
      <c r="D709" s="2">
        <v>1329</v>
      </c>
      <c r="E709" s="2">
        <v>2900</v>
      </c>
      <c r="F709" s="1">
        <v>0.54</v>
      </c>
      <c r="G709" s="11">
        <v>4.5</v>
      </c>
      <c r="H709" s="4">
        <v>19624</v>
      </c>
      <c r="I709" t="str">
        <f t="shared" si="22"/>
        <v>&gt;₹500</v>
      </c>
      <c r="J709" s="6">
        <f t="shared" si="23"/>
        <v>26080296</v>
      </c>
      <c r="K709" s="6">
        <f>Table1[[#This Row],[rating]] * Table1[[#This Row],[rating_count]]</f>
        <v>88308</v>
      </c>
      <c r="L709" t="str">
        <f>LEFT(Table1[[#This Row],[category]], FIND("|", Table1[[#This Row],[category]]) - 1)</f>
        <v>Electronics</v>
      </c>
      <c r="M709" t="str">
        <f>TRIM(LEFT(Table1[[#This Row],[product_name]],FIND(" ",Table1[[#This Row],[product_name]],FIND(" ",Table1[[#This Row],[product_name]],FIND(" ",Table1[[#This Row],[product_name]])+1)+1)))</f>
        <v>SanDisk Extreme microSD</v>
      </c>
    </row>
    <row r="710" spans="1:13">
      <c r="A710" t="s">
        <v>1444</v>
      </c>
      <c r="B710" t="s">
        <v>1445</v>
      </c>
      <c r="C710" t="s">
        <v>1428</v>
      </c>
      <c r="D710">
        <v>570</v>
      </c>
      <c r="E710">
        <v>999</v>
      </c>
      <c r="F710" s="1">
        <v>0.43</v>
      </c>
      <c r="G710" s="11">
        <v>4.2</v>
      </c>
      <c r="H710" s="4">
        <v>3201</v>
      </c>
      <c r="I710" t="str">
        <f t="shared" si="22"/>
        <v>&gt;₹500</v>
      </c>
      <c r="J710" s="6">
        <f t="shared" si="23"/>
        <v>1824570</v>
      </c>
      <c r="K710" s="6">
        <f>Table1[[#This Row],[rating]] * Table1[[#This Row],[rating_count]]</f>
        <v>13444.2</v>
      </c>
      <c r="L710" t="str">
        <f>LEFT(Table1[[#This Row],[category]], FIND("|", Table1[[#This Row],[category]]) - 1)</f>
        <v>Computers&amp;Accessories</v>
      </c>
      <c r="M710" t="str">
        <f>TRIM(LEFT(Table1[[#This Row],[product_name]],FIND(" ",Table1[[#This Row],[product_name]],FIND(" ",Table1[[#This Row],[product_name]],FIND(" ",Table1[[#This Row],[product_name]])+1)+1)))</f>
        <v>Portronics MPORT 31C</v>
      </c>
    </row>
    <row r="711" spans="1:13">
      <c r="A711" t="s">
        <v>1446</v>
      </c>
      <c r="B711" t="s">
        <v>1447</v>
      </c>
      <c r="C711" t="s">
        <v>1448</v>
      </c>
      <c r="D711">
        <v>899</v>
      </c>
      <c r="E711" s="2">
        <v>1999</v>
      </c>
      <c r="F711" s="1">
        <v>0.55000000000000004</v>
      </c>
      <c r="G711" s="11">
        <v>4.0999999999999996</v>
      </c>
      <c r="H711" s="4">
        <v>30469</v>
      </c>
      <c r="I711" t="str">
        <f t="shared" si="22"/>
        <v>&gt;₹500</v>
      </c>
      <c r="J711" s="6">
        <f t="shared" si="23"/>
        <v>27391631</v>
      </c>
      <c r="K711" s="6">
        <f>Table1[[#This Row],[rating]] * Table1[[#This Row],[rating_count]]</f>
        <v>124922.9</v>
      </c>
      <c r="L711" t="str">
        <f>LEFT(Table1[[#This Row],[category]], FIND("|", Table1[[#This Row],[category]]) - 1)</f>
        <v>Electronics</v>
      </c>
      <c r="M711" t="str">
        <f>TRIM(LEFT(Table1[[#This Row],[product_name]],FIND(" ",Table1[[#This Row],[product_name]],FIND(" ",Table1[[#This Row],[product_name]],FIND(" ",Table1[[#This Row],[product_name]])+1)+1)))</f>
        <v>Infinity (JBL Fuze</v>
      </c>
    </row>
    <row r="712" spans="1:13">
      <c r="A712" t="s">
        <v>1449</v>
      </c>
      <c r="B712" t="s">
        <v>1450</v>
      </c>
      <c r="C712" t="s">
        <v>1451</v>
      </c>
      <c r="D712">
        <v>449</v>
      </c>
      <c r="E712">
        <v>999</v>
      </c>
      <c r="F712" s="1">
        <v>0.55000000000000004</v>
      </c>
      <c r="G712" s="11">
        <v>4.4000000000000004</v>
      </c>
      <c r="H712" s="4">
        <v>9940</v>
      </c>
      <c r="I712" t="str">
        <f t="shared" si="22"/>
        <v>₹200-₹500</v>
      </c>
      <c r="J712" s="6">
        <f t="shared" si="23"/>
        <v>4463060</v>
      </c>
      <c r="K712" s="6">
        <f>Table1[[#This Row],[rating]] * Table1[[#This Row],[rating_count]]</f>
        <v>43736</v>
      </c>
      <c r="L712" t="str">
        <f>LEFT(Table1[[#This Row],[category]], FIND("|", Table1[[#This Row],[category]]) - 1)</f>
        <v>Computers&amp;Accessories</v>
      </c>
      <c r="M712" t="str">
        <f>TRIM(LEFT(Table1[[#This Row],[product_name]],FIND(" ",Table1[[#This Row],[product_name]],FIND(" ",Table1[[#This Row],[product_name]],FIND(" ",Table1[[#This Row],[product_name]])+1)+1)))</f>
        <v>AirCase Protective Laptop</v>
      </c>
    </row>
    <row r="713" spans="1:13">
      <c r="A713" t="s">
        <v>1452</v>
      </c>
      <c r="B713" t="s">
        <v>1453</v>
      </c>
      <c r="C713" t="s">
        <v>1454</v>
      </c>
      <c r="D713">
        <v>549</v>
      </c>
      <c r="E713">
        <v>999</v>
      </c>
      <c r="F713" s="1">
        <v>0.45</v>
      </c>
      <c r="G713" s="11">
        <v>4.3</v>
      </c>
      <c r="H713" s="4">
        <v>7758</v>
      </c>
      <c r="I713" t="str">
        <f t="shared" si="22"/>
        <v>&gt;₹500</v>
      </c>
      <c r="J713" s="6">
        <f t="shared" si="23"/>
        <v>4259142</v>
      </c>
      <c r="K713" s="6">
        <f>Table1[[#This Row],[rating]] * Table1[[#This Row],[rating_count]]</f>
        <v>33359.4</v>
      </c>
      <c r="L713" t="str">
        <f>LEFT(Table1[[#This Row],[category]], FIND("|", Table1[[#This Row],[category]]) - 1)</f>
        <v>Computers&amp;Accessories</v>
      </c>
      <c r="M713" t="str">
        <f>TRIM(LEFT(Table1[[#This Row],[product_name]],FIND(" ",Table1[[#This Row],[product_name]],FIND(" ",Table1[[#This Row],[product_name]],FIND(" ",Table1[[#This Row],[product_name]])+1)+1)))</f>
        <v>Brand Conquer 6</v>
      </c>
    </row>
    <row r="714" spans="1:13">
      <c r="A714" t="s">
        <v>1455</v>
      </c>
      <c r="B714" t="s">
        <v>1456</v>
      </c>
      <c r="C714" t="s">
        <v>1289</v>
      </c>
      <c r="D714" s="2">
        <v>1529</v>
      </c>
      <c r="E714" s="2">
        <v>2399</v>
      </c>
      <c r="F714" s="1">
        <v>0.36</v>
      </c>
      <c r="G714" s="11">
        <v>4.3</v>
      </c>
      <c r="H714" s="4">
        <v>68409</v>
      </c>
      <c r="I714" t="str">
        <f t="shared" si="22"/>
        <v>&gt;₹500</v>
      </c>
      <c r="J714" s="6">
        <f t="shared" si="23"/>
        <v>104597361</v>
      </c>
      <c r="K714" s="6">
        <f>Table1[[#This Row],[rating]] * Table1[[#This Row],[rating_count]]</f>
        <v>294158.7</v>
      </c>
      <c r="L714" t="str">
        <f>LEFT(Table1[[#This Row],[category]], FIND("|", Table1[[#This Row],[category]]) - 1)</f>
        <v>Computers&amp;Accessories</v>
      </c>
      <c r="M714" t="str">
        <f>TRIM(LEFT(Table1[[#This Row],[product_name]],FIND(" ",Table1[[#This Row],[product_name]],FIND(" ",Table1[[#This Row],[product_name]],FIND(" ",Table1[[#This Row],[product_name]])+1)+1)))</f>
        <v>TP-Link AC750 Dual</v>
      </c>
    </row>
    <row r="715" spans="1:13">
      <c r="A715" t="s">
        <v>1457</v>
      </c>
      <c r="B715" t="s">
        <v>1458</v>
      </c>
      <c r="C715" t="s">
        <v>1459</v>
      </c>
      <c r="D715">
        <v>100</v>
      </c>
      <c r="E715">
        <v>100</v>
      </c>
      <c r="F715" s="1">
        <v>0</v>
      </c>
      <c r="G715" s="11">
        <v>4.3</v>
      </c>
      <c r="H715" s="4">
        <v>3095</v>
      </c>
      <c r="I715" t="str">
        <f t="shared" si="22"/>
        <v>&lt;₹200</v>
      </c>
      <c r="J715" s="6">
        <f t="shared" si="23"/>
        <v>309500</v>
      </c>
      <c r="K715" s="6">
        <f>Table1[[#This Row],[rating]] * Table1[[#This Row],[rating_count]]</f>
        <v>13308.5</v>
      </c>
      <c r="L715" t="str">
        <f>LEFT(Table1[[#This Row],[category]], FIND("|", Table1[[#This Row],[category]]) - 1)</f>
        <v>OfficeProducts</v>
      </c>
      <c r="M715" t="str">
        <f>TRIM(LEFT(Table1[[#This Row],[product_name]],FIND(" ",Table1[[#This Row],[product_name]],FIND(" ",Table1[[#This Row],[product_name]],FIND(" ",Table1[[#This Row],[product_name]])+1)+1)))</f>
        <v>Parker Quink Ink</v>
      </c>
    </row>
    <row r="716" spans="1:13">
      <c r="A716" t="s">
        <v>1460</v>
      </c>
      <c r="B716" t="s">
        <v>1461</v>
      </c>
      <c r="C716" t="s">
        <v>1174</v>
      </c>
      <c r="D716">
        <v>299</v>
      </c>
      <c r="E716" s="2">
        <v>1499</v>
      </c>
      <c r="F716" s="1">
        <v>0.8</v>
      </c>
      <c r="G716" s="11">
        <v>4.2</v>
      </c>
      <c r="H716" s="4">
        <v>903</v>
      </c>
      <c r="I716" t="str">
        <f t="shared" si="22"/>
        <v>₹200-₹500</v>
      </c>
      <c r="J716" s="6">
        <f t="shared" si="23"/>
        <v>269997</v>
      </c>
      <c r="K716" s="6">
        <f>Table1[[#This Row],[rating]] * Table1[[#This Row],[rating_count]]</f>
        <v>3792.6000000000004</v>
      </c>
      <c r="L716" t="str">
        <f>LEFT(Table1[[#This Row],[category]], FIND("|", Table1[[#This Row],[category]]) - 1)</f>
        <v>Computers&amp;Accessories</v>
      </c>
      <c r="M716" t="str">
        <f>TRIM(LEFT(Table1[[#This Row],[product_name]],FIND(" ",Table1[[#This Row],[product_name]],FIND(" ",Table1[[#This Row],[product_name]],FIND(" ",Table1[[#This Row],[product_name]])+1)+1)))</f>
        <v>STRIFF Laptop Stand</v>
      </c>
    </row>
    <row r="717" spans="1:13">
      <c r="A717" t="s">
        <v>1462</v>
      </c>
      <c r="B717" t="s">
        <v>1463</v>
      </c>
      <c r="C717" t="s">
        <v>1214</v>
      </c>
      <c r="D717" s="2">
        <v>1295</v>
      </c>
      <c r="E717" s="2">
        <v>1795</v>
      </c>
      <c r="F717" s="1">
        <v>0.28000000000000003</v>
      </c>
      <c r="G717" s="11">
        <v>4.0999999999999996</v>
      </c>
      <c r="H717" s="4">
        <v>25771</v>
      </c>
      <c r="I717" t="str">
        <f t="shared" si="22"/>
        <v>&gt;₹500</v>
      </c>
      <c r="J717" s="6">
        <f t="shared" si="23"/>
        <v>33373445</v>
      </c>
      <c r="K717" s="6">
        <f>Table1[[#This Row],[rating]] * Table1[[#This Row],[rating_count]]</f>
        <v>105661.09999999999</v>
      </c>
      <c r="L717" t="str">
        <f>LEFT(Table1[[#This Row],[category]], FIND("|", Table1[[#This Row],[category]]) - 1)</f>
        <v>Computers&amp;Accessories</v>
      </c>
      <c r="M717" t="str">
        <f>TRIM(LEFT(Table1[[#This Row],[product_name]],FIND(" ",Table1[[#This Row],[product_name]],FIND(" ",Table1[[#This Row],[product_name]],FIND(" ",Table1[[#This Row],[product_name]])+1)+1)))</f>
        <v>Logitech MK215 Wireless</v>
      </c>
    </row>
    <row r="718" spans="1:13">
      <c r="A718" t="s">
        <v>1464</v>
      </c>
      <c r="B718" t="s">
        <v>1465</v>
      </c>
      <c r="C718" t="s">
        <v>726</v>
      </c>
      <c r="D718">
        <v>699</v>
      </c>
      <c r="E718">
        <v>999</v>
      </c>
      <c r="F718" s="1">
        <v>0.3</v>
      </c>
      <c r="G718" s="11">
        <v>4.0999999999999996</v>
      </c>
      <c r="H718" s="4">
        <v>273189</v>
      </c>
      <c r="I718" t="str">
        <f t="shared" si="22"/>
        <v>&gt;₹500</v>
      </c>
      <c r="J718" s="6">
        <f t="shared" si="23"/>
        <v>190959111</v>
      </c>
      <c r="K718" s="6">
        <f>Table1[[#This Row],[rating]] * Table1[[#This Row],[rating_count]]</f>
        <v>1120074.8999999999</v>
      </c>
      <c r="L718" t="str">
        <f>LEFT(Table1[[#This Row],[category]], FIND("|", Table1[[#This Row],[category]]) - 1)</f>
        <v>Electronics</v>
      </c>
      <c r="M718" t="str">
        <f>TRIM(LEFT(Table1[[#This Row],[product_name]],FIND(" ",Table1[[#This Row],[product_name]],FIND(" ",Table1[[#This Row],[product_name]],FIND(" ",Table1[[#This Row],[product_name]])+1)+1)))</f>
        <v>boAt Bassheads 225</v>
      </c>
    </row>
    <row r="719" spans="1:13">
      <c r="A719" t="s">
        <v>1466</v>
      </c>
      <c r="B719" t="s">
        <v>1467</v>
      </c>
      <c r="C719" t="s">
        <v>1468</v>
      </c>
      <c r="D719">
        <v>252</v>
      </c>
      <c r="E719">
        <v>315</v>
      </c>
      <c r="F719" s="1">
        <v>0.2</v>
      </c>
      <c r="G719" s="11">
        <v>4.5</v>
      </c>
      <c r="H719" s="4">
        <v>3785</v>
      </c>
      <c r="I719" t="str">
        <f t="shared" si="22"/>
        <v>₹200-₹500</v>
      </c>
      <c r="J719" s="6">
        <f t="shared" si="23"/>
        <v>953820</v>
      </c>
      <c r="K719" s="6">
        <f>Table1[[#This Row],[rating]] * Table1[[#This Row],[rating_count]]</f>
        <v>17032.5</v>
      </c>
      <c r="L719" t="str">
        <f>LEFT(Table1[[#This Row],[category]], FIND("|", Table1[[#This Row],[category]]) - 1)</f>
        <v>OfficeProducts</v>
      </c>
      <c r="M719" t="str">
        <f>TRIM(LEFT(Table1[[#This Row],[product_name]],FIND(" ",Table1[[#This Row],[product_name]],FIND(" ",Table1[[#This Row],[product_name]],FIND(" ",Table1[[#This Row],[product_name]])+1)+1)))</f>
        <v>Luxor 5 Subject</v>
      </c>
    </row>
    <row r="720" spans="1:13">
      <c r="A720" t="s">
        <v>1469</v>
      </c>
      <c r="B720" t="s">
        <v>1470</v>
      </c>
      <c r="C720" t="s">
        <v>1201</v>
      </c>
      <c r="D720">
        <v>190</v>
      </c>
      <c r="E720">
        <v>220</v>
      </c>
      <c r="F720" s="1">
        <v>0.14000000000000001</v>
      </c>
      <c r="G720" s="11">
        <v>4.4000000000000004</v>
      </c>
      <c r="H720" s="4">
        <v>2866</v>
      </c>
      <c r="I720" t="str">
        <f t="shared" si="22"/>
        <v>&lt;₹200</v>
      </c>
      <c r="J720" s="6">
        <f t="shared" si="23"/>
        <v>544540</v>
      </c>
      <c r="K720" s="6">
        <f>Table1[[#This Row],[rating]] * Table1[[#This Row],[rating_count]]</f>
        <v>12610.400000000001</v>
      </c>
      <c r="L720" t="str">
        <f>LEFT(Table1[[#This Row],[category]], FIND("|", Table1[[#This Row],[category]]) - 1)</f>
        <v>Electronics</v>
      </c>
      <c r="M720" t="str">
        <f>TRIM(LEFT(Table1[[#This Row],[product_name]],FIND(" ",Table1[[#This Row],[product_name]],FIND(" ",Table1[[#This Row],[product_name]],FIND(" ",Table1[[#This Row],[product_name]])+1)+1)))</f>
        <v>Duracell Chhota Power</v>
      </c>
    </row>
    <row r="721" spans="1:13">
      <c r="A721" t="s">
        <v>1471</v>
      </c>
      <c r="B721" t="s">
        <v>1472</v>
      </c>
      <c r="C721" t="s">
        <v>1214</v>
      </c>
      <c r="D721" s="2">
        <v>1299</v>
      </c>
      <c r="E721" s="2">
        <v>1599</v>
      </c>
      <c r="F721" s="1">
        <v>0.19</v>
      </c>
      <c r="G721" s="11">
        <v>4.3</v>
      </c>
      <c r="H721" s="4">
        <v>27223</v>
      </c>
      <c r="I721" t="str">
        <f t="shared" si="22"/>
        <v>&gt;₹500</v>
      </c>
      <c r="J721" s="6">
        <f t="shared" si="23"/>
        <v>35362677</v>
      </c>
      <c r="K721" s="6">
        <f>Table1[[#This Row],[rating]] * Table1[[#This Row],[rating_count]]</f>
        <v>117058.9</v>
      </c>
      <c r="L721" t="str">
        <f>LEFT(Table1[[#This Row],[category]], FIND("|", Table1[[#This Row],[category]]) - 1)</f>
        <v>Computers&amp;Accessories</v>
      </c>
      <c r="M721" t="str">
        <f>TRIM(LEFT(Table1[[#This Row],[product_name]],FIND(" ",Table1[[#This Row],[product_name]],FIND(" ",Table1[[#This Row],[product_name]],FIND(" ",Table1[[#This Row],[product_name]])+1)+1)))</f>
        <v>Zebronics Zeb-Transformer Gaming</v>
      </c>
    </row>
    <row r="722" spans="1:13">
      <c r="A722" t="s">
        <v>1473</v>
      </c>
      <c r="B722" t="s">
        <v>1474</v>
      </c>
      <c r="C722" t="s">
        <v>1158</v>
      </c>
      <c r="D722">
        <v>729</v>
      </c>
      <c r="E722" s="2">
        <v>1650</v>
      </c>
      <c r="F722" s="1">
        <v>0.56000000000000005</v>
      </c>
      <c r="G722" s="11">
        <v>4.3</v>
      </c>
      <c r="H722" s="4">
        <v>82356</v>
      </c>
      <c r="I722" t="str">
        <f t="shared" si="22"/>
        <v>&gt;₹500</v>
      </c>
      <c r="J722" s="6">
        <f t="shared" si="23"/>
        <v>60037524</v>
      </c>
      <c r="K722" s="6">
        <f>Table1[[#This Row],[rating]] * Table1[[#This Row],[rating_count]]</f>
        <v>354130.8</v>
      </c>
      <c r="L722" t="str">
        <f>LEFT(Table1[[#This Row],[category]], FIND("|", Table1[[#This Row],[category]]) - 1)</f>
        <v>Computers&amp;Accessories</v>
      </c>
      <c r="M722" t="str">
        <f>TRIM(LEFT(Table1[[#This Row],[product_name]],FIND(" ",Table1[[#This Row],[product_name]],FIND(" ",Table1[[#This Row],[product_name]],FIND(" ",Table1[[#This Row],[product_name]])+1)+1)))</f>
        <v>SanDisk Ultra 64</v>
      </c>
    </row>
    <row r="723" spans="1:13">
      <c r="A723" t="s">
        <v>1475</v>
      </c>
      <c r="B723" t="s">
        <v>1476</v>
      </c>
      <c r="C723" t="s">
        <v>1477</v>
      </c>
      <c r="D723">
        <v>480</v>
      </c>
      <c r="E723">
        <v>600</v>
      </c>
      <c r="F723" s="1">
        <v>0.2</v>
      </c>
      <c r="G723" s="11">
        <v>4.3</v>
      </c>
      <c r="H723" s="4">
        <v>5719</v>
      </c>
      <c r="I723" t="str">
        <f t="shared" si="22"/>
        <v>₹200-₹500</v>
      </c>
      <c r="J723" s="6">
        <f t="shared" si="23"/>
        <v>2745120</v>
      </c>
      <c r="K723" s="6">
        <f>Table1[[#This Row],[rating]] * Table1[[#This Row],[rating_count]]</f>
        <v>24591.7</v>
      </c>
      <c r="L723" t="str">
        <f>LEFT(Table1[[#This Row],[category]], FIND("|", Table1[[#This Row],[category]]) - 1)</f>
        <v>OfficeProducts</v>
      </c>
      <c r="M723" t="str">
        <f>TRIM(LEFT(Table1[[#This Row],[product_name]],FIND(" ",Table1[[#This Row],[product_name]],FIND(" ",Table1[[#This Row],[product_name]],FIND(" ",Table1[[#This Row],[product_name]])+1)+1)))</f>
        <v>Parker Classic Gold</v>
      </c>
    </row>
    <row r="724" spans="1:13">
      <c r="A724" t="s">
        <v>1478</v>
      </c>
      <c r="B724" t="s">
        <v>1479</v>
      </c>
      <c r="C724" t="s">
        <v>1169</v>
      </c>
      <c r="D724">
        <v>999</v>
      </c>
      <c r="E724" s="2">
        <v>2499</v>
      </c>
      <c r="F724" s="1">
        <v>0.6</v>
      </c>
      <c r="G724" s="11">
        <v>4.3</v>
      </c>
      <c r="H724" s="4">
        <v>1690</v>
      </c>
      <c r="I724" t="str">
        <f t="shared" si="22"/>
        <v>&gt;₹500</v>
      </c>
      <c r="J724" s="6">
        <f t="shared" si="23"/>
        <v>1688310</v>
      </c>
      <c r="K724" s="6">
        <f>Table1[[#This Row],[rating]] * Table1[[#This Row],[rating_count]]</f>
        <v>7267</v>
      </c>
      <c r="L724" t="str">
        <f>LEFT(Table1[[#This Row],[category]], FIND("|", Table1[[#This Row],[category]]) - 1)</f>
        <v>Computers&amp;Accessories</v>
      </c>
      <c r="M724" t="str">
        <f>TRIM(LEFT(Table1[[#This Row],[product_name]],FIND(" ",Table1[[#This Row],[product_name]],FIND(" ",Table1[[#This Row],[product_name]],FIND(" ",Table1[[#This Row],[product_name]])+1)+1)))</f>
        <v>Tarkan Portable Folding</v>
      </c>
    </row>
    <row r="725" spans="1:13">
      <c r="A725" t="s">
        <v>1480</v>
      </c>
      <c r="B725" t="s">
        <v>1481</v>
      </c>
      <c r="C725" t="s">
        <v>1482</v>
      </c>
      <c r="D725">
        <v>238</v>
      </c>
      <c r="E725">
        <v>699</v>
      </c>
      <c r="F725" s="1">
        <v>0.66</v>
      </c>
      <c r="G725" s="11">
        <v>4.4000000000000004</v>
      </c>
      <c r="H725" s="4">
        <v>8372</v>
      </c>
      <c r="I725" t="str">
        <f t="shared" si="22"/>
        <v>₹200-₹500</v>
      </c>
      <c r="J725" s="6">
        <f t="shared" si="23"/>
        <v>1992536</v>
      </c>
      <c r="K725" s="6">
        <f>Table1[[#This Row],[rating]] * Table1[[#This Row],[rating_count]]</f>
        <v>36836.800000000003</v>
      </c>
      <c r="L725" t="str">
        <f>LEFT(Table1[[#This Row],[category]], FIND("|", Table1[[#This Row],[category]]) - 1)</f>
        <v>Computers&amp;Accessories</v>
      </c>
      <c r="M725" t="str">
        <f>TRIM(LEFT(Table1[[#This Row],[product_name]],FIND(" ",Table1[[#This Row],[product_name]],FIND(" ",Table1[[#This Row],[product_name]],FIND(" ",Table1[[#This Row],[product_name]])+1)+1)))</f>
        <v>Quantum RJ45 Ethernet</v>
      </c>
    </row>
    <row r="726" spans="1:13">
      <c r="A726" t="s">
        <v>1483</v>
      </c>
      <c r="B726" t="s">
        <v>1484</v>
      </c>
      <c r="C726" t="s">
        <v>1214</v>
      </c>
      <c r="D726" s="2">
        <v>1349</v>
      </c>
      <c r="E726" s="2">
        <v>2198</v>
      </c>
      <c r="F726" s="1">
        <v>0.39</v>
      </c>
      <c r="G726" s="11">
        <v>4</v>
      </c>
      <c r="H726" s="4">
        <v>7113</v>
      </c>
      <c r="I726" t="str">
        <f t="shared" si="22"/>
        <v>&gt;₹500</v>
      </c>
      <c r="J726" s="6">
        <f t="shared" si="23"/>
        <v>9595437</v>
      </c>
      <c r="K726" s="6">
        <f>Table1[[#This Row],[rating]] * Table1[[#This Row],[rating_count]]</f>
        <v>28452</v>
      </c>
      <c r="L726" t="str">
        <f>LEFT(Table1[[#This Row],[category]], FIND("|", Table1[[#This Row],[category]]) - 1)</f>
        <v>Computers&amp;Accessories</v>
      </c>
      <c r="M726" t="str">
        <f>TRIM(LEFT(Table1[[#This Row],[product_name]],FIND(" ",Table1[[#This Row],[product_name]],FIND(" ",Table1[[#This Row],[product_name]],FIND(" ",Table1[[#This Row],[product_name]])+1)+1)))</f>
        <v>HP USB Wireless</v>
      </c>
    </row>
    <row r="727" spans="1:13">
      <c r="A727" t="s">
        <v>1485</v>
      </c>
      <c r="B727" t="s">
        <v>1486</v>
      </c>
      <c r="C727" t="s">
        <v>1437</v>
      </c>
      <c r="D727">
        <v>199</v>
      </c>
      <c r="E727">
        <v>499</v>
      </c>
      <c r="F727" s="1">
        <v>0.6</v>
      </c>
      <c r="G727" s="11">
        <v>3.3</v>
      </c>
      <c r="H727" s="4">
        <v>2804</v>
      </c>
      <c r="I727" t="str">
        <f t="shared" si="22"/>
        <v>&lt;₹200</v>
      </c>
      <c r="J727" s="6">
        <f t="shared" si="23"/>
        <v>557996</v>
      </c>
      <c r="K727" s="6">
        <f>Table1[[#This Row],[rating]] * Table1[[#This Row],[rating_count]]</f>
        <v>9253.1999999999989</v>
      </c>
      <c r="L727" t="str">
        <f>LEFT(Table1[[#This Row],[category]], FIND("|", Table1[[#This Row],[category]]) - 1)</f>
        <v>Computers&amp;Accessories</v>
      </c>
      <c r="M727" t="str">
        <f>TRIM(LEFT(Table1[[#This Row],[product_name]],FIND(" ",Table1[[#This Row],[product_name]],FIND(" ",Table1[[#This Row],[product_name]],FIND(" ",Table1[[#This Row],[product_name]])+1)+1)))</f>
        <v>HUMBLE Dynamic Lapel</v>
      </c>
    </row>
    <row r="728" spans="1:13">
      <c r="A728" t="s">
        <v>1487</v>
      </c>
      <c r="B728" t="s">
        <v>1488</v>
      </c>
      <c r="C728" t="s">
        <v>726</v>
      </c>
      <c r="D728" s="2">
        <v>1999</v>
      </c>
      <c r="E728" s="2">
        <v>9999</v>
      </c>
      <c r="F728" s="1">
        <v>0.8</v>
      </c>
      <c r="G728" s="11">
        <v>3.7</v>
      </c>
      <c r="H728" s="4">
        <v>1986</v>
      </c>
      <c r="I728" t="str">
        <f t="shared" si="22"/>
        <v>&gt;₹500</v>
      </c>
      <c r="J728" s="6">
        <f t="shared" si="23"/>
        <v>3970014</v>
      </c>
      <c r="K728" s="6">
        <f>Table1[[#This Row],[rating]] * Table1[[#This Row],[rating_count]]</f>
        <v>7348.2000000000007</v>
      </c>
      <c r="L728" t="str">
        <f>LEFT(Table1[[#This Row],[category]], FIND("|", Table1[[#This Row],[category]]) - 1)</f>
        <v>Electronics</v>
      </c>
      <c r="M728" t="str">
        <f>TRIM(LEFT(Table1[[#This Row],[product_name]],FIND(" ",Table1[[#This Row],[product_name]],FIND(" ",Table1[[#This Row],[product_name]],FIND(" ",Table1[[#This Row],[product_name]])+1)+1)))</f>
        <v>Boult Audio Omega</v>
      </c>
    </row>
    <row r="729" spans="1:13">
      <c r="A729" t="s">
        <v>1489</v>
      </c>
      <c r="B729" t="s">
        <v>1490</v>
      </c>
      <c r="C729" t="s">
        <v>830</v>
      </c>
      <c r="D729">
        <v>99</v>
      </c>
      <c r="E729">
        <v>499</v>
      </c>
      <c r="F729" s="1">
        <v>0.8</v>
      </c>
      <c r="G729" s="11">
        <v>4.0999999999999996</v>
      </c>
      <c r="H729" s="4">
        <v>2451</v>
      </c>
      <c r="I729" t="str">
        <f t="shared" si="22"/>
        <v>&lt;₹200</v>
      </c>
      <c r="J729" s="6">
        <f t="shared" si="23"/>
        <v>242649</v>
      </c>
      <c r="K729" s="6">
        <f>Table1[[#This Row],[rating]] * Table1[[#This Row],[rating_count]]</f>
        <v>10049.099999999999</v>
      </c>
      <c r="L729" t="str">
        <f>LEFT(Table1[[#This Row],[category]], FIND("|", Table1[[#This Row],[category]]) - 1)</f>
        <v>Electronics</v>
      </c>
      <c r="M729" t="str">
        <f>TRIM(LEFT(Table1[[#This Row],[product_name]],FIND(" ",Table1[[#This Row],[product_name]],FIND(" ",Table1[[#This Row],[product_name]],FIND(" ",Table1[[#This Row],[product_name]])+1)+1)))</f>
        <v>STRIFF UPH2W Multi</v>
      </c>
    </row>
    <row r="730" spans="1:13">
      <c r="A730" t="s">
        <v>1491</v>
      </c>
      <c r="B730" t="s">
        <v>1492</v>
      </c>
      <c r="C730" t="s">
        <v>1161</v>
      </c>
      <c r="D730">
        <v>499</v>
      </c>
      <c r="E730" s="2">
        <v>1000</v>
      </c>
      <c r="F730" s="1">
        <v>0.5</v>
      </c>
      <c r="G730" s="11">
        <v>5</v>
      </c>
      <c r="H730" s="4">
        <v>23</v>
      </c>
      <c r="I730" t="str">
        <f t="shared" si="22"/>
        <v>₹200-₹500</v>
      </c>
      <c r="J730" s="6">
        <f t="shared" si="23"/>
        <v>11477</v>
      </c>
      <c r="K730" s="6">
        <f>Table1[[#This Row],[rating]] * Table1[[#This Row],[rating_count]]</f>
        <v>115</v>
      </c>
      <c r="L730" t="str">
        <f>LEFT(Table1[[#This Row],[category]], FIND("|", Table1[[#This Row],[category]]) - 1)</f>
        <v>Computers&amp;Accessories</v>
      </c>
      <c r="M730" t="str">
        <f>TRIM(LEFT(Table1[[#This Row],[product_name]],FIND(" ",Table1[[#This Row],[product_name]],FIND(" ",Table1[[#This Row],[product_name]],FIND(" ",Table1[[#This Row],[product_name]])+1)+1)))</f>
        <v>Amazon Basics Wireless</v>
      </c>
    </row>
    <row r="731" spans="1:13">
      <c r="A731" t="s">
        <v>1493</v>
      </c>
      <c r="B731" t="s">
        <v>1494</v>
      </c>
      <c r="C731" t="s">
        <v>1495</v>
      </c>
      <c r="D731" s="2">
        <v>1792</v>
      </c>
      <c r="E731" s="2">
        <v>3500</v>
      </c>
      <c r="F731" s="1">
        <v>0.49</v>
      </c>
      <c r="G731" s="11">
        <v>4.5</v>
      </c>
      <c r="H731" s="4">
        <v>26194</v>
      </c>
      <c r="I731" t="str">
        <f t="shared" si="22"/>
        <v>&gt;₹500</v>
      </c>
      <c r="J731" s="6">
        <f t="shared" si="23"/>
        <v>46939648</v>
      </c>
      <c r="K731" s="6">
        <f>Table1[[#This Row],[rating]] * Table1[[#This Row],[rating_count]]</f>
        <v>117873</v>
      </c>
      <c r="L731" t="str">
        <f>LEFT(Table1[[#This Row],[category]], FIND("|", Table1[[#This Row],[category]]) - 1)</f>
        <v>Computers&amp;Accessories</v>
      </c>
      <c r="M731" t="str">
        <f>TRIM(LEFT(Table1[[#This Row],[product_name]],FIND(" ",Table1[[#This Row],[product_name]],FIND(" ",Table1[[#This Row],[product_name]],FIND(" ",Table1[[#This Row],[product_name]])+1)+1)))</f>
        <v>Crucial RAM 8GB</v>
      </c>
    </row>
    <row r="732" spans="1:13">
      <c r="A732" t="s">
        <v>1496</v>
      </c>
      <c r="B732" t="s">
        <v>1497</v>
      </c>
      <c r="C732" t="s">
        <v>1498</v>
      </c>
      <c r="D732" s="2">
        <v>3299</v>
      </c>
      <c r="E732" s="2">
        <v>4100</v>
      </c>
      <c r="F732" s="1">
        <v>0.2</v>
      </c>
      <c r="G732" s="11">
        <v>3.9</v>
      </c>
      <c r="H732" s="4">
        <v>15783</v>
      </c>
      <c r="I732" t="str">
        <f t="shared" si="22"/>
        <v>&gt;₹500</v>
      </c>
      <c r="J732" s="6">
        <f t="shared" si="23"/>
        <v>52068117</v>
      </c>
      <c r="K732" s="6">
        <f>Table1[[#This Row],[rating]] * Table1[[#This Row],[rating_count]]</f>
        <v>61553.7</v>
      </c>
      <c r="L732" t="str">
        <f>LEFT(Table1[[#This Row],[category]], FIND("|", Table1[[#This Row],[category]]) - 1)</f>
        <v>Computers&amp;Accessories</v>
      </c>
      <c r="M732" t="str">
        <f>TRIM(LEFT(Table1[[#This Row],[product_name]],FIND(" ",Table1[[#This Row],[product_name]],FIND(" ",Table1[[#This Row],[product_name]],FIND(" ",Table1[[#This Row],[product_name]])+1)+1)))</f>
        <v>APC Back-UPS BX600C-IN</v>
      </c>
    </row>
    <row r="733" spans="1:13">
      <c r="A733" t="s">
        <v>1499</v>
      </c>
      <c r="B733" t="s">
        <v>1500</v>
      </c>
      <c r="C733" t="s">
        <v>1468</v>
      </c>
      <c r="D733">
        <v>125</v>
      </c>
      <c r="E733">
        <v>180</v>
      </c>
      <c r="F733" s="1">
        <v>0.31</v>
      </c>
      <c r="G733" s="11">
        <v>4.4000000000000004</v>
      </c>
      <c r="H733" s="4">
        <v>8053</v>
      </c>
      <c r="I733" t="str">
        <f t="shared" si="22"/>
        <v>&lt;₹200</v>
      </c>
      <c r="J733" s="6">
        <f t="shared" si="23"/>
        <v>1006625</v>
      </c>
      <c r="K733" s="6">
        <f>Table1[[#This Row],[rating]] * Table1[[#This Row],[rating_count]]</f>
        <v>35433.200000000004</v>
      </c>
      <c r="L733" t="str">
        <f>LEFT(Table1[[#This Row],[category]], FIND("|", Table1[[#This Row],[category]]) - 1)</f>
        <v>OfficeProducts</v>
      </c>
      <c r="M733" t="str">
        <f>TRIM(LEFT(Table1[[#This Row],[product_name]],FIND(" ",Table1[[#This Row],[product_name]],FIND(" ",Table1[[#This Row],[product_name]],FIND(" ",Table1[[#This Row],[product_name]])+1)+1)))</f>
        <v>Luxor 5 Subject</v>
      </c>
    </row>
    <row r="734" spans="1:13">
      <c r="A734" t="s">
        <v>1501</v>
      </c>
      <c r="B734" t="s">
        <v>1502</v>
      </c>
      <c r="C734" t="s">
        <v>1161</v>
      </c>
      <c r="D734">
        <v>399</v>
      </c>
      <c r="E734" s="2">
        <v>1190</v>
      </c>
      <c r="F734" s="1">
        <v>0.66</v>
      </c>
      <c r="G734" s="11">
        <v>4.0999999999999996</v>
      </c>
      <c r="H734" s="4">
        <v>2809</v>
      </c>
      <c r="I734" t="str">
        <f t="shared" si="22"/>
        <v>₹200-₹500</v>
      </c>
      <c r="J734" s="6">
        <f t="shared" si="23"/>
        <v>1120791</v>
      </c>
      <c r="K734" s="6">
        <f>Table1[[#This Row],[rating]] * Table1[[#This Row],[rating_count]]</f>
        <v>11516.9</v>
      </c>
      <c r="L734" t="str">
        <f>LEFT(Table1[[#This Row],[category]], FIND("|", Table1[[#This Row],[category]]) - 1)</f>
        <v>Computers&amp;Accessories</v>
      </c>
      <c r="M734" t="str">
        <f>TRIM(LEFT(Table1[[#This Row],[product_name]],FIND(" ",Table1[[#This Row],[product_name]],FIND(" ",Table1[[#This Row],[product_name]],FIND(" ",Table1[[#This Row],[product_name]])+1)+1)))</f>
        <v>Zebronics Zeb-Jaguar Wireless</v>
      </c>
    </row>
    <row r="735" spans="1:13">
      <c r="A735" t="s">
        <v>1503</v>
      </c>
      <c r="B735" t="s">
        <v>1504</v>
      </c>
      <c r="C735" t="s">
        <v>726</v>
      </c>
      <c r="D735" s="2">
        <v>1199</v>
      </c>
      <c r="E735" s="2">
        <v>7999</v>
      </c>
      <c r="F735" s="1">
        <v>0.85</v>
      </c>
      <c r="G735" s="11">
        <v>3.6</v>
      </c>
      <c r="H735" s="4">
        <v>25910</v>
      </c>
      <c r="I735" t="str">
        <f t="shared" si="22"/>
        <v>&gt;₹500</v>
      </c>
      <c r="J735" s="6">
        <f t="shared" si="23"/>
        <v>31066090</v>
      </c>
      <c r="K735" s="6">
        <f>Table1[[#This Row],[rating]] * Table1[[#This Row],[rating_count]]</f>
        <v>93276</v>
      </c>
      <c r="L735" t="str">
        <f>LEFT(Table1[[#This Row],[category]], FIND("|", Table1[[#This Row],[category]]) - 1)</f>
        <v>Electronics</v>
      </c>
      <c r="M735" t="str">
        <f>TRIM(LEFT(Table1[[#This Row],[product_name]],FIND(" ",Table1[[#This Row],[product_name]],FIND(" ",Table1[[#This Row],[product_name]],FIND(" ",Table1[[#This Row],[product_name]])+1)+1)))</f>
        <v>Boult Audio Truebuds</v>
      </c>
    </row>
    <row r="736" spans="1:13">
      <c r="A736" t="s">
        <v>1505</v>
      </c>
      <c r="B736" t="s">
        <v>1506</v>
      </c>
      <c r="C736" t="s">
        <v>1164</v>
      </c>
      <c r="D736">
        <v>235</v>
      </c>
      <c r="E736" s="2">
        <v>1599</v>
      </c>
      <c r="F736" s="1">
        <v>0.85</v>
      </c>
      <c r="G736" s="11">
        <v>3.8</v>
      </c>
      <c r="H736" s="4">
        <v>1173</v>
      </c>
      <c r="I736" t="str">
        <f t="shared" si="22"/>
        <v>₹200-₹500</v>
      </c>
      <c r="J736" s="6">
        <f t="shared" si="23"/>
        <v>275655</v>
      </c>
      <c r="K736" s="6">
        <f>Table1[[#This Row],[rating]] * Table1[[#This Row],[rating_count]]</f>
        <v>4457.3999999999996</v>
      </c>
      <c r="L736" t="str">
        <f>LEFT(Table1[[#This Row],[category]], FIND("|", Table1[[#This Row],[category]]) - 1)</f>
        <v>Computers&amp;Accessories</v>
      </c>
      <c r="M736" t="str">
        <f>TRIM(LEFT(Table1[[#This Row],[product_name]],FIND(" ",Table1[[#This Row],[product_name]],FIND(" ",Table1[[#This Row],[product_name]],FIND(" ",Table1[[#This Row],[product_name]])+1)+1)))</f>
        <v>Wembley LCD Writing</v>
      </c>
    </row>
    <row r="737" spans="1:13">
      <c r="A737" t="s">
        <v>1507</v>
      </c>
      <c r="B737" t="s">
        <v>1508</v>
      </c>
      <c r="C737" t="s">
        <v>1169</v>
      </c>
      <c r="D737">
        <v>549</v>
      </c>
      <c r="E737" s="2">
        <v>1999</v>
      </c>
      <c r="F737" s="1">
        <v>0.73</v>
      </c>
      <c r="G737" s="11">
        <v>3.6</v>
      </c>
      <c r="H737" s="4">
        <v>6422</v>
      </c>
      <c r="I737" t="str">
        <f t="shared" si="22"/>
        <v>&gt;₹500</v>
      </c>
      <c r="J737" s="6">
        <f t="shared" si="23"/>
        <v>3525678</v>
      </c>
      <c r="K737" s="6">
        <f>Table1[[#This Row],[rating]] * Table1[[#This Row],[rating_count]]</f>
        <v>23119.200000000001</v>
      </c>
      <c r="L737" t="str">
        <f>LEFT(Table1[[#This Row],[category]], FIND("|", Table1[[#This Row],[category]]) - 1)</f>
        <v>Computers&amp;Accessories</v>
      </c>
      <c r="M737" t="str">
        <f>TRIM(LEFT(Table1[[#This Row],[product_name]],FIND(" ",Table1[[#This Row],[product_name]],FIND(" ",Table1[[#This Row],[product_name]],FIND(" ",Table1[[#This Row],[product_name]])+1)+1)))</f>
        <v>Gizga Essentials Multi-Purpose</v>
      </c>
    </row>
    <row r="738" spans="1:13">
      <c r="A738" t="s">
        <v>1509</v>
      </c>
      <c r="B738" t="s">
        <v>1510</v>
      </c>
      <c r="C738" t="s">
        <v>1370</v>
      </c>
      <c r="D738">
        <v>89</v>
      </c>
      <c r="E738">
        <v>99</v>
      </c>
      <c r="F738" s="1">
        <v>0.1</v>
      </c>
      <c r="G738" s="11">
        <v>4.2</v>
      </c>
      <c r="H738" s="4">
        <v>241</v>
      </c>
      <c r="I738" t="str">
        <f t="shared" si="22"/>
        <v>&lt;₹200</v>
      </c>
      <c r="J738" s="6">
        <f t="shared" si="23"/>
        <v>21449</v>
      </c>
      <c r="K738" s="6">
        <f>Table1[[#This Row],[rating]] * Table1[[#This Row],[rating_count]]</f>
        <v>1012.2</v>
      </c>
      <c r="L738" t="str">
        <f>LEFT(Table1[[#This Row],[category]], FIND("|", Table1[[#This Row],[category]]) - 1)</f>
        <v>Computers&amp;Accessories</v>
      </c>
      <c r="M738" t="str">
        <f>TRIM(LEFT(Table1[[#This Row],[product_name]],FIND(" ",Table1[[#This Row],[product_name]],FIND(" ",Table1[[#This Row],[product_name]],FIND(" ",Table1[[#This Row],[product_name]])+1)+1)))</f>
        <v>E-COSMOS Plug in</v>
      </c>
    </row>
    <row r="739" spans="1:13">
      <c r="A739" t="s">
        <v>1511</v>
      </c>
      <c r="B739" t="s">
        <v>1512</v>
      </c>
      <c r="C739" t="s">
        <v>726</v>
      </c>
      <c r="D739" s="2">
        <v>1299</v>
      </c>
      <c r="E739" s="2">
        <v>2999</v>
      </c>
      <c r="F739" s="1">
        <v>0.56999999999999995</v>
      </c>
      <c r="G739" s="11">
        <v>3.8</v>
      </c>
      <c r="H739" s="4">
        <v>14629</v>
      </c>
      <c r="I739" t="str">
        <f t="shared" si="22"/>
        <v>&gt;₹500</v>
      </c>
      <c r="J739" s="6">
        <f t="shared" si="23"/>
        <v>19003071</v>
      </c>
      <c r="K739" s="6">
        <f>Table1[[#This Row],[rating]] * Table1[[#This Row],[rating_count]]</f>
        <v>55590.2</v>
      </c>
      <c r="L739" t="str">
        <f>LEFT(Table1[[#This Row],[category]], FIND("|", Table1[[#This Row],[category]]) - 1)</f>
        <v>Electronics</v>
      </c>
      <c r="M739" t="str">
        <f>TRIM(LEFT(Table1[[#This Row],[product_name]],FIND(" ",Table1[[#This Row],[product_name]],FIND(" ",Table1[[#This Row],[product_name]],FIND(" ",Table1[[#This Row],[product_name]])+1)+1)))</f>
        <v>Noise Buds VS201</v>
      </c>
    </row>
    <row r="740" spans="1:13">
      <c r="A740" t="s">
        <v>1513</v>
      </c>
      <c r="B740" t="s">
        <v>1514</v>
      </c>
      <c r="C740" t="s">
        <v>1269</v>
      </c>
      <c r="D740">
        <v>230</v>
      </c>
      <c r="E740">
        <v>999</v>
      </c>
      <c r="F740" s="1">
        <v>0.77</v>
      </c>
      <c r="G740" s="11">
        <v>4.2</v>
      </c>
      <c r="H740" s="4">
        <v>1528</v>
      </c>
      <c r="I740" t="str">
        <f t="shared" si="22"/>
        <v>₹200-₹500</v>
      </c>
      <c r="J740" s="6">
        <f t="shared" si="23"/>
        <v>351440</v>
      </c>
      <c r="K740" s="6">
        <f>Table1[[#This Row],[rating]] * Table1[[#This Row],[rating_count]]</f>
        <v>6417.6</v>
      </c>
      <c r="L740" t="str">
        <f>LEFT(Table1[[#This Row],[category]], FIND("|", Table1[[#This Row],[category]]) - 1)</f>
        <v>Computers&amp;Accessories</v>
      </c>
      <c r="M740" t="str">
        <f>TRIM(LEFT(Table1[[#This Row],[product_name]],FIND(" ",Table1[[#This Row],[product_name]],FIND(" ",Table1[[#This Row],[product_name]],FIND(" ",Table1[[#This Row],[product_name]])+1)+1)))</f>
        <v>Lapster Gel Mouse</v>
      </c>
    </row>
    <row r="741" spans="1:13">
      <c r="A741" t="s">
        <v>1515</v>
      </c>
      <c r="B741" t="s">
        <v>1516</v>
      </c>
      <c r="C741" t="s">
        <v>1517</v>
      </c>
      <c r="D741">
        <v>119</v>
      </c>
      <c r="E741">
        <v>499</v>
      </c>
      <c r="F741" s="1">
        <v>0.76</v>
      </c>
      <c r="G741" s="11">
        <v>4.3</v>
      </c>
      <c r="H741" s="4">
        <v>15032</v>
      </c>
      <c r="I741" t="str">
        <f t="shared" si="22"/>
        <v>&lt;₹200</v>
      </c>
      <c r="J741" s="6">
        <f t="shared" si="23"/>
        <v>1788808</v>
      </c>
      <c r="K741" s="6">
        <f>Table1[[#This Row],[rating]] * Table1[[#This Row],[rating_count]]</f>
        <v>64637.599999999999</v>
      </c>
      <c r="L741" t="str">
        <f>LEFT(Table1[[#This Row],[category]], FIND("|", Table1[[#This Row],[category]]) - 1)</f>
        <v>Electronics</v>
      </c>
      <c r="M741" t="str">
        <f>TRIM(LEFT(Table1[[#This Row],[product_name]],FIND(" ",Table1[[#This Row],[product_name]],FIND(" ",Table1[[#This Row],[product_name]],FIND(" ",Table1[[#This Row],[product_name]])+1)+1)))</f>
        <v>Gizga Essentials Earphone</v>
      </c>
    </row>
    <row r="742" spans="1:13">
      <c r="A742" t="s">
        <v>1518</v>
      </c>
      <c r="B742" t="s">
        <v>1519</v>
      </c>
      <c r="C742" t="s">
        <v>1520</v>
      </c>
      <c r="D742">
        <v>449</v>
      </c>
      <c r="E742">
        <v>800</v>
      </c>
      <c r="F742" s="1">
        <v>0.44</v>
      </c>
      <c r="G742" s="11">
        <v>4.4000000000000004</v>
      </c>
      <c r="H742" s="4">
        <v>69585</v>
      </c>
      <c r="I742" t="str">
        <f t="shared" si="22"/>
        <v>₹200-₹500</v>
      </c>
      <c r="J742" s="6">
        <f t="shared" si="23"/>
        <v>31243665</v>
      </c>
      <c r="K742" s="6">
        <f>Table1[[#This Row],[rating]] * Table1[[#This Row],[rating_count]]</f>
        <v>306174</v>
      </c>
      <c r="L742" t="str">
        <f>LEFT(Table1[[#This Row],[category]], FIND("|", Table1[[#This Row],[category]]) - 1)</f>
        <v>Electronics</v>
      </c>
      <c r="M742" t="str">
        <f>TRIM(LEFT(Table1[[#This Row],[product_name]],FIND(" ",Table1[[#This Row],[product_name]],FIND(" ",Table1[[#This Row],[product_name]],FIND(" ",Table1[[#This Row],[product_name]])+1)+1)))</f>
        <v>SanDisk Ultra SDHC</v>
      </c>
    </row>
    <row r="743" spans="1:13">
      <c r="A743" t="s">
        <v>1521</v>
      </c>
      <c r="B743" t="s">
        <v>1522</v>
      </c>
      <c r="C743" t="s">
        <v>1523</v>
      </c>
      <c r="D743" s="2">
        <v>1699</v>
      </c>
      <c r="E743" s="2">
        <v>3495</v>
      </c>
      <c r="F743" s="1">
        <v>0.51</v>
      </c>
      <c r="G743" s="11">
        <v>4.0999999999999996</v>
      </c>
      <c r="H743" s="4">
        <v>14371</v>
      </c>
      <c r="I743" t="str">
        <f t="shared" si="22"/>
        <v>&gt;₹500</v>
      </c>
      <c r="J743" s="6">
        <f t="shared" si="23"/>
        <v>24416329</v>
      </c>
      <c r="K743" s="6">
        <f>Table1[[#This Row],[rating]] * Table1[[#This Row],[rating_count]]</f>
        <v>58921.099999999991</v>
      </c>
      <c r="L743" t="str">
        <f>LEFT(Table1[[#This Row],[category]], FIND("|", Table1[[#This Row],[category]]) - 1)</f>
        <v>Electronics</v>
      </c>
      <c r="M743" t="str">
        <f>TRIM(LEFT(Table1[[#This Row],[product_name]],FIND(" ",Table1[[#This Row],[product_name]],FIND(" ",Table1[[#This Row],[product_name]],FIND(" ",Table1[[#This Row],[product_name]])+1)+1)))</f>
        <v>DIGITEK¬Æ (DRL-14C) Professional</v>
      </c>
    </row>
    <row r="744" spans="1:13">
      <c r="A744" t="s">
        <v>1524</v>
      </c>
      <c r="B744" t="s">
        <v>1525</v>
      </c>
      <c r="C744" t="s">
        <v>1468</v>
      </c>
      <c r="D744">
        <v>561</v>
      </c>
      <c r="E744">
        <v>720</v>
      </c>
      <c r="F744" s="1">
        <v>0.22</v>
      </c>
      <c r="G744" s="11">
        <v>4.4000000000000004</v>
      </c>
      <c r="H744" s="4">
        <v>3182</v>
      </c>
      <c r="I744" t="str">
        <f t="shared" si="22"/>
        <v>&gt;₹500</v>
      </c>
      <c r="J744" s="6">
        <f t="shared" si="23"/>
        <v>1785102</v>
      </c>
      <c r="K744" s="6">
        <f>Table1[[#This Row],[rating]] * Table1[[#This Row],[rating_count]]</f>
        <v>14000.800000000001</v>
      </c>
      <c r="L744" t="str">
        <f>LEFT(Table1[[#This Row],[category]], FIND("|", Table1[[#This Row],[category]]) - 1)</f>
        <v>OfficeProducts</v>
      </c>
      <c r="M744" t="str">
        <f>TRIM(LEFT(Table1[[#This Row],[product_name]],FIND(" ",Table1[[#This Row],[product_name]],FIND(" ",Table1[[#This Row],[product_name]],FIND(" ",Table1[[#This Row],[product_name]])+1)+1)))</f>
        <v>Classmate Long Notebook</v>
      </c>
    </row>
    <row r="745" spans="1:13">
      <c r="A745" t="s">
        <v>1526</v>
      </c>
      <c r="B745" t="s">
        <v>1527</v>
      </c>
      <c r="C745" t="s">
        <v>1161</v>
      </c>
      <c r="D745">
        <v>289</v>
      </c>
      <c r="E745">
        <v>590</v>
      </c>
      <c r="F745" s="1">
        <v>0.51</v>
      </c>
      <c r="G745" s="11">
        <v>4.4000000000000004</v>
      </c>
      <c r="H745" s="4">
        <v>25886</v>
      </c>
      <c r="I745" t="str">
        <f t="shared" si="22"/>
        <v>₹200-₹500</v>
      </c>
      <c r="J745" s="6">
        <f t="shared" si="23"/>
        <v>7481054</v>
      </c>
      <c r="K745" s="6">
        <f>Table1[[#This Row],[rating]] * Table1[[#This Row],[rating_count]]</f>
        <v>113898.40000000001</v>
      </c>
      <c r="L745" t="str">
        <f>LEFT(Table1[[#This Row],[category]], FIND("|", Table1[[#This Row],[category]]) - 1)</f>
        <v>Computers&amp;Accessories</v>
      </c>
      <c r="M745" t="str">
        <f>TRIM(LEFT(Table1[[#This Row],[product_name]],FIND(" ",Table1[[#This Row],[product_name]],FIND(" ",Table1[[#This Row],[product_name]],FIND(" ",Table1[[#This Row],[product_name]])+1)+1)))</f>
        <v>Lenovo 300 Wired</v>
      </c>
    </row>
    <row r="746" spans="1:13">
      <c r="A746" t="s">
        <v>1528</v>
      </c>
      <c r="B746" t="s">
        <v>1529</v>
      </c>
      <c r="C746" t="s">
        <v>1174</v>
      </c>
      <c r="D746">
        <v>599</v>
      </c>
      <c r="E746" s="2">
        <v>1999</v>
      </c>
      <c r="F746" s="1">
        <v>0.7</v>
      </c>
      <c r="G746" s="11">
        <v>4.4000000000000004</v>
      </c>
      <c r="H746" s="4">
        <v>4736</v>
      </c>
      <c r="I746" t="str">
        <f t="shared" si="22"/>
        <v>&gt;₹500</v>
      </c>
      <c r="J746" s="6">
        <f t="shared" si="23"/>
        <v>2836864</v>
      </c>
      <c r="K746" s="6">
        <f>Table1[[#This Row],[rating]] * Table1[[#This Row],[rating_count]]</f>
        <v>20838.400000000001</v>
      </c>
      <c r="L746" t="str">
        <f>LEFT(Table1[[#This Row],[category]], FIND("|", Table1[[#This Row],[category]]) - 1)</f>
        <v>Computers&amp;Accessories</v>
      </c>
      <c r="M746" t="str">
        <f>TRIM(LEFT(Table1[[#This Row],[product_name]],FIND(" ",Table1[[#This Row],[product_name]],FIND(" ",Table1[[#This Row],[product_name]],FIND(" ",Table1[[#This Row],[product_name]])+1)+1)))</f>
        <v>Dyazo 6 Angles</v>
      </c>
    </row>
    <row r="747" spans="1:13">
      <c r="A747" t="s">
        <v>1530</v>
      </c>
      <c r="B747" t="s">
        <v>1531</v>
      </c>
      <c r="C747" t="s">
        <v>1217</v>
      </c>
      <c r="D747" s="2">
        <v>5599</v>
      </c>
      <c r="E747" s="2">
        <v>7350</v>
      </c>
      <c r="F747" s="1">
        <v>0.24</v>
      </c>
      <c r="G747" s="11">
        <v>4.4000000000000004</v>
      </c>
      <c r="H747" s="4">
        <v>73005</v>
      </c>
      <c r="I747" t="str">
        <f t="shared" si="22"/>
        <v>&gt;₹500</v>
      </c>
      <c r="J747" s="6">
        <f t="shared" si="23"/>
        <v>408754995</v>
      </c>
      <c r="K747" s="6">
        <f>Table1[[#This Row],[rating]] * Table1[[#This Row],[rating_count]]</f>
        <v>321222</v>
      </c>
      <c r="L747" t="str">
        <f>LEFT(Table1[[#This Row],[category]], FIND("|", Table1[[#This Row],[category]]) - 1)</f>
        <v>Computers&amp;Accessories</v>
      </c>
      <c r="M747" t="str">
        <f>TRIM(LEFT(Table1[[#This Row],[product_name]],FIND(" ",Table1[[#This Row],[product_name]],FIND(" ",Table1[[#This Row],[product_name]],FIND(" ",Table1[[#This Row],[product_name]])+1)+1)))</f>
        <v>Western Digital WD</v>
      </c>
    </row>
    <row r="748" spans="1:13">
      <c r="A748" t="s">
        <v>1532</v>
      </c>
      <c r="B748" t="s">
        <v>1533</v>
      </c>
      <c r="C748" t="s">
        <v>1534</v>
      </c>
      <c r="D748" s="2">
        <v>1990</v>
      </c>
      <c r="E748" s="2">
        <v>2595</v>
      </c>
      <c r="F748" s="1">
        <v>0.23</v>
      </c>
      <c r="G748" s="11">
        <v>4.3</v>
      </c>
      <c r="H748" s="4">
        <v>20398</v>
      </c>
      <c r="I748" t="str">
        <f t="shared" si="22"/>
        <v>&gt;₹500</v>
      </c>
      <c r="J748" s="6">
        <f t="shared" si="23"/>
        <v>40592020</v>
      </c>
      <c r="K748" s="6">
        <f>Table1[[#This Row],[rating]] * Table1[[#This Row],[rating_count]]</f>
        <v>87711.4</v>
      </c>
      <c r="L748" t="str">
        <f>LEFT(Table1[[#This Row],[category]], FIND("|", Table1[[#This Row],[category]]) - 1)</f>
        <v>Computers&amp;Accessories</v>
      </c>
      <c r="M748" t="str">
        <f>TRIM(LEFT(Table1[[#This Row],[product_name]],FIND(" ",Table1[[#This Row],[product_name]],FIND(" ",Table1[[#This Row],[product_name]],FIND(" ",Table1[[#This Row],[product_name]])+1)+1)))</f>
        <v>Logitech C270 Digital</v>
      </c>
    </row>
    <row r="749" spans="1:13">
      <c r="A749" t="s">
        <v>1535</v>
      </c>
      <c r="B749" t="s">
        <v>1536</v>
      </c>
      <c r="C749" t="s">
        <v>1428</v>
      </c>
      <c r="D749">
        <v>499</v>
      </c>
      <c r="E749">
        <v>799</v>
      </c>
      <c r="F749" s="1">
        <v>0.38</v>
      </c>
      <c r="G749" s="11">
        <v>4.3</v>
      </c>
      <c r="H749" s="4">
        <v>2125</v>
      </c>
      <c r="I749" t="str">
        <f t="shared" si="22"/>
        <v>₹200-₹500</v>
      </c>
      <c r="J749" s="6">
        <f t="shared" si="23"/>
        <v>1060375</v>
      </c>
      <c r="K749" s="6">
        <f>Table1[[#This Row],[rating]] * Table1[[#This Row],[rating_count]]</f>
        <v>9137.5</v>
      </c>
      <c r="L749" t="str">
        <f>LEFT(Table1[[#This Row],[category]], FIND("|", Table1[[#This Row],[category]]) - 1)</f>
        <v>Computers&amp;Accessories</v>
      </c>
      <c r="M749" t="str">
        <f>TRIM(LEFT(Table1[[#This Row],[product_name]],FIND(" ",Table1[[#This Row],[product_name]],FIND(" ",Table1[[#This Row],[product_name]],FIND(" ",Table1[[#This Row],[product_name]])+1)+1)))</f>
        <v>Portronics MPORT 31</v>
      </c>
    </row>
    <row r="750" spans="1:13">
      <c r="A750" t="s">
        <v>1537</v>
      </c>
      <c r="B750" t="s">
        <v>1538</v>
      </c>
      <c r="C750" t="s">
        <v>1451</v>
      </c>
      <c r="D750">
        <v>449</v>
      </c>
      <c r="E750">
        <v>999</v>
      </c>
      <c r="F750" s="1">
        <v>0.55000000000000004</v>
      </c>
      <c r="G750" s="11">
        <v>4.3</v>
      </c>
      <c r="H750" s="4">
        <v>11330</v>
      </c>
      <c r="I750" t="str">
        <f t="shared" si="22"/>
        <v>₹200-₹500</v>
      </c>
      <c r="J750" s="6">
        <f t="shared" si="23"/>
        <v>5087170</v>
      </c>
      <c r="K750" s="6">
        <f>Table1[[#This Row],[rating]] * Table1[[#This Row],[rating_count]]</f>
        <v>48719</v>
      </c>
      <c r="L750" t="str">
        <f>LEFT(Table1[[#This Row],[category]], FIND("|", Table1[[#This Row],[category]]) - 1)</f>
        <v>Computers&amp;Accessories</v>
      </c>
      <c r="M750" t="str">
        <f>TRIM(LEFT(Table1[[#This Row],[product_name]],FIND(" ",Table1[[#This Row],[product_name]],FIND(" ",Table1[[#This Row],[product_name]],FIND(" ",Table1[[#This Row],[product_name]])+1)+1)))</f>
        <v>AirCase Protective Laptop</v>
      </c>
    </row>
    <row r="751" spans="1:13">
      <c r="A751" t="s">
        <v>1539</v>
      </c>
      <c r="B751" t="s">
        <v>1540</v>
      </c>
      <c r="C751" t="s">
        <v>1541</v>
      </c>
      <c r="D751">
        <v>999</v>
      </c>
      <c r="E751" s="2">
        <v>1999</v>
      </c>
      <c r="F751" s="1">
        <v>0.5</v>
      </c>
      <c r="G751" s="11">
        <v>4.2</v>
      </c>
      <c r="H751" s="4">
        <v>27441</v>
      </c>
      <c r="I751" t="str">
        <f t="shared" si="22"/>
        <v>&gt;₹500</v>
      </c>
      <c r="J751" s="6">
        <f t="shared" si="23"/>
        <v>27413559</v>
      </c>
      <c r="K751" s="6">
        <f>Table1[[#This Row],[rating]] * Table1[[#This Row],[rating_count]]</f>
        <v>115252.20000000001</v>
      </c>
      <c r="L751" t="str">
        <f>LEFT(Table1[[#This Row],[category]], FIND("|", Table1[[#This Row],[category]]) - 1)</f>
        <v>Computers&amp;Accessories</v>
      </c>
      <c r="M751" t="str">
        <f>TRIM(LEFT(Table1[[#This Row],[product_name]],FIND(" ",Table1[[#This Row],[product_name]],FIND(" ",Table1[[#This Row],[product_name]],FIND(" ",Table1[[#This Row],[product_name]])+1)+1)))</f>
        <v>Zinq Five Fan</v>
      </c>
    </row>
    <row r="752" spans="1:13">
      <c r="A752" t="s">
        <v>1542</v>
      </c>
      <c r="B752" t="s">
        <v>1543</v>
      </c>
      <c r="C752" t="s">
        <v>1072</v>
      </c>
      <c r="D752">
        <v>69</v>
      </c>
      <c r="E752">
        <v>299</v>
      </c>
      <c r="F752" s="1">
        <v>0.77</v>
      </c>
      <c r="G752" s="11">
        <v>4.3</v>
      </c>
      <c r="H752" s="4">
        <v>255</v>
      </c>
      <c r="I752" t="str">
        <f t="shared" si="22"/>
        <v>&lt;₹200</v>
      </c>
      <c r="J752" s="6">
        <f t="shared" si="23"/>
        <v>17595</v>
      </c>
      <c r="K752" s="6">
        <f>Table1[[#This Row],[rating]] * Table1[[#This Row],[rating_count]]</f>
        <v>1096.5</v>
      </c>
      <c r="L752" t="str">
        <f>LEFT(Table1[[#This Row],[category]], FIND("|", Table1[[#This Row],[category]]) - 1)</f>
        <v>Computers&amp;Accessories</v>
      </c>
      <c r="M752" t="str">
        <f>TRIM(LEFT(Table1[[#This Row],[product_name]],FIND(" ",Table1[[#This Row],[product_name]],FIND(" ",Table1[[#This Row],[product_name]],FIND(" ",Table1[[#This Row],[product_name]])+1)+1)))</f>
        <v>Gizga Essentials Webcam</v>
      </c>
    </row>
    <row r="753" spans="1:13">
      <c r="A753" t="s">
        <v>1544</v>
      </c>
      <c r="B753" t="s">
        <v>1545</v>
      </c>
      <c r="C753" t="s">
        <v>1161</v>
      </c>
      <c r="D753">
        <v>899</v>
      </c>
      <c r="E753" s="2">
        <v>1499</v>
      </c>
      <c r="F753" s="1">
        <v>0.4</v>
      </c>
      <c r="G753" s="11">
        <v>4.2</v>
      </c>
      <c r="H753" s="4">
        <v>23174</v>
      </c>
      <c r="I753" t="str">
        <f t="shared" si="22"/>
        <v>&gt;₹500</v>
      </c>
      <c r="J753" s="6">
        <f t="shared" si="23"/>
        <v>20833426</v>
      </c>
      <c r="K753" s="6">
        <f>Table1[[#This Row],[rating]] * Table1[[#This Row],[rating_count]]</f>
        <v>97330.8</v>
      </c>
      <c r="L753" t="str">
        <f>LEFT(Table1[[#This Row],[category]], FIND("|", Table1[[#This Row],[category]]) - 1)</f>
        <v>Computers&amp;Accessories</v>
      </c>
      <c r="M753" t="str">
        <f>TRIM(LEFT(Table1[[#This Row],[product_name]],FIND(" ",Table1[[#This Row],[product_name]],FIND(" ",Table1[[#This Row],[product_name]],FIND(" ",Table1[[#This Row],[product_name]])+1)+1)))</f>
        <v>HP Z3700 Wireless</v>
      </c>
    </row>
    <row r="754" spans="1:13">
      <c r="A754" t="s">
        <v>1546</v>
      </c>
      <c r="B754" t="s">
        <v>1547</v>
      </c>
      <c r="C754" t="s">
        <v>1198</v>
      </c>
      <c r="D754">
        <v>478</v>
      </c>
      <c r="E754">
        <v>699</v>
      </c>
      <c r="F754" s="1">
        <v>0.32</v>
      </c>
      <c r="G754" s="11">
        <v>3.8</v>
      </c>
      <c r="H754" s="4">
        <v>20218</v>
      </c>
      <c r="I754" t="str">
        <f t="shared" si="22"/>
        <v>₹200-₹500</v>
      </c>
      <c r="J754" s="6">
        <f t="shared" si="23"/>
        <v>9664204</v>
      </c>
      <c r="K754" s="6">
        <f>Table1[[#This Row],[rating]] * Table1[[#This Row],[rating_count]]</f>
        <v>76828.399999999994</v>
      </c>
      <c r="L754" t="str">
        <f>LEFT(Table1[[#This Row],[category]], FIND("|", Table1[[#This Row],[category]]) - 1)</f>
        <v>MusicalInstruments</v>
      </c>
      <c r="M754" t="str">
        <f>TRIM(LEFT(Table1[[#This Row],[product_name]],FIND(" ",Table1[[#This Row],[product_name]],FIND(" ",Table1[[#This Row],[product_name]],FIND(" ",Table1[[#This Row],[product_name]])+1)+1)))</f>
        <v>MAONO AU-400 Lavalier</v>
      </c>
    </row>
    <row r="755" spans="1:13">
      <c r="A755" t="s">
        <v>1548</v>
      </c>
      <c r="B755" t="s">
        <v>1549</v>
      </c>
      <c r="C755" t="s">
        <v>1550</v>
      </c>
      <c r="D755" s="2">
        <v>1399</v>
      </c>
      <c r="E755" s="2">
        <v>2490</v>
      </c>
      <c r="F755" s="1">
        <v>0.44</v>
      </c>
      <c r="G755" s="11">
        <v>4.3</v>
      </c>
      <c r="H755" s="4">
        <v>11074</v>
      </c>
      <c r="I755" t="str">
        <f t="shared" si="22"/>
        <v>&gt;₹500</v>
      </c>
      <c r="J755" s="6">
        <f t="shared" si="23"/>
        <v>15492526</v>
      </c>
      <c r="K755" s="6">
        <f>Table1[[#This Row],[rating]] * Table1[[#This Row],[rating_count]]</f>
        <v>47618.2</v>
      </c>
      <c r="L755" t="str">
        <f>LEFT(Table1[[#This Row],[category]], FIND("|", Table1[[#This Row],[category]]) - 1)</f>
        <v>Computers&amp;Accessories</v>
      </c>
      <c r="M755" t="str">
        <f>TRIM(LEFT(Table1[[#This Row],[product_name]],FIND(" ",Table1[[#This Row],[product_name]],FIND(" ",Table1[[#This Row],[product_name]],FIND(" ",Table1[[#This Row],[product_name]])+1)+1)))</f>
        <v>TABLE MAGIC Multipurpose</v>
      </c>
    </row>
    <row r="756" spans="1:13">
      <c r="A756" t="s">
        <v>1551</v>
      </c>
      <c r="B756" t="s">
        <v>1552</v>
      </c>
      <c r="C756" t="s">
        <v>1553</v>
      </c>
      <c r="D756">
        <v>149</v>
      </c>
      <c r="E756">
        <v>499</v>
      </c>
      <c r="F756" s="1">
        <v>0.7</v>
      </c>
      <c r="G756" s="11">
        <v>4.0999999999999996</v>
      </c>
      <c r="H756" s="4">
        <v>25607</v>
      </c>
      <c r="I756" t="str">
        <f t="shared" si="22"/>
        <v>&lt;₹200</v>
      </c>
      <c r="J756" s="6">
        <f t="shared" si="23"/>
        <v>3815443</v>
      </c>
      <c r="K756" s="6">
        <f>Table1[[#This Row],[rating]] * Table1[[#This Row],[rating_count]]</f>
        <v>104988.7</v>
      </c>
      <c r="L756" t="str">
        <f>LEFT(Table1[[#This Row],[category]], FIND("|", Table1[[#This Row],[category]]) - 1)</f>
        <v>Computers&amp;Accessories</v>
      </c>
      <c r="M756" t="str">
        <f>TRIM(LEFT(Table1[[#This Row],[product_name]],FIND(" ",Table1[[#This Row],[product_name]],FIND(" ",Table1[[#This Row],[product_name]],FIND(" ",Table1[[#This Row],[product_name]])+1)+1)))</f>
        <v>GIZGA Essentials Portable</v>
      </c>
    </row>
    <row r="757" spans="1:13">
      <c r="A757" t="s">
        <v>1554</v>
      </c>
      <c r="B757" t="s">
        <v>1555</v>
      </c>
      <c r="C757" t="s">
        <v>1305</v>
      </c>
      <c r="D757" s="2">
        <v>1799</v>
      </c>
      <c r="E757" s="2">
        <v>4990</v>
      </c>
      <c r="F757" s="1">
        <v>0.64</v>
      </c>
      <c r="G757" s="11">
        <v>4.2</v>
      </c>
      <c r="H757" s="4">
        <v>41226</v>
      </c>
      <c r="I757" t="str">
        <f t="shared" si="22"/>
        <v>&gt;₹500</v>
      </c>
      <c r="J757" s="6">
        <f t="shared" si="23"/>
        <v>74165574</v>
      </c>
      <c r="K757" s="6">
        <f>Table1[[#This Row],[rating]] * Table1[[#This Row],[rating_count]]</f>
        <v>173149.2</v>
      </c>
      <c r="L757" t="str">
        <f>LEFT(Table1[[#This Row],[category]], FIND("|", Table1[[#This Row],[category]]) - 1)</f>
        <v>Electronics</v>
      </c>
      <c r="M757" t="str">
        <f>TRIM(LEFT(Table1[[#This Row],[product_name]],FIND(" ",Table1[[#This Row],[product_name]],FIND(" ",Table1[[#This Row],[product_name]],FIND(" ",Table1[[#This Row],[product_name]])+1)+1)))</f>
        <v>boAt Stone 650</v>
      </c>
    </row>
    <row r="758" spans="1:13">
      <c r="A758" t="s">
        <v>1556</v>
      </c>
      <c r="B758" t="s">
        <v>1557</v>
      </c>
      <c r="C758" t="s">
        <v>1558</v>
      </c>
      <c r="D758">
        <v>425</v>
      </c>
      <c r="E758">
        <v>999</v>
      </c>
      <c r="F758" s="1">
        <v>0.56999999999999995</v>
      </c>
      <c r="G758" s="11">
        <v>4</v>
      </c>
      <c r="H758" s="4">
        <v>2581</v>
      </c>
      <c r="I758" t="str">
        <f t="shared" si="22"/>
        <v>₹200-₹500</v>
      </c>
      <c r="J758" s="6">
        <f t="shared" si="23"/>
        <v>1096925</v>
      </c>
      <c r="K758" s="6">
        <f>Table1[[#This Row],[rating]] * Table1[[#This Row],[rating_count]]</f>
        <v>10324</v>
      </c>
      <c r="L758" t="str">
        <f>LEFT(Table1[[#This Row],[category]], FIND("|", Table1[[#This Row],[category]]) - 1)</f>
        <v>HomeImprovement</v>
      </c>
      <c r="M758" t="str">
        <f>TRIM(LEFT(Table1[[#This Row],[product_name]],FIND(" ",Table1[[#This Row],[product_name]],FIND(" ",Table1[[#This Row],[product_name]],FIND(" ",Table1[[#This Row],[product_name]])+1)+1)))</f>
        <v>ESnipe Mart Worldwide</v>
      </c>
    </row>
    <row r="759" spans="1:13">
      <c r="A759" t="s">
        <v>1559</v>
      </c>
      <c r="B759" t="s">
        <v>1560</v>
      </c>
      <c r="C759" t="s">
        <v>1448</v>
      </c>
      <c r="D759">
        <v>999</v>
      </c>
      <c r="E759" s="2">
        <v>2490</v>
      </c>
      <c r="F759" s="1">
        <v>0.6</v>
      </c>
      <c r="G759" s="11">
        <v>4.0999999999999996</v>
      </c>
      <c r="H759" s="4">
        <v>18331</v>
      </c>
      <c r="I759" t="str">
        <f t="shared" si="22"/>
        <v>&gt;₹500</v>
      </c>
      <c r="J759" s="6">
        <f t="shared" si="23"/>
        <v>18312669</v>
      </c>
      <c r="K759" s="6">
        <f>Table1[[#This Row],[rating]] * Table1[[#This Row],[rating_count]]</f>
        <v>75157.099999999991</v>
      </c>
      <c r="L759" t="str">
        <f>LEFT(Table1[[#This Row],[category]], FIND("|", Table1[[#This Row],[category]]) - 1)</f>
        <v>Electronics</v>
      </c>
      <c r="M759" t="str">
        <f>TRIM(LEFT(Table1[[#This Row],[product_name]],FIND(" ",Table1[[#This Row],[product_name]],FIND(" ",Table1[[#This Row],[product_name]],FIND(" ",Table1[[#This Row],[product_name]])+1)+1)))</f>
        <v>boAt Stone 180</v>
      </c>
    </row>
    <row r="760" spans="1:13">
      <c r="A760" t="s">
        <v>1561</v>
      </c>
      <c r="B760" t="s">
        <v>1562</v>
      </c>
      <c r="C760" t="s">
        <v>1164</v>
      </c>
      <c r="D760">
        <v>378</v>
      </c>
      <c r="E760">
        <v>999</v>
      </c>
      <c r="F760" s="1">
        <v>0.62</v>
      </c>
      <c r="G760" s="11">
        <v>4.0999999999999996</v>
      </c>
      <c r="H760" s="4">
        <v>1779</v>
      </c>
      <c r="I760" t="str">
        <f t="shared" si="22"/>
        <v>₹200-₹500</v>
      </c>
      <c r="J760" s="6">
        <f t="shared" si="23"/>
        <v>672462</v>
      </c>
      <c r="K760" s="6">
        <f>Table1[[#This Row],[rating]] * Table1[[#This Row],[rating_count]]</f>
        <v>7293.9</v>
      </c>
      <c r="L760" t="str">
        <f>LEFT(Table1[[#This Row],[category]], FIND("|", Table1[[#This Row],[category]]) - 1)</f>
        <v>Computers&amp;Accessories</v>
      </c>
      <c r="M760" t="str">
        <f>TRIM(LEFT(Table1[[#This Row],[product_name]],FIND(" ",Table1[[#This Row],[product_name]],FIND(" ",Table1[[#This Row],[product_name]],FIND(" ",Table1[[#This Row],[product_name]])+1)+1)))</f>
        <v>Portronics Ruffpad 8.5M</v>
      </c>
    </row>
    <row r="761" spans="1:13">
      <c r="A761" t="s">
        <v>1563</v>
      </c>
      <c r="B761" t="s">
        <v>1564</v>
      </c>
      <c r="C761" t="s">
        <v>1565</v>
      </c>
      <c r="D761">
        <v>99</v>
      </c>
      <c r="E761">
        <v>99</v>
      </c>
      <c r="F761" s="1">
        <v>0</v>
      </c>
      <c r="G761" s="11">
        <v>4.3</v>
      </c>
      <c r="H761" s="4">
        <v>388</v>
      </c>
      <c r="I761" t="str">
        <f t="shared" si="22"/>
        <v>&lt;₹200</v>
      </c>
      <c r="J761" s="6">
        <f t="shared" si="23"/>
        <v>38412</v>
      </c>
      <c r="K761" s="6">
        <f>Table1[[#This Row],[rating]] * Table1[[#This Row],[rating_count]]</f>
        <v>1668.3999999999999</v>
      </c>
      <c r="L761" t="str">
        <f>LEFT(Table1[[#This Row],[category]], FIND("|", Table1[[#This Row],[category]]) - 1)</f>
        <v>OfficeProducts</v>
      </c>
      <c r="M761" t="str">
        <f>TRIM(LEFT(Table1[[#This Row],[product_name]],FIND(" ",Table1[[#This Row],[product_name]],FIND(" ",Table1[[#This Row],[product_name]],FIND(" ",Table1[[#This Row],[product_name]])+1)+1)))</f>
        <v>BRUSTRO Copytinta Coloured</v>
      </c>
    </row>
    <row r="762" spans="1:13">
      <c r="A762" t="s">
        <v>1566</v>
      </c>
      <c r="B762" t="s">
        <v>1567</v>
      </c>
      <c r="C762" t="s">
        <v>1289</v>
      </c>
      <c r="D762" s="2">
        <v>1499</v>
      </c>
      <c r="E762" s="2">
        <v>2999</v>
      </c>
      <c r="F762" s="1">
        <v>0.5</v>
      </c>
      <c r="G762" s="11">
        <v>4.5</v>
      </c>
      <c r="H762" s="4">
        <v>8656</v>
      </c>
      <c r="I762" t="str">
        <f t="shared" si="22"/>
        <v>&gt;₹500</v>
      </c>
      <c r="J762" s="6">
        <f t="shared" si="23"/>
        <v>12975344</v>
      </c>
      <c r="K762" s="6">
        <f>Table1[[#This Row],[rating]] * Table1[[#This Row],[rating_count]]</f>
        <v>38952</v>
      </c>
      <c r="L762" t="str">
        <f>LEFT(Table1[[#This Row],[category]], FIND("|", Table1[[#This Row],[category]]) - 1)</f>
        <v>Computers&amp;Accessories</v>
      </c>
      <c r="M762" t="str">
        <f>TRIM(LEFT(Table1[[#This Row],[product_name]],FIND(" ",Table1[[#This Row],[product_name]],FIND(" ",Table1[[#This Row],[product_name]],FIND(" ",Table1[[#This Row],[product_name]])+1)+1)))</f>
        <v>Cuzor 12V Mini</v>
      </c>
    </row>
    <row r="763" spans="1:13">
      <c r="A763" t="s">
        <v>1568</v>
      </c>
      <c r="B763" t="s">
        <v>1569</v>
      </c>
      <c r="C763" t="s">
        <v>1570</v>
      </c>
      <c r="D763" s="2">
        <v>1815</v>
      </c>
      <c r="E763" s="2">
        <v>3100</v>
      </c>
      <c r="F763" s="1">
        <v>0.41</v>
      </c>
      <c r="G763" s="11">
        <v>4.5</v>
      </c>
      <c r="H763" s="4">
        <v>92925</v>
      </c>
      <c r="I763" t="str">
        <f t="shared" si="22"/>
        <v>&gt;₹500</v>
      </c>
      <c r="J763" s="6">
        <f t="shared" si="23"/>
        <v>168658875</v>
      </c>
      <c r="K763" s="6">
        <f>Table1[[#This Row],[rating]] * Table1[[#This Row],[rating_count]]</f>
        <v>418162.5</v>
      </c>
      <c r="L763" t="str">
        <f>LEFT(Table1[[#This Row],[category]], FIND("|", Table1[[#This Row],[category]]) - 1)</f>
        <v>Computers&amp;Accessories</v>
      </c>
      <c r="M763" t="str">
        <f>TRIM(LEFT(Table1[[#This Row],[product_name]],FIND(" ",Table1[[#This Row],[product_name]],FIND(" ",Table1[[#This Row],[product_name]],FIND(" ",Table1[[#This Row],[product_name]])+1)+1)))</f>
        <v>Crucial BX500 240GB</v>
      </c>
    </row>
    <row r="764" spans="1:13">
      <c r="A764" t="s">
        <v>1571</v>
      </c>
      <c r="B764" t="s">
        <v>1572</v>
      </c>
      <c r="C764" t="s">
        <v>1468</v>
      </c>
      <c r="D764">
        <v>67</v>
      </c>
      <c r="E764">
        <v>75</v>
      </c>
      <c r="F764" s="1">
        <v>0.11</v>
      </c>
      <c r="G764" s="11">
        <v>4.0999999999999996</v>
      </c>
      <c r="H764" s="4">
        <v>1269</v>
      </c>
      <c r="I764" t="str">
        <f t="shared" si="22"/>
        <v>&lt;₹200</v>
      </c>
      <c r="J764" s="6">
        <f t="shared" si="23"/>
        <v>85023</v>
      </c>
      <c r="K764" s="6">
        <f>Table1[[#This Row],[rating]] * Table1[[#This Row],[rating_count]]</f>
        <v>5202.8999999999996</v>
      </c>
      <c r="L764" t="str">
        <f>LEFT(Table1[[#This Row],[category]], FIND("|", Table1[[#This Row],[category]]) - 1)</f>
        <v>OfficeProducts</v>
      </c>
      <c r="M764" t="str">
        <f>TRIM(LEFT(Table1[[#This Row],[product_name]],FIND(" ",Table1[[#This Row],[product_name]],FIND(" ",Table1[[#This Row],[product_name]],FIND(" ",Table1[[#This Row],[product_name]])+1)+1)))</f>
        <v>Classmate Pulse Spiral</v>
      </c>
    </row>
    <row r="765" spans="1:13">
      <c r="A765" t="s">
        <v>1573</v>
      </c>
      <c r="B765" t="s">
        <v>1574</v>
      </c>
      <c r="C765" t="s">
        <v>1169</v>
      </c>
      <c r="D765" s="2">
        <v>1889</v>
      </c>
      <c r="E765" s="2">
        <v>2699</v>
      </c>
      <c r="F765" s="1">
        <v>0.3</v>
      </c>
      <c r="G765" s="11">
        <v>4.3</v>
      </c>
      <c r="H765" s="4">
        <v>17394</v>
      </c>
      <c r="I765" t="str">
        <f t="shared" si="22"/>
        <v>&gt;₹500</v>
      </c>
      <c r="J765" s="6">
        <f t="shared" si="23"/>
        <v>32857266</v>
      </c>
      <c r="K765" s="6">
        <f>Table1[[#This Row],[rating]] * Table1[[#This Row],[rating_count]]</f>
        <v>74794.2</v>
      </c>
      <c r="L765" t="str">
        <f>LEFT(Table1[[#This Row],[category]], FIND("|", Table1[[#This Row],[category]]) - 1)</f>
        <v>Computers&amp;Accessories</v>
      </c>
      <c r="M765" t="str">
        <f>TRIM(LEFT(Table1[[#This Row],[product_name]],FIND(" ",Table1[[#This Row],[product_name]],FIND(" ",Table1[[#This Row],[product_name]],FIND(" ",Table1[[#This Row],[product_name]])+1)+1)))</f>
        <v>Portronics My buddy</v>
      </c>
    </row>
    <row r="766" spans="1:13">
      <c r="A766" t="s">
        <v>1575</v>
      </c>
      <c r="B766" t="s">
        <v>1576</v>
      </c>
      <c r="C766" t="s">
        <v>726</v>
      </c>
      <c r="D766">
        <v>499</v>
      </c>
      <c r="E766" s="2">
        <v>1499</v>
      </c>
      <c r="F766" s="1">
        <v>0.67</v>
      </c>
      <c r="G766" s="11">
        <v>3.6</v>
      </c>
      <c r="H766" s="4">
        <v>9169</v>
      </c>
      <c r="I766" t="str">
        <f t="shared" si="22"/>
        <v>₹200-₹500</v>
      </c>
      <c r="J766" s="6">
        <f t="shared" si="23"/>
        <v>4575331</v>
      </c>
      <c r="K766" s="6">
        <f>Table1[[#This Row],[rating]] * Table1[[#This Row],[rating_count]]</f>
        <v>33008.400000000001</v>
      </c>
      <c r="L766" t="str">
        <f>LEFT(Table1[[#This Row],[category]], FIND("|", Table1[[#This Row],[category]]) - 1)</f>
        <v>Electronics</v>
      </c>
      <c r="M766" t="str">
        <f>TRIM(LEFT(Table1[[#This Row],[product_name]],FIND(" ",Table1[[#This Row],[product_name]],FIND(" ",Table1[[#This Row],[product_name]],FIND(" ",Table1[[#This Row],[product_name]])+1)+1)))</f>
        <v>ZEBRONICS Zeb-Evolve Wireless</v>
      </c>
    </row>
    <row r="767" spans="1:13">
      <c r="A767" t="s">
        <v>1577</v>
      </c>
      <c r="B767" t="s">
        <v>1578</v>
      </c>
      <c r="C767" t="s">
        <v>1269</v>
      </c>
      <c r="D767">
        <v>499</v>
      </c>
      <c r="E767">
        <v>999</v>
      </c>
      <c r="F767" s="1">
        <v>0.5</v>
      </c>
      <c r="G767" s="11">
        <v>4.4000000000000004</v>
      </c>
      <c r="H767" s="4">
        <v>1030</v>
      </c>
      <c r="I767" t="str">
        <f t="shared" si="22"/>
        <v>₹200-₹500</v>
      </c>
      <c r="J767" s="6">
        <f t="shared" si="23"/>
        <v>513970</v>
      </c>
      <c r="K767" s="6">
        <f>Table1[[#This Row],[rating]] * Table1[[#This Row],[rating_count]]</f>
        <v>4532</v>
      </c>
      <c r="L767" t="str">
        <f>LEFT(Table1[[#This Row],[category]], FIND("|", Table1[[#This Row],[category]]) - 1)</f>
        <v>Computers&amp;Accessories</v>
      </c>
      <c r="M767" t="str">
        <f>TRIM(LEFT(Table1[[#This Row],[product_name]],FIND(" ",Table1[[#This Row],[product_name]],FIND(" ",Table1[[#This Row],[product_name]],FIND(" ",Table1[[#This Row],[product_name]])+1)+1)))</f>
        <v>INOVERA World Map</v>
      </c>
    </row>
    <row r="768" spans="1:13">
      <c r="A768" t="s">
        <v>1579</v>
      </c>
      <c r="B768" t="s">
        <v>1580</v>
      </c>
      <c r="C768" t="s">
        <v>1217</v>
      </c>
      <c r="D768" s="2">
        <v>5799</v>
      </c>
      <c r="E768" s="2">
        <v>7999</v>
      </c>
      <c r="F768" s="1">
        <v>0.28000000000000003</v>
      </c>
      <c r="G768" s="11">
        <v>4.5</v>
      </c>
      <c r="H768" s="4">
        <v>50273</v>
      </c>
      <c r="I768" t="str">
        <f t="shared" si="22"/>
        <v>&gt;₹500</v>
      </c>
      <c r="J768" s="6">
        <f t="shared" si="23"/>
        <v>291533127</v>
      </c>
      <c r="K768" s="6">
        <f>Table1[[#This Row],[rating]] * Table1[[#This Row],[rating_count]]</f>
        <v>226228.5</v>
      </c>
      <c r="L768" t="str">
        <f>LEFT(Table1[[#This Row],[category]], FIND("|", Table1[[#This Row],[category]]) - 1)</f>
        <v>Computers&amp;Accessories</v>
      </c>
      <c r="M768" t="str">
        <f>TRIM(LEFT(Table1[[#This Row],[product_name]],FIND(" ",Table1[[#This Row],[product_name]],FIND(" ",Table1[[#This Row],[product_name]],FIND(" ",Table1[[#This Row],[product_name]])+1)+1)))</f>
        <v>Seagate One Touch</v>
      </c>
    </row>
    <row r="769" spans="1:13">
      <c r="A769" t="s">
        <v>1581</v>
      </c>
      <c r="B769" t="s">
        <v>1582</v>
      </c>
      <c r="C769" t="s">
        <v>1583</v>
      </c>
      <c r="D769">
        <v>499</v>
      </c>
      <c r="E769">
        <v>799</v>
      </c>
      <c r="F769" s="1">
        <v>0.38</v>
      </c>
      <c r="G769" s="11">
        <v>3.9</v>
      </c>
      <c r="H769" s="4">
        <v>6742</v>
      </c>
      <c r="I769" t="str">
        <f t="shared" si="22"/>
        <v>₹200-₹500</v>
      </c>
      <c r="J769" s="6">
        <f t="shared" si="23"/>
        <v>3364258</v>
      </c>
      <c r="K769" s="6">
        <f>Table1[[#This Row],[rating]] * Table1[[#This Row],[rating_count]]</f>
        <v>26293.8</v>
      </c>
      <c r="L769" t="str">
        <f>LEFT(Table1[[#This Row],[category]], FIND("|", Table1[[#This Row],[category]]) - 1)</f>
        <v>Electronics</v>
      </c>
      <c r="M769" t="str">
        <f>TRIM(LEFT(Table1[[#This Row],[product_name]],FIND(" ",Table1[[#This Row],[product_name]],FIND(" ",Table1[[#This Row],[product_name]],FIND(" ",Table1[[#This Row],[product_name]])+1)+1)))</f>
        <v>ZEBRONICS Zeb-Fame 5watts</v>
      </c>
    </row>
    <row r="770" spans="1:13">
      <c r="A770" t="s">
        <v>1584</v>
      </c>
      <c r="B770" t="s">
        <v>1585</v>
      </c>
      <c r="C770" t="s">
        <v>1164</v>
      </c>
      <c r="D770">
        <v>249</v>
      </c>
      <c r="E770">
        <v>600</v>
      </c>
      <c r="F770" s="1">
        <v>0.59</v>
      </c>
      <c r="G770" s="11">
        <v>4</v>
      </c>
      <c r="H770" s="4">
        <v>1208</v>
      </c>
      <c r="I770" t="str">
        <f t="shared" ref="I770:I833" si="24">IF(D770&lt;200, "&lt;₹200", IF(D770&lt;=500, "₹200-₹500", "&gt;₹500"))</f>
        <v>₹200-₹500</v>
      </c>
      <c r="J770" s="6">
        <f t="shared" ref="J770:J833" si="25">D770* H770</f>
        <v>300792</v>
      </c>
      <c r="K770" s="6">
        <f>Table1[[#This Row],[rating]] * Table1[[#This Row],[rating_count]]</f>
        <v>4832</v>
      </c>
      <c r="L770" t="str">
        <f>LEFT(Table1[[#This Row],[category]], FIND("|", Table1[[#This Row],[category]]) - 1)</f>
        <v>Computers&amp;Accessories</v>
      </c>
      <c r="M770" t="str">
        <f>TRIM(LEFT(Table1[[#This Row],[product_name]],FIND(" ",Table1[[#This Row],[product_name]],FIND(" ",Table1[[#This Row],[product_name]],FIND(" ",Table1[[#This Row],[product_name]])+1)+1)))</f>
        <v>TVARA LCD Writing</v>
      </c>
    </row>
    <row r="771" spans="1:13">
      <c r="A771" t="s">
        <v>74</v>
      </c>
      <c r="B771" t="s">
        <v>75</v>
      </c>
      <c r="C771" t="s">
        <v>10</v>
      </c>
      <c r="D771">
        <v>179</v>
      </c>
      <c r="E771">
        <v>499</v>
      </c>
      <c r="F771" s="1">
        <v>0.64</v>
      </c>
      <c r="G771" s="11">
        <v>4</v>
      </c>
      <c r="H771" s="4">
        <v>1933</v>
      </c>
      <c r="I771" t="str">
        <f t="shared" si="24"/>
        <v>&lt;₹200</v>
      </c>
      <c r="J771" s="6">
        <f t="shared" si="25"/>
        <v>346007</v>
      </c>
      <c r="K771" s="6">
        <f>Table1[[#This Row],[rating]] * Table1[[#This Row],[rating_count]]</f>
        <v>7732</v>
      </c>
      <c r="L771" t="str">
        <f>LEFT(Table1[[#This Row],[category]], FIND("|", Table1[[#This Row],[category]]) - 1)</f>
        <v>Computers&amp;Accessories</v>
      </c>
      <c r="M771" t="str">
        <f>TRIM(LEFT(Table1[[#This Row],[product_name]],FIND(" ",Table1[[#This Row],[product_name]],FIND(" ",Table1[[#This Row],[product_name]],FIND(" ",Table1[[#This Row],[product_name]])+1)+1)))</f>
        <v>Ambrane 60W /</v>
      </c>
    </row>
    <row r="772" spans="1:13">
      <c r="A772" t="s">
        <v>1586</v>
      </c>
      <c r="B772" t="s">
        <v>1587</v>
      </c>
      <c r="C772" t="s">
        <v>1217</v>
      </c>
      <c r="D772" s="2">
        <v>4449</v>
      </c>
      <c r="E772" s="2">
        <v>5734</v>
      </c>
      <c r="F772" s="1">
        <v>0.22</v>
      </c>
      <c r="G772" s="11">
        <v>4.4000000000000004</v>
      </c>
      <c r="H772" s="4">
        <v>25006</v>
      </c>
      <c r="I772" t="str">
        <f t="shared" si="24"/>
        <v>&gt;₹500</v>
      </c>
      <c r="J772" s="6">
        <f t="shared" si="25"/>
        <v>111251694</v>
      </c>
      <c r="K772" s="6">
        <f>Table1[[#This Row],[rating]] * Table1[[#This Row],[rating_count]]</f>
        <v>110026.40000000001</v>
      </c>
      <c r="L772" t="str">
        <f>LEFT(Table1[[#This Row],[category]], FIND("|", Table1[[#This Row],[category]]) - 1)</f>
        <v>Computers&amp;Accessories</v>
      </c>
      <c r="M772" t="str">
        <f>TRIM(LEFT(Table1[[#This Row],[product_name]],FIND(" ",Table1[[#This Row],[product_name]],FIND(" ",Table1[[#This Row],[product_name]],FIND(" ",Table1[[#This Row],[product_name]])+1)+1)))</f>
        <v>Western Digital WD</v>
      </c>
    </row>
    <row r="773" spans="1:13">
      <c r="A773" t="s">
        <v>1588</v>
      </c>
      <c r="B773" t="s">
        <v>1589</v>
      </c>
      <c r="C773" t="s">
        <v>1408</v>
      </c>
      <c r="D773">
        <v>299</v>
      </c>
      <c r="E773">
        <v>550</v>
      </c>
      <c r="F773" s="1">
        <v>0.46</v>
      </c>
      <c r="G773" s="11">
        <v>4.5999999999999996</v>
      </c>
      <c r="H773" s="4">
        <v>33434</v>
      </c>
      <c r="I773" t="str">
        <f t="shared" si="24"/>
        <v>₹200-₹500</v>
      </c>
      <c r="J773" s="6">
        <f t="shared" si="25"/>
        <v>9996766</v>
      </c>
      <c r="K773" s="6">
        <f>Table1[[#This Row],[rating]] * Table1[[#This Row],[rating_count]]</f>
        <v>153796.4</v>
      </c>
      <c r="L773" t="str">
        <f>LEFT(Table1[[#This Row],[category]], FIND("|", Table1[[#This Row],[category]]) - 1)</f>
        <v>Computers&amp;Accessories</v>
      </c>
      <c r="M773" t="str">
        <f>TRIM(LEFT(Table1[[#This Row],[product_name]],FIND(" ",Table1[[#This Row],[product_name]],FIND(" ",Table1[[#This Row],[product_name]],FIND(" ",Table1[[#This Row],[product_name]])+1)+1)))</f>
        <v>Redgear MP35 Speed-Type</v>
      </c>
    </row>
    <row r="774" spans="1:13">
      <c r="A774" t="s">
        <v>1590</v>
      </c>
      <c r="B774" t="s">
        <v>1591</v>
      </c>
      <c r="C774" t="s">
        <v>1161</v>
      </c>
      <c r="D774">
        <v>629</v>
      </c>
      <c r="E774" s="2">
        <v>1390</v>
      </c>
      <c r="F774" s="1">
        <v>0.55000000000000004</v>
      </c>
      <c r="G774" s="11">
        <v>4.4000000000000004</v>
      </c>
      <c r="H774" s="4">
        <v>6301</v>
      </c>
      <c r="I774" t="str">
        <f t="shared" si="24"/>
        <v>&gt;₹500</v>
      </c>
      <c r="J774" s="6">
        <f t="shared" si="25"/>
        <v>3963329</v>
      </c>
      <c r="K774" s="6">
        <f>Table1[[#This Row],[rating]] * Table1[[#This Row],[rating_count]]</f>
        <v>27724.400000000001</v>
      </c>
      <c r="L774" t="str">
        <f>LEFT(Table1[[#This Row],[category]], FIND("|", Table1[[#This Row],[category]]) - 1)</f>
        <v>Computers&amp;Accessories</v>
      </c>
      <c r="M774" t="str">
        <f>TRIM(LEFT(Table1[[#This Row],[product_name]],FIND(" ",Table1[[#This Row],[product_name]],FIND(" ",Table1[[#This Row],[product_name]],FIND(" ",Table1[[#This Row],[product_name]])+1)+1)))</f>
        <v>Lenovo 400 Wireless</v>
      </c>
    </row>
    <row r="775" spans="1:13">
      <c r="A775" t="s">
        <v>1592</v>
      </c>
      <c r="B775" t="s">
        <v>1593</v>
      </c>
      <c r="C775" t="s">
        <v>1193</v>
      </c>
      <c r="D775" s="2">
        <v>2595</v>
      </c>
      <c r="E775" s="2">
        <v>3295</v>
      </c>
      <c r="F775" s="1">
        <v>0.21</v>
      </c>
      <c r="G775" s="11">
        <v>4.4000000000000004</v>
      </c>
      <c r="H775" s="4">
        <v>22618</v>
      </c>
      <c r="I775" t="str">
        <f t="shared" si="24"/>
        <v>&gt;₹500</v>
      </c>
      <c r="J775" s="6">
        <f t="shared" si="25"/>
        <v>58693710</v>
      </c>
      <c r="K775" s="6">
        <f>Table1[[#This Row],[rating]] * Table1[[#This Row],[rating_count]]</f>
        <v>99519.200000000012</v>
      </c>
      <c r="L775" t="str">
        <f>LEFT(Table1[[#This Row],[category]], FIND("|", Table1[[#This Row],[category]]) - 1)</f>
        <v>Computers&amp;Accessories</v>
      </c>
      <c r="M775" t="str">
        <f>TRIM(LEFT(Table1[[#This Row],[product_name]],FIND(" ",Table1[[#This Row],[product_name]],FIND(" ",Table1[[#This Row],[product_name]],FIND(" ",Table1[[#This Row],[product_name]])+1)+1)))</f>
        <v>Logitech K480 Wireless</v>
      </c>
    </row>
    <row r="776" spans="1:13">
      <c r="A776" t="s">
        <v>1594</v>
      </c>
      <c r="B776" t="s">
        <v>1595</v>
      </c>
      <c r="C776" t="s">
        <v>1289</v>
      </c>
      <c r="D776" s="2">
        <v>1799</v>
      </c>
      <c r="E776" s="2">
        <v>2911</v>
      </c>
      <c r="F776" s="1">
        <v>0.38</v>
      </c>
      <c r="G776" s="11">
        <v>4.3</v>
      </c>
      <c r="H776" s="4">
        <v>20342</v>
      </c>
      <c r="I776" t="str">
        <f t="shared" si="24"/>
        <v>&gt;₹500</v>
      </c>
      <c r="J776" s="6">
        <f t="shared" si="25"/>
        <v>36595258</v>
      </c>
      <c r="K776" s="6">
        <f>Table1[[#This Row],[rating]] * Table1[[#This Row],[rating_count]]</f>
        <v>87470.599999999991</v>
      </c>
      <c r="L776" t="str">
        <f>LEFT(Table1[[#This Row],[category]], FIND("|", Table1[[#This Row],[category]]) - 1)</f>
        <v>Computers&amp;Accessories</v>
      </c>
      <c r="M776" t="str">
        <f>TRIM(LEFT(Table1[[#This Row],[product_name]],FIND(" ",Table1[[#This Row],[product_name]],FIND(" ",Table1[[#This Row],[product_name]],FIND(" ",Table1[[#This Row],[product_name]])+1)+1)))</f>
        <v>RESONATE RouterUPS CRU12V2A</v>
      </c>
    </row>
    <row r="777" spans="1:13">
      <c r="A777" t="s">
        <v>1596</v>
      </c>
      <c r="B777" t="s">
        <v>1597</v>
      </c>
      <c r="C777" t="s">
        <v>1353</v>
      </c>
      <c r="D777">
        <v>90</v>
      </c>
      <c r="E777">
        <v>175</v>
      </c>
      <c r="F777" s="1">
        <v>0.49</v>
      </c>
      <c r="G777" s="11">
        <v>4.4000000000000004</v>
      </c>
      <c r="H777" s="4">
        <v>7429</v>
      </c>
      <c r="I777" t="str">
        <f t="shared" si="24"/>
        <v>&lt;₹200</v>
      </c>
      <c r="J777" s="6">
        <f t="shared" si="25"/>
        <v>668610</v>
      </c>
      <c r="K777" s="6">
        <f>Table1[[#This Row],[rating]] * Table1[[#This Row],[rating_count]]</f>
        <v>32687.600000000002</v>
      </c>
      <c r="L777" t="str">
        <f>LEFT(Table1[[#This Row],[category]], FIND("|", Table1[[#This Row],[category]]) - 1)</f>
        <v>OfficeProducts</v>
      </c>
      <c r="M777" t="str">
        <f>TRIM(LEFT(Table1[[#This Row],[product_name]],FIND(" ",Table1[[#This Row],[product_name]],FIND(" ",Table1[[#This Row],[product_name]],FIND(" ",Table1[[#This Row],[product_name]])+1)+1)))</f>
        <v>3M Post-it Sticky</v>
      </c>
    </row>
    <row r="778" spans="1:13">
      <c r="A778" t="s">
        <v>1598</v>
      </c>
      <c r="B778" t="s">
        <v>1599</v>
      </c>
      <c r="C778" t="s">
        <v>1169</v>
      </c>
      <c r="D778">
        <v>599</v>
      </c>
      <c r="E778">
        <v>599</v>
      </c>
      <c r="F778" s="1">
        <v>0</v>
      </c>
      <c r="G778" s="11">
        <v>4</v>
      </c>
      <c r="H778" s="4">
        <v>26423</v>
      </c>
      <c r="I778" t="str">
        <f t="shared" si="24"/>
        <v>&gt;₹500</v>
      </c>
      <c r="J778" s="6">
        <f t="shared" si="25"/>
        <v>15827377</v>
      </c>
      <c r="K778" s="6">
        <f>Table1[[#This Row],[rating]] * Table1[[#This Row],[rating_count]]</f>
        <v>105692</v>
      </c>
      <c r="L778" t="str">
        <f>LEFT(Table1[[#This Row],[category]], FIND("|", Table1[[#This Row],[category]]) - 1)</f>
        <v>Computers&amp;Accessories</v>
      </c>
      <c r="M778" t="str">
        <f>TRIM(LEFT(Table1[[#This Row],[product_name]],FIND(" ",Table1[[#This Row],[product_name]],FIND(" ",Table1[[#This Row],[product_name]],FIND(" ",Table1[[#This Row],[product_name]])+1)+1)))</f>
        <v>OFIXO Multi-Purpose Laptop</v>
      </c>
    </row>
    <row r="779" spans="1:13">
      <c r="A779" t="s">
        <v>1600</v>
      </c>
      <c r="B779" t="s">
        <v>1601</v>
      </c>
      <c r="C779" t="s">
        <v>695</v>
      </c>
      <c r="D779" s="2">
        <v>1999</v>
      </c>
      <c r="E779" s="2">
        <v>7999</v>
      </c>
      <c r="F779" s="1">
        <v>0.75</v>
      </c>
      <c r="G779" s="11">
        <v>4.2</v>
      </c>
      <c r="H779" s="4">
        <v>31305</v>
      </c>
      <c r="I779" t="str">
        <f t="shared" si="24"/>
        <v>&gt;₹500</v>
      </c>
      <c r="J779" s="6">
        <f t="shared" si="25"/>
        <v>62578695</v>
      </c>
      <c r="K779" s="6">
        <f>Table1[[#This Row],[rating]] * Table1[[#This Row],[rating_count]]</f>
        <v>131481</v>
      </c>
      <c r="L779" t="str">
        <f>LEFT(Table1[[#This Row],[category]], FIND("|", Table1[[#This Row],[category]]) - 1)</f>
        <v>Electronics</v>
      </c>
      <c r="M779" t="str">
        <f>TRIM(LEFT(Table1[[#This Row],[product_name]],FIND(" ",Table1[[#This Row],[product_name]],FIND(" ",Table1[[#This Row],[product_name]],FIND(" ",Table1[[#This Row],[product_name]])+1)+1)))</f>
        <v>Fire-Boltt Ninja Calling</v>
      </c>
    </row>
    <row r="780" spans="1:13">
      <c r="A780" t="s">
        <v>1602</v>
      </c>
      <c r="B780" t="s">
        <v>1603</v>
      </c>
      <c r="C780" t="s">
        <v>1604</v>
      </c>
      <c r="D780" s="2">
        <v>2099</v>
      </c>
      <c r="E780" s="2">
        <v>3250</v>
      </c>
      <c r="F780" s="1">
        <v>0.35</v>
      </c>
      <c r="G780" s="11">
        <v>3.8</v>
      </c>
      <c r="H780" s="4">
        <v>11213</v>
      </c>
      <c r="I780" t="str">
        <f t="shared" si="24"/>
        <v>&gt;₹500</v>
      </c>
      <c r="J780" s="6">
        <f t="shared" si="25"/>
        <v>23536087</v>
      </c>
      <c r="K780" s="6">
        <f>Table1[[#This Row],[rating]] * Table1[[#This Row],[rating_count]]</f>
        <v>42609.4</v>
      </c>
      <c r="L780" t="str">
        <f>LEFT(Table1[[#This Row],[category]], FIND("|", Table1[[#This Row],[category]]) - 1)</f>
        <v>Computers&amp;Accessories</v>
      </c>
      <c r="M780" t="str">
        <f>TRIM(LEFT(Table1[[#This Row],[product_name]],FIND(" ",Table1[[#This Row],[product_name]],FIND(" ",Table1[[#This Row],[product_name]],FIND(" ",Table1[[#This Row],[product_name]])+1)+1)))</f>
        <v>Airtel AMF-311WW Data</v>
      </c>
    </row>
    <row r="781" spans="1:13">
      <c r="A781" t="s">
        <v>1605</v>
      </c>
      <c r="B781" t="s">
        <v>1606</v>
      </c>
      <c r="C781" t="s">
        <v>1607</v>
      </c>
      <c r="D781">
        <v>179</v>
      </c>
      <c r="E781">
        <v>499</v>
      </c>
      <c r="F781" s="1">
        <v>0.64</v>
      </c>
      <c r="G781" s="11">
        <v>4.0999999999999996</v>
      </c>
      <c r="H781" s="4">
        <v>10174</v>
      </c>
      <c r="I781" t="str">
        <f t="shared" si="24"/>
        <v>&lt;₹200</v>
      </c>
      <c r="J781" s="6">
        <f t="shared" si="25"/>
        <v>1821146</v>
      </c>
      <c r="K781" s="6">
        <f>Table1[[#This Row],[rating]] * Table1[[#This Row],[rating_count]]</f>
        <v>41713.399999999994</v>
      </c>
      <c r="L781" t="str">
        <f>LEFT(Table1[[#This Row],[category]], FIND("|", Table1[[#This Row],[category]]) - 1)</f>
        <v>Computers&amp;Accessories</v>
      </c>
      <c r="M781" t="str">
        <f>TRIM(LEFT(Table1[[#This Row],[product_name]],FIND(" ",Table1[[#This Row],[product_name]],FIND(" ",Table1[[#This Row],[product_name]],FIND(" ",Table1[[#This Row],[product_name]])+1)+1)))</f>
        <v>Gizga Essentials Laptop</v>
      </c>
    </row>
    <row r="782" spans="1:13">
      <c r="A782" t="s">
        <v>1608</v>
      </c>
      <c r="B782" t="s">
        <v>1609</v>
      </c>
      <c r="C782" t="s">
        <v>1214</v>
      </c>
      <c r="D782" s="2">
        <v>1345</v>
      </c>
      <c r="E782" s="2">
        <v>2295</v>
      </c>
      <c r="F782" s="1">
        <v>0.41</v>
      </c>
      <c r="G782" s="11">
        <v>4.2</v>
      </c>
      <c r="H782" s="4">
        <v>17413</v>
      </c>
      <c r="I782" t="str">
        <f t="shared" si="24"/>
        <v>&gt;₹500</v>
      </c>
      <c r="J782" s="6">
        <f t="shared" si="25"/>
        <v>23420485</v>
      </c>
      <c r="K782" s="6">
        <f>Table1[[#This Row],[rating]] * Table1[[#This Row],[rating_count]]</f>
        <v>73134.600000000006</v>
      </c>
      <c r="L782" t="str">
        <f>LEFT(Table1[[#This Row],[category]], FIND("|", Table1[[#This Row],[category]]) - 1)</f>
        <v>Computers&amp;Accessories</v>
      </c>
      <c r="M782" t="str">
        <f>TRIM(LEFT(Table1[[#This Row],[product_name]],FIND(" ",Table1[[#This Row],[product_name]],FIND(" ",Table1[[#This Row],[product_name]],FIND(" ",Table1[[#This Row],[product_name]])+1)+1)))</f>
        <v>Logitech MK270r USB</v>
      </c>
    </row>
    <row r="783" spans="1:13">
      <c r="A783" t="s">
        <v>1610</v>
      </c>
      <c r="B783" t="s">
        <v>1611</v>
      </c>
      <c r="C783" t="s">
        <v>1244</v>
      </c>
      <c r="D783">
        <v>349</v>
      </c>
      <c r="E783">
        <v>995</v>
      </c>
      <c r="F783" s="1">
        <v>0.65</v>
      </c>
      <c r="G783" s="11">
        <v>4.2</v>
      </c>
      <c r="H783" s="4">
        <v>6676</v>
      </c>
      <c r="I783" t="str">
        <f t="shared" si="24"/>
        <v>₹200-₹500</v>
      </c>
      <c r="J783" s="6">
        <f t="shared" si="25"/>
        <v>2329924</v>
      </c>
      <c r="K783" s="6">
        <f>Table1[[#This Row],[rating]] * Table1[[#This Row],[rating_count]]</f>
        <v>28039.200000000001</v>
      </c>
      <c r="L783" t="str">
        <f>LEFT(Table1[[#This Row],[category]], FIND("|", Table1[[#This Row],[category]]) - 1)</f>
        <v>Electronics</v>
      </c>
      <c r="M783" t="str">
        <f>TRIM(LEFT(Table1[[#This Row],[product_name]],FIND(" ",Table1[[#This Row],[product_name]],FIND(" ",Table1[[#This Row],[product_name]],FIND(" ",Table1[[#This Row],[product_name]])+1)+1)))</f>
        <v>DIGITEK¬Æ (DTR-200MT) (18</v>
      </c>
    </row>
    <row r="784" spans="1:13">
      <c r="A784" t="s">
        <v>1612</v>
      </c>
      <c r="B784" t="s">
        <v>1613</v>
      </c>
      <c r="C784" t="s">
        <v>1482</v>
      </c>
      <c r="D784">
        <v>287</v>
      </c>
      <c r="E784">
        <v>499</v>
      </c>
      <c r="F784" s="1">
        <v>0.42</v>
      </c>
      <c r="G784" s="11">
        <v>4.4000000000000004</v>
      </c>
      <c r="H784" s="4">
        <v>8076</v>
      </c>
      <c r="I784" t="str">
        <f t="shared" si="24"/>
        <v>₹200-₹500</v>
      </c>
      <c r="J784" s="6">
        <f t="shared" si="25"/>
        <v>2317812</v>
      </c>
      <c r="K784" s="6">
        <f>Table1[[#This Row],[rating]] * Table1[[#This Row],[rating_count]]</f>
        <v>35534.400000000001</v>
      </c>
      <c r="L784" t="str">
        <f>LEFT(Table1[[#This Row],[category]], FIND("|", Table1[[#This Row],[category]]) - 1)</f>
        <v>Computers&amp;Accessories</v>
      </c>
      <c r="M784" t="str">
        <f>TRIM(LEFT(Table1[[#This Row],[product_name]],FIND(" ",Table1[[#This Row],[product_name]],FIND(" ",Table1[[#This Row],[product_name]],FIND(" ",Table1[[#This Row],[product_name]])+1)+1)))</f>
        <v>FEDUS Cat6 Ethernet</v>
      </c>
    </row>
    <row r="785" spans="1:13">
      <c r="A785" t="s">
        <v>1614</v>
      </c>
      <c r="B785" t="s">
        <v>1615</v>
      </c>
      <c r="C785" t="s">
        <v>1158</v>
      </c>
      <c r="D785">
        <v>349</v>
      </c>
      <c r="E785">
        <v>450</v>
      </c>
      <c r="F785" s="1">
        <v>0.22</v>
      </c>
      <c r="G785" s="11">
        <v>4.0999999999999996</v>
      </c>
      <c r="H785" s="4">
        <v>18656</v>
      </c>
      <c r="I785" t="str">
        <f t="shared" si="24"/>
        <v>₹200-₹500</v>
      </c>
      <c r="J785" s="6">
        <f t="shared" si="25"/>
        <v>6510944</v>
      </c>
      <c r="K785" s="6">
        <f>Table1[[#This Row],[rating]] * Table1[[#This Row],[rating_count]]</f>
        <v>76489.599999999991</v>
      </c>
      <c r="L785" t="str">
        <f>LEFT(Table1[[#This Row],[category]], FIND("|", Table1[[#This Row],[category]]) - 1)</f>
        <v>Computers&amp;Accessories</v>
      </c>
      <c r="M785" t="str">
        <f>TRIM(LEFT(Table1[[#This Row],[product_name]],FIND(" ",Table1[[#This Row],[product_name]],FIND(" ",Table1[[#This Row],[product_name]],FIND(" ",Table1[[#This Row],[product_name]])+1)+1)))</f>
        <v>Kingston DataTraveler Exodia</v>
      </c>
    </row>
    <row r="786" spans="1:13">
      <c r="A786" t="s">
        <v>1616</v>
      </c>
      <c r="B786" t="s">
        <v>1617</v>
      </c>
      <c r="C786" t="s">
        <v>1201</v>
      </c>
      <c r="D786">
        <v>879</v>
      </c>
      <c r="E786" s="2">
        <v>1109</v>
      </c>
      <c r="F786" s="1">
        <v>0.21</v>
      </c>
      <c r="G786" s="11">
        <v>4.4000000000000004</v>
      </c>
      <c r="H786" s="4">
        <v>31599</v>
      </c>
      <c r="I786" t="str">
        <f t="shared" si="24"/>
        <v>&gt;₹500</v>
      </c>
      <c r="J786" s="6">
        <f t="shared" si="25"/>
        <v>27775521</v>
      </c>
      <c r="K786" s="6">
        <f>Table1[[#This Row],[rating]] * Table1[[#This Row],[rating_count]]</f>
        <v>139035.6</v>
      </c>
      <c r="L786" t="str">
        <f>LEFT(Table1[[#This Row],[category]], FIND("|", Table1[[#This Row],[category]]) - 1)</f>
        <v>Electronics</v>
      </c>
      <c r="M786" t="str">
        <f>TRIM(LEFT(Table1[[#This Row],[product_name]],FIND(" ",Table1[[#This Row],[product_name]],FIND(" ",Table1[[#This Row],[product_name]],FIND(" ",Table1[[#This Row],[product_name]])+1)+1)))</f>
        <v>Duracell Rechargeable AA</v>
      </c>
    </row>
    <row r="787" spans="1:13">
      <c r="A787" t="s">
        <v>1618</v>
      </c>
      <c r="B787" t="s">
        <v>1619</v>
      </c>
      <c r="C787" t="s">
        <v>1331</v>
      </c>
      <c r="D787">
        <v>250</v>
      </c>
      <c r="E787">
        <v>250</v>
      </c>
      <c r="F787" s="1">
        <v>0</v>
      </c>
      <c r="G787" s="11">
        <v>3.9</v>
      </c>
      <c r="H787" s="4">
        <v>13971</v>
      </c>
      <c r="I787" t="str">
        <f t="shared" si="24"/>
        <v>₹200-₹500</v>
      </c>
      <c r="J787" s="6">
        <f t="shared" si="25"/>
        <v>3492750</v>
      </c>
      <c r="K787" s="6">
        <f>Table1[[#This Row],[rating]] * Table1[[#This Row],[rating_count]]</f>
        <v>54486.9</v>
      </c>
      <c r="L787" t="str">
        <f>LEFT(Table1[[#This Row],[category]], FIND("|", Table1[[#This Row],[category]]) - 1)</f>
        <v>Electronics</v>
      </c>
      <c r="M787" t="str">
        <f>TRIM(LEFT(Table1[[#This Row],[product_name]],FIND(" ",Table1[[#This Row],[product_name]],FIND(" ",Table1[[#This Row],[product_name]],FIND(" ",Table1[[#This Row],[product_name]])+1)+1)))</f>
        <v>ENVIE¬Æ (AA10004PLNi-CD) AA</v>
      </c>
    </row>
    <row r="788" spans="1:13">
      <c r="A788" t="s">
        <v>1620</v>
      </c>
      <c r="B788" t="s">
        <v>1621</v>
      </c>
      <c r="C788" t="s">
        <v>726</v>
      </c>
      <c r="D788">
        <v>199</v>
      </c>
      <c r="E788">
        <v>499</v>
      </c>
      <c r="F788" s="1">
        <v>0.6</v>
      </c>
      <c r="G788" s="11">
        <v>3.6</v>
      </c>
      <c r="H788" s="4">
        <v>2492</v>
      </c>
      <c r="I788" t="str">
        <f t="shared" si="24"/>
        <v>&lt;₹200</v>
      </c>
      <c r="J788" s="6">
        <f t="shared" si="25"/>
        <v>495908</v>
      </c>
      <c r="K788" s="6">
        <f>Table1[[#This Row],[rating]] * Table1[[#This Row],[rating_count]]</f>
        <v>8971.2000000000007</v>
      </c>
      <c r="L788" t="str">
        <f>LEFT(Table1[[#This Row],[category]], FIND("|", Table1[[#This Row],[category]]) - 1)</f>
        <v>Electronics</v>
      </c>
      <c r="M788" t="str">
        <f>TRIM(LEFT(Table1[[#This Row],[product_name]],FIND(" ",Table1[[#This Row],[product_name]],FIND(" ",Table1[[#This Row],[product_name]],FIND(" ",Table1[[#This Row],[product_name]])+1)+1)))</f>
        <v>ZEBRONICS Zeb-Buds 30</v>
      </c>
    </row>
    <row r="789" spans="1:13">
      <c r="A789" t="s">
        <v>86</v>
      </c>
      <c r="B789" t="s">
        <v>87</v>
      </c>
      <c r="C789" t="s">
        <v>10</v>
      </c>
      <c r="D789">
        <v>199</v>
      </c>
      <c r="E789">
        <v>999</v>
      </c>
      <c r="F789" s="1">
        <v>0.8</v>
      </c>
      <c r="G789" s="11">
        <v>4</v>
      </c>
      <c r="H789" s="4">
        <v>575</v>
      </c>
      <c r="I789" t="str">
        <f t="shared" si="24"/>
        <v>&lt;₹200</v>
      </c>
      <c r="J789" s="6">
        <f t="shared" si="25"/>
        <v>114425</v>
      </c>
      <c r="K789" s="6">
        <f>Table1[[#This Row],[rating]] * Table1[[#This Row],[rating_count]]</f>
        <v>2300</v>
      </c>
      <c r="L789" t="str">
        <f>LEFT(Table1[[#This Row],[category]], FIND("|", Table1[[#This Row],[category]]) - 1)</f>
        <v>Computers&amp;Accessories</v>
      </c>
      <c r="M789" t="str">
        <f>TRIM(LEFT(Table1[[#This Row],[product_name]],FIND(" ",Table1[[#This Row],[product_name]],FIND(" ",Table1[[#This Row],[product_name]],FIND(" ",Table1[[#This Row],[product_name]])+1)+1)))</f>
        <v>Sounce 65W OnePlus</v>
      </c>
    </row>
    <row r="790" spans="1:13">
      <c r="A790" t="s">
        <v>1622</v>
      </c>
      <c r="B790" t="s">
        <v>1623</v>
      </c>
      <c r="C790" t="s">
        <v>1607</v>
      </c>
      <c r="D790">
        <v>149</v>
      </c>
      <c r="E790">
        <v>999</v>
      </c>
      <c r="F790" s="1">
        <v>0.85</v>
      </c>
      <c r="G790" s="11">
        <v>3.5</v>
      </c>
      <c r="H790" s="4">
        <v>2523</v>
      </c>
      <c r="I790" t="str">
        <f t="shared" si="24"/>
        <v>&lt;₹200</v>
      </c>
      <c r="J790" s="6">
        <f t="shared" si="25"/>
        <v>375927</v>
      </c>
      <c r="K790" s="6">
        <f>Table1[[#This Row],[rating]] * Table1[[#This Row],[rating_count]]</f>
        <v>8830.5</v>
      </c>
      <c r="L790" t="str">
        <f>LEFT(Table1[[#This Row],[category]], FIND("|", Table1[[#This Row],[category]]) - 1)</f>
        <v>Computers&amp;Accessories</v>
      </c>
      <c r="M790" t="str">
        <f>TRIM(LEFT(Table1[[#This Row],[product_name]],FIND(" ",Table1[[#This Row],[product_name]],FIND(" ",Table1[[#This Row],[product_name]],FIND(" ",Table1[[#This Row],[product_name]])+1)+1)))</f>
        <v>LAPSTER Accessories Power</v>
      </c>
    </row>
    <row r="791" spans="1:13">
      <c r="A791" t="s">
        <v>1624</v>
      </c>
      <c r="B791" t="s">
        <v>1625</v>
      </c>
      <c r="C791" t="s">
        <v>1164</v>
      </c>
      <c r="D791">
        <v>469</v>
      </c>
      <c r="E791" s="2">
        <v>1499</v>
      </c>
      <c r="F791" s="1">
        <v>0.69</v>
      </c>
      <c r="G791" s="11">
        <v>4.0999999999999996</v>
      </c>
      <c r="H791" s="4">
        <v>352</v>
      </c>
      <c r="I791" t="str">
        <f t="shared" si="24"/>
        <v>₹200-₹500</v>
      </c>
      <c r="J791" s="6">
        <f t="shared" si="25"/>
        <v>165088</v>
      </c>
      <c r="K791" s="6">
        <f>Table1[[#This Row],[rating]] * Table1[[#This Row],[rating_count]]</f>
        <v>1443.1999999999998</v>
      </c>
      <c r="L791" t="str">
        <f>LEFT(Table1[[#This Row],[category]], FIND("|", Table1[[#This Row],[category]]) - 1)</f>
        <v>Computers&amp;Accessories</v>
      </c>
      <c r="M791" t="str">
        <f>TRIM(LEFT(Table1[[#This Row],[product_name]],FIND(" ",Table1[[#This Row],[product_name]],FIND(" ",Table1[[#This Row],[product_name]],FIND(" ",Table1[[#This Row],[product_name]])+1)+1)))</f>
        <v>Portronics Ruffpad 12E</v>
      </c>
    </row>
    <row r="792" spans="1:13">
      <c r="A792" t="s">
        <v>1626</v>
      </c>
      <c r="B792" t="s">
        <v>1627</v>
      </c>
      <c r="C792" t="s">
        <v>1428</v>
      </c>
      <c r="D792" s="2">
        <v>1187</v>
      </c>
      <c r="E792" s="2">
        <v>1929</v>
      </c>
      <c r="F792" s="1">
        <v>0.38</v>
      </c>
      <c r="G792" s="11">
        <v>4.0999999999999996</v>
      </c>
      <c r="H792" s="4">
        <v>1662</v>
      </c>
      <c r="I792" t="str">
        <f t="shared" si="24"/>
        <v>&gt;₹500</v>
      </c>
      <c r="J792" s="6">
        <f t="shared" si="25"/>
        <v>1972794</v>
      </c>
      <c r="K792" s="6">
        <f>Table1[[#This Row],[rating]] * Table1[[#This Row],[rating_count]]</f>
        <v>6814.2</v>
      </c>
      <c r="L792" t="str">
        <f>LEFT(Table1[[#This Row],[category]], FIND("|", Table1[[#This Row],[category]]) - 1)</f>
        <v>Computers&amp;Accessories</v>
      </c>
      <c r="M792" t="str">
        <f>TRIM(LEFT(Table1[[#This Row],[product_name]],FIND(" ",Table1[[#This Row],[product_name]],FIND(" ",Table1[[#This Row],[product_name]],FIND(" ",Table1[[#This Row],[product_name]])+1)+1)))</f>
        <v>Verilux¬Æ USB C</v>
      </c>
    </row>
    <row r="793" spans="1:13">
      <c r="A793" t="s">
        <v>1628</v>
      </c>
      <c r="B793" t="s">
        <v>1629</v>
      </c>
      <c r="C793" t="s">
        <v>1630</v>
      </c>
      <c r="D793">
        <v>849</v>
      </c>
      <c r="E793" s="2">
        <v>1499</v>
      </c>
      <c r="F793" s="1">
        <v>0.43</v>
      </c>
      <c r="G793" s="11">
        <v>4</v>
      </c>
      <c r="H793" s="4">
        <v>7352</v>
      </c>
      <c r="I793" t="str">
        <f t="shared" si="24"/>
        <v>&gt;₹500</v>
      </c>
      <c r="J793" s="6">
        <f t="shared" si="25"/>
        <v>6241848</v>
      </c>
      <c r="K793" s="6">
        <f>Table1[[#This Row],[rating]] * Table1[[#This Row],[rating_count]]</f>
        <v>29408</v>
      </c>
      <c r="L793" t="str">
        <f>LEFT(Table1[[#This Row],[category]], FIND("|", Table1[[#This Row],[category]]) - 1)</f>
        <v>Computers&amp;Accessories</v>
      </c>
      <c r="M793" t="str">
        <f>TRIM(LEFT(Table1[[#This Row],[product_name]],FIND(" ",Table1[[#This Row],[product_name]],FIND(" ",Table1[[#This Row],[product_name]],FIND(" ",Table1[[#This Row],[product_name]])+1)+1)))</f>
        <v>Zebronics Zeb Wonderbar</v>
      </c>
    </row>
    <row r="794" spans="1:13">
      <c r="A794" t="s">
        <v>1631</v>
      </c>
      <c r="B794" t="s">
        <v>1632</v>
      </c>
      <c r="C794" t="s">
        <v>1161</v>
      </c>
      <c r="D794">
        <v>328</v>
      </c>
      <c r="E794">
        <v>399</v>
      </c>
      <c r="F794" s="1">
        <v>0.18</v>
      </c>
      <c r="G794" s="11">
        <v>4.0999999999999996</v>
      </c>
      <c r="H794" s="4">
        <v>3441</v>
      </c>
      <c r="I794" t="str">
        <f t="shared" si="24"/>
        <v>₹200-₹500</v>
      </c>
      <c r="J794" s="6">
        <f t="shared" si="25"/>
        <v>1128648</v>
      </c>
      <c r="K794" s="6">
        <f>Table1[[#This Row],[rating]] * Table1[[#This Row],[rating_count]]</f>
        <v>14108.099999999999</v>
      </c>
      <c r="L794" t="str">
        <f>LEFT(Table1[[#This Row],[category]], FIND("|", Table1[[#This Row],[category]]) - 1)</f>
        <v>Computers&amp;Accessories</v>
      </c>
      <c r="M794" t="str">
        <f>TRIM(LEFT(Table1[[#This Row],[product_name]],FIND(" ",Table1[[#This Row],[product_name]],FIND(" ",Table1[[#This Row],[product_name]],FIND(" ",Table1[[#This Row],[product_name]])+1)+1)))</f>
        <v>HP Wired Mouse</v>
      </c>
    </row>
    <row r="795" spans="1:13">
      <c r="A795" t="s">
        <v>1633</v>
      </c>
      <c r="B795" t="s">
        <v>1634</v>
      </c>
      <c r="C795" t="s">
        <v>1169</v>
      </c>
      <c r="D795">
        <v>269</v>
      </c>
      <c r="E795">
        <v>699</v>
      </c>
      <c r="F795" s="1">
        <v>0.62</v>
      </c>
      <c r="G795" s="11">
        <v>4</v>
      </c>
      <c r="H795" s="4">
        <v>93</v>
      </c>
      <c r="I795" t="str">
        <f t="shared" si="24"/>
        <v>₹200-₹500</v>
      </c>
      <c r="J795" s="6">
        <f t="shared" si="25"/>
        <v>25017</v>
      </c>
      <c r="K795" s="6">
        <f>Table1[[#This Row],[rating]] * Table1[[#This Row],[rating_count]]</f>
        <v>372</v>
      </c>
      <c r="L795" t="str">
        <f>LEFT(Table1[[#This Row],[category]], FIND("|", Table1[[#This Row],[category]]) - 1)</f>
        <v>Computers&amp;Accessories</v>
      </c>
      <c r="M795" t="str">
        <f>TRIM(LEFT(Table1[[#This Row],[product_name]],FIND(" ",Table1[[#This Row],[product_name]],FIND(" ",Table1[[#This Row],[product_name]],FIND(" ",Table1[[#This Row],[product_name]])+1)+1)))</f>
        <v>Anjaney Enterprise Smart</v>
      </c>
    </row>
    <row r="796" spans="1:13">
      <c r="A796" t="s">
        <v>1635</v>
      </c>
      <c r="B796" t="s">
        <v>1636</v>
      </c>
      <c r="C796" t="s">
        <v>1637</v>
      </c>
      <c r="D796">
        <v>299</v>
      </c>
      <c r="E796">
        <v>400</v>
      </c>
      <c r="F796" s="1">
        <v>0.25</v>
      </c>
      <c r="G796" s="11">
        <v>3.8</v>
      </c>
      <c r="H796" s="4">
        <v>40895</v>
      </c>
      <c r="I796" t="str">
        <f t="shared" si="24"/>
        <v>₹200-₹500</v>
      </c>
      <c r="J796" s="6">
        <f t="shared" si="25"/>
        <v>12227605</v>
      </c>
      <c r="K796" s="6">
        <f>Table1[[#This Row],[rating]] * Table1[[#This Row],[rating_count]]</f>
        <v>155401</v>
      </c>
      <c r="L796" t="str">
        <f>LEFT(Table1[[#This Row],[category]], FIND("|", Table1[[#This Row],[category]]) - 1)</f>
        <v>Electronics</v>
      </c>
      <c r="M796" t="str">
        <f>TRIM(LEFT(Table1[[#This Row],[product_name]],FIND(" ",Table1[[#This Row],[product_name]],FIND(" ",Table1[[#This Row],[product_name]],FIND(" ",Table1[[#This Row],[product_name]])+1)+1)))</f>
        <v>ENVIE ECR-20 Charger</v>
      </c>
    </row>
    <row r="797" spans="1:13">
      <c r="A797" t="s">
        <v>1638</v>
      </c>
      <c r="B797" t="s">
        <v>1639</v>
      </c>
      <c r="C797" t="s">
        <v>1640</v>
      </c>
      <c r="D797">
        <v>549</v>
      </c>
      <c r="E797" s="2">
        <v>1499</v>
      </c>
      <c r="F797" s="1">
        <v>0.63</v>
      </c>
      <c r="G797" s="11">
        <v>4.3</v>
      </c>
      <c r="H797" s="4">
        <v>11006</v>
      </c>
      <c r="I797" t="str">
        <f t="shared" si="24"/>
        <v>&gt;₹500</v>
      </c>
      <c r="J797" s="6">
        <f t="shared" si="25"/>
        <v>6042294</v>
      </c>
      <c r="K797" s="6">
        <f>Table1[[#This Row],[rating]] * Table1[[#This Row],[rating_count]]</f>
        <v>47325.799999999996</v>
      </c>
      <c r="L797" t="str">
        <f>LEFT(Table1[[#This Row],[category]], FIND("|", Table1[[#This Row],[category]]) - 1)</f>
        <v>Computers&amp;Accessories</v>
      </c>
      <c r="M797" t="str">
        <f>TRIM(LEFT(Table1[[#This Row],[product_name]],FIND(" ",Table1[[#This Row],[product_name]],FIND(" ",Table1[[#This Row],[product_name]],FIND(" ",Table1[[#This Row],[product_name]])+1)+1)))</f>
        <v>ProElite Faux Leather</v>
      </c>
    </row>
    <row r="798" spans="1:13">
      <c r="A798" t="s">
        <v>1641</v>
      </c>
      <c r="B798" t="s">
        <v>1642</v>
      </c>
      <c r="C798" t="s">
        <v>1326</v>
      </c>
      <c r="D798">
        <v>114</v>
      </c>
      <c r="E798">
        <v>120</v>
      </c>
      <c r="F798" s="1">
        <v>0.05</v>
      </c>
      <c r="G798" s="11">
        <v>4.2</v>
      </c>
      <c r="H798" s="4">
        <v>8938</v>
      </c>
      <c r="I798" t="str">
        <f t="shared" si="24"/>
        <v>&lt;₹200</v>
      </c>
      <c r="J798" s="6">
        <f t="shared" si="25"/>
        <v>1018932</v>
      </c>
      <c r="K798" s="6">
        <f>Table1[[#This Row],[rating]] * Table1[[#This Row],[rating_count]]</f>
        <v>37539.599999999999</v>
      </c>
      <c r="L798" t="str">
        <f>LEFT(Table1[[#This Row],[category]], FIND("|", Table1[[#This Row],[category]]) - 1)</f>
        <v>OfficeProducts</v>
      </c>
      <c r="M798" t="str">
        <f>TRIM(LEFT(Table1[[#This Row],[product_name]],FIND(" ",Table1[[#This Row],[product_name]],FIND(" ",Table1[[#This Row],[product_name]],FIND(" ",Table1[[#This Row],[product_name]])+1)+1)))</f>
        <v>Classmate Pulse 6</v>
      </c>
    </row>
    <row r="799" spans="1:13">
      <c r="A799" t="s">
        <v>1643</v>
      </c>
      <c r="B799" t="s">
        <v>1644</v>
      </c>
      <c r="C799" t="s">
        <v>1645</v>
      </c>
      <c r="D799">
        <v>120</v>
      </c>
      <c r="E799">
        <v>120</v>
      </c>
      <c r="F799" s="1">
        <v>0</v>
      </c>
      <c r="G799" s="11">
        <v>4.0999999999999996</v>
      </c>
      <c r="H799" s="4">
        <v>4308</v>
      </c>
      <c r="I799" t="str">
        <f t="shared" si="24"/>
        <v>&lt;₹200</v>
      </c>
      <c r="J799" s="6">
        <f t="shared" si="25"/>
        <v>516960</v>
      </c>
      <c r="K799" s="6">
        <f>Table1[[#This Row],[rating]] * Table1[[#This Row],[rating_count]]</f>
        <v>17662.8</v>
      </c>
      <c r="L799" t="str">
        <f>LEFT(Table1[[#This Row],[category]], FIND("|", Table1[[#This Row],[category]]) - 1)</f>
        <v>OfficeProducts</v>
      </c>
      <c r="M799" t="str">
        <f>TRIM(LEFT(Table1[[#This Row],[product_name]],FIND(" ",Table1[[#This Row],[product_name]],FIND(" ",Table1[[#This Row],[product_name]],FIND(" ",Table1[[#This Row],[product_name]])+1)+1)))</f>
        <v>Pentonic Multicolor Ball</v>
      </c>
    </row>
    <row r="800" spans="1:13">
      <c r="A800" t="s">
        <v>92</v>
      </c>
      <c r="B800" t="s">
        <v>93</v>
      </c>
      <c r="C800" t="s">
        <v>10</v>
      </c>
      <c r="D800">
        <v>209</v>
      </c>
      <c r="E800">
        <v>695</v>
      </c>
      <c r="F800" s="1">
        <v>0.7</v>
      </c>
      <c r="G800" s="11">
        <v>4.5</v>
      </c>
      <c r="H800" s="4">
        <v>107686</v>
      </c>
      <c r="I800" t="str">
        <f t="shared" si="24"/>
        <v>₹200-₹500</v>
      </c>
      <c r="J800" s="6">
        <f t="shared" si="25"/>
        <v>22506374</v>
      </c>
      <c r="K800" s="6">
        <f>Table1[[#This Row],[rating]] * Table1[[#This Row],[rating_count]]</f>
        <v>484587</v>
      </c>
      <c r="L800" t="str">
        <f>LEFT(Table1[[#This Row],[category]], FIND("|", Table1[[#This Row],[category]]) - 1)</f>
        <v>Computers&amp;Accessories</v>
      </c>
      <c r="M800" t="str">
        <f>TRIM(LEFT(Table1[[#This Row],[product_name]],FIND(" ",Table1[[#This Row],[product_name]],FIND(" ",Table1[[#This Row],[product_name]],FIND(" ",Table1[[#This Row],[product_name]])+1)+1)))</f>
        <v>AmazonBasics USB 2.0</v>
      </c>
    </row>
    <row r="801" spans="1:13">
      <c r="A801" t="s">
        <v>1646</v>
      </c>
      <c r="B801" t="s">
        <v>1647</v>
      </c>
      <c r="C801" t="s">
        <v>1161</v>
      </c>
      <c r="D801" s="2">
        <v>1490</v>
      </c>
      <c r="E801" s="2">
        <v>2295</v>
      </c>
      <c r="F801" s="1">
        <v>0.35</v>
      </c>
      <c r="G801" s="11">
        <v>4.5999999999999996</v>
      </c>
      <c r="H801" s="4">
        <v>10652</v>
      </c>
      <c r="I801" t="str">
        <f t="shared" si="24"/>
        <v>&gt;₹500</v>
      </c>
      <c r="J801" s="6">
        <f t="shared" si="25"/>
        <v>15871480</v>
      </c>
      <c r="K801" s="6">
        <f>Table1[[#This Row],[rating]] * Table1[[#This Row],[rating_count]]</f>
        <v>48999.199999999997</v>
      </c>
      <c r="L801" t="str">
        <f>LEFT(Table1[[#This Row],[category]], FIND("|", Table1[[#This Row],[category]]) - 1)</f>
        <v>Computers&amp;Accessories</v>
      </c>
      <c r="M801" t="str">
        <f>TRIM(LEFT(Table1[[#This Row],[product_name]],FIND(" ",Table1[[#This Row],[product_name]],FIND(" ",Table1[[#This Row],[product_name]],FIND(" ",Table1[[#This Row],[product_name]])+1)+1)))</f>
        <v>Logitech Pebble M350</v>
      </c>
    </row>
    <row r="802" spans="1:13">
      <c r="A802" t="s">
        <v>1648</v>
      </c>
      <c r="B802" t="s">
        <v>1649</v>
      </c>
      <c r="C802" t="s">
        <v>1650</v>
      </c>
      <c r="D802">
        <v>99</v>
      </c>
      <c r="E802">
        <v>99</v>
      </c>
      <c r="F802" s="1">
        <v>0</v>
      </c>
      <c r="G802" s="11">
        <v>4.3</v>
      </c>
      <c r="H802" s="4">
        <v>5036</v>
      </c>
      <c r="I802" t="str">
        <f t="shared" si="24"/>
        <v>&lt;₹200</v>
      </c>
      <c r="J802" s="6">
        <f t="shared" si="25"/>
        <v>498564</v>
      </c>
      <c r="K802" s="6">
        <f>Table1[[#This Row],[rating]] * Table1[[#This Row],[rating_count]]</f>
        <v>21654.799999999999</v>
      </c>
      <c r="L802" t="str">
        <f>LEFT(Table1[[#This Row],[category]], FIND("|", Table1[[#This Row],[category]]) - 1)</f>
        <v>Home&amp;Kitchen</v>
      </c>
      <c r="M802" t="str">
        <f>TRIM(LEFT(Table1[[#This Row],[product_name]],FIND(" ",Table1[[#This Row],[product_name]],FIND(" ",Table1[[#This Row],[product_name]],FIND(" ",Table1[[#This Row],[product_name]])+1)+1)))</f>
        <v>Apsara Platinum Pencils</v>
      </c>
    </row>
    <row r="803" spans="1:13">
      <c r="A803" t="s">
        <v>1651</v>
      </c>
      <c r="B803" t="s">
        <v>1652</v>
      </c>
      <c r="C803" t="s">
        <v>1161</v>
      </c>
      <c r="D803">
        <v>149</v>
      </c>
      <c r="E803">
        <v>249</v>
      </c>
      <c r="F803" s="1">
        <v>0.4</v>
      </c>
      <c r="G803" s="11">
        <v>4</v>
      </c>
      <c r="H803" s="4">
        <v>5057</v>
      </c>
      <c r="I803" t="str">
        <f t="shared" si="24"/>
        <v>&lt;₹200</v>
      </c>
      <c r="J803" s="6">
        <f t="shared" si="25"/>
        <v>753493</v>
      </c>
      <c r="K803" s="6">
        <f>Table1[[#This Row],[rating]] * Table1[[#This Row],[rating_count]]</f>
        <v>20228</v>
      </c>
      <c r="L803" t="str">
        <f>LEFT(Table1[[#This Row],[category]], FIND("|", Table1[[#This Row],[category]]) - 1)</f>
        <v>Computers&amp;Accessories</v>
      </c>
      <c r="M803" t="str">
        <f>TRIM(LEFT(Table1[[#This Row],[product_name]],FIND(" ",Table1[[#This Row],[product_name]],FIND(" ",Table1[[#This Row],[product_name]],FIND(" ",Table1[[#This Row],[product_name]])+1)+1)))</f>
        <v>Zebronics Zeb-Power Wired</v>
      </c>
    </row>
    <row r="804" spans="1:13">
      <c r="A804" t="s">
        <v>1653</v>
      </c>
      <c r="B804" t="s">
        <v>1654</v>
      </c>
      <c r="C804" t="s">
        <v>1263</v>
      </c>
      <c r="D804">
        <v>575</v>
      </c>
      <c r="E804" s="2">
        <v>2799</v>
      </c>
      <c r="F804" s="1">
        <v>0.79</v>
      </c>
      <c r="G804" s="11">
        <v>4.2</v>
      </c>
      <c r="H804" s="4">
        <v>8537</v>
      </c>
      <c r="I804" t="str">
        <f t="shared" si="24"/>
        <v>&gt;₹500</v>
      </c>
      <c r="J804" s="6">
        <f t="shared" si="25"/>
        <v>4908775</v>
      </c>
      <c r="K804" s="6">
        <f>Table1[[#This Row],[rating]] * Table1[[#This Row],[rating_count]]</f>
        <v>35855.4</v>
      </c>
      <c r="L804" t="str">
        <f>LEFT(Table1[[#This Row],[category]], FIND("|", Table1[[#This Row],[category]]) - 1)</f>
        <v>Computers&amp;Accessories</v>
      </c>
      <c r="M804" t="str">
        <f>TRIM(LEFT(Table1[[#This Row],[product_name]],FIND(" ",Table1[[#This Row],[product_name]],FIND(" ",Table1[[#This Row],[product_name]],FIND(" ",Table1[[#This Row],[product_name]])+1)+1)))</f>
        <v>Ant Esports GM320</v>
      </c>
    </row>
    <row r="805" spans="1:13">
      <c r="A805" t="s">
        <v>1655</v>
      </c>
      <c r="B805" t="s">
        <v>1656</v>
      </c>
      <c r="C805" t="s">
        <v>1477</v>
      </c>
      <c r="D805">
        <v>178</v>
      </c>
      <c r="E805">
        <v>210</v>
      </c>
      <c r="F805" s="1">
        <v>0.15</v>
      </c>
      <c r="G805" s="11">
        <v>4.3</v>
      </c>
      <c r="H805" s="4">
        <v>2450</v>
      </c>
      <c r="I805" t="str">
        <f t="shared" si="24"/>
        <v>&lt;₹200</v>
      </c>
      <c r="J805" s="6">
        <f t="shared" si="25"/>
        <v>436100</v>
      </c>
      <c r="K805" s="6">
        <f>Table1[[#This Row],[rating]] * Table1[[#This Row],[rating_count]]</f>
        <v>10535</v>
      </c>
      <c r="L805" t="str">
        <f>LEFT(Table1[[#This Row],[category]], FIND("|", Table1[[#This Row],[category]]) - 1)</f>
        <v>OfficeProducts</v>
      </c>
      <c r="M805" t="str">
        <f>TRIM(LEFT(Table1[[#This Row],[product_name]],FIND(" ",Table1[[#This Row],[product_name]],FIND(" ",Table1[[#This Row],[product_name]],FIND(" ",Table1[[#This Row],[product_name]])+1)+1)))</f>
        <v>Pilot V7 Liquid</v>
      </c>
    </row>
    <row r="806" spans="1:13">
      <c r="A806" t="s">
        <v>1657</v>
      </c>
      <c r="B806" t="s">
        <v>1658</v>
      </c>
      <c r="C806" t="s">
        <v>726</v>
      </c>
      <c r="D806" s="2">
        <v>1599</v>
      </c>
      <c r="E806" s="2">
        <v>3490</v>
      </c>
      <c r="F806" s="1">
        <v>0.54</v>
      </c>
      <c r="G806" s="11">
        <v>3.7</v>
      </c>
      <c r="H806" s="4">
        <v>676</v>
      </c>
      <c r="I806" t="str">
        <f t="shared" si="24"/>
        <v>&gt;₹500</v>
      </c>
      <c r="J806" s="6">
        <f t="shared" si="25"/>
        <v>1080924</v>
      </c>
      <c r="K806" s="6">
        <f>Table1[[#This Row],[rating]] * Table1[[#This Row],[rating_count]]</f>
        <v>2501.2000000000003</v>
      </c>
      <c r="L806" t="str">
        <f>LEFT(Table1[[#This Row],[category]], FIND("|", Table1[[#This Row],[category]]) - 1)</f>
        <v>Electronics</v>
      </c>
      <c r="M806" t="str">
        <f>TRIM(LEFT(Table1[[#This Row],[product_name]],FIND(" ",Table1[[#This Row],[product_name]],FIND(" ",Table1[[#This Row],[product_name]],FIND(" ",Table1[[#This Row],[product_name]])+1)+1)))</f>
        <v>boAt Airdopes 191G</v>
      </c>
    </row>
    <row r="807" spans="1:13">
      <c r="A807" t="s">
        <v>1659</v>
      </c>
      <c r="B807" t="s">
        <v>1660</v>
      </c>
      <c r="C807" t="s">
        <v>726</v>
      </c>
      <c r="D807">
        <v>499</v>
      </c>
      <c r="E807" s="2">
        <v>1299</v>
      </c>
      <c r="F807" s="1">
        <v>0.62</v>
      </c>
      <c r="G807" s="11">
        <v>3.9</v>
      </c>
      <c r="H807" s="4">
        <v>1173</v>
      </c>
      <c r="I807" t="str">
        <f t="shared" si="24"/>
        <v>₹200-₹500</v>
      </c>
      <c r="J807" s="6">
        <f t="shared" si="25"/>
        <v>585327</v>
      </c>
      <c r="K807" s="6">
        <f>Table1[[#This Row],[rating]] * Table1[[#This Row],[rating_count]]</f>
        <v>4574.7</v>
      </c>
      <c r="L807" t="str">
        <f>LEFT(Table1[[#This Row],[category]], FIND("|", Table1[[#This Row],[category]]) - 1)</f>
        <v>Electronics</v>
      </c>
      <c r="M807" t="str">
        <f>TRIM(LEFT(Table1[[#This Row],[product_name]],FIND(" ",Table1[[#This Row],[product_name]],FIND(" ",Table1[[#This Row],[product_name]],FIND(" ",Table1[[#This Row],[product_name]])+1)+1)))</f>
        <v>Boult Audio BassBuds</v>
      </c>
    </row>
    <row r="808" spans="1:13">
      <c r="A808" t="s">
        <v>1661</v>
      </c>
      <c r="B808" t="s">
        <v>1662</v>
      </c>
      <c r="C808" t="s">
        <v>1269</v>
      </c>
      <c r="D808">
        <v>199</v>
      </c>
      <c r="E808">
        <v>499</v>
      </c>
      <c r="F808" s="1">
        <v>0.6</v>
      </c>
      <c r="G808" s="11">
        <v>4.3</v>
      </c>
      <c r="H808" s="4">
        <v>9998</v>
      </c>
      <c r="I808" t="str">
        <f t="shared" si="24"/>
        <v>&lt;₹200</v>
      </c>
      <c r="J808" s="6">
        <f t="shared" si="25"/>
        <v>1989602</v>
      </c>
      <c r="K808" s="6">
        <f>Table1[[#This Row],[rating]] * Table1[[#This Row],[rating_count]]</f>
        <v>42991.4</v>
      </c>
      <c r="L808" t="str">
        <f>LEFT(Table1[[#This Row],[category]], FIND("|", Table1[[#This Row],[category]]) - 1)</f>
        <v>Computers&amp;Accessories</v>
      </c>
      <c r="M808" t="str">
        <f>TRIM(LEFT(Table1[[#This Row],[product_name]],FIND(" ",Table1[[#This Row],[product_name]],FIND(" ",Table1[[#This Row],[product_name]],FIND(" ",Table1[[#This Row],[product_name]])+1)+1)))</f>
        <v>IT2M Designer Mouse</v>
      </c>
    </row>
    <row r="809" spans="1:13">
      <c r="A809" t="s">
        <v>1663</v>
      </c>
      <c r="B809" t="s">
        <v>1664</v>
      </c>
      <c r="C809" t="s">
        <v>695</v>
      </c>
      <c r="D809" s="2">
        <v>2499</v>
      </c>
      <c r="E809" s="2">
        <v>5999</v>
      </c>
      <c r="F809" s="1">
        <v>0.57999999999999996</v>
      </c>
      <c r="G809" s="11">
        <v>4.0999999999999996</v>
      </c>
      <c r="H809" s="4">
        <v>5852</v>
      </c>
      <c r="I809" t="str">
        <f t="shared" si="24"/>
        <v>&gt;₹500</v>
      </c>
      <c r="J809" s="6">
        <f t="shared" si="25"/>
        <v>14624148</v>
      </c>
      <c r="K809" s="6">
        <f>Table1[[#This Row],[rating]] * Table1[[#This Row],[rating_count]]</f>
        <v>23993.199999999997</v>
      </c>
      <c r="L809" t="str">
        <f>LEFT(Table1[[#This Row],[category]], FIND("|", Table1[[#This Row],[category]]) - 1)</f>
        <v>Electronics</v>
      </c>
      <c r="M809" t="str">
        <f>TRIM(LEFT(Table1[[#This Row],[product_name]],FIND(" ",Table1[[#This Row],[product_name]],FIND(" ",Table1[[#This Row],[product_name]],FIND(" ",Table1[[#This Row],[product_name]])+1)+1)))</f>
        <v>Noise ColorFit Ultra</v>
      </c>
    </row>
    <row r="810" spans="1:13">
      <c r="A810" t="s">
        <v>1665</v>
      </c>
      <c r="B810" t="s">
        <v>1666</v>
      </c>
      <c r="C810" t="s">
        <v>1667</v>
      </c>
      <c r="D810">
        <v>199</v>
      </c>
      <c r="E810">
        <v>999</v>
      </c>
      <c r="F810" s="1">
        <v>0.8</v>
      </c>
      <c r="G810" s="11">
        <v>4.2</v>
      </c>
      <c r="H810" s="4">
        <v>362</v>
      </c>
      <c r="I810" t="str">
        <f t="shared" si="24"/>
        <v>&lt;₹200</v>
      </c>
      <c r="J810" s="6">
        <f t="shared" si="25"/>
        <v>72038</v>
      </c>
      <c r="K810" s="6">
        <f>Table1[[#This Row],[rating]] * Table1[[#This Row],[rating_count]]</f>
        <v>1520.4</v>
      </c>
      <c r="L810" t="str">
        <f>LEFT(Table1[[#This Row],[category]], FIND("|", Table1[[#This Row],[category]]) - 1)</f>
        <v>Computers&amp;Accessories</v>
      </c>
      <c r="M810" t="str">
        <f>TRIM(LEFT(Table1[[#This Row],[product_name]],FIND(" ",Table1[[#This Row],[product_name]],FIND(" ",Table1[[#This Row],[product_name]],FIND(" ",Table1[[#This Row],[product_name]])+1)+1)))</f>
        <v>Lapster Caddy for</v>
      </c>
    </row>
    <row r="811" spans="1:13">
      <c r="A811" t="s">
        <v>1668</v>
      </c>
      <c r="B811" t="s">
        <v>1669</v>
      </c>
      <c r="C811" t="s">
        <v>716</v>
      </c>
      <c r="D811">
        <v>939</v>
      </c>
      <c r="E811" s="2">
        <v>1800</v>
      </c>
      <c r="F811" s="1">
        <v>0.48</v>
      </c>
      <c r="G811" s="11">
        <v>4.5</v>
      </c>
      <c r="H811" s="4">
        <v>205052</v>
      </c>
      <c r="I811" t="str">
        <f t="shared" si="24"/>
        <v>&gt;₹500</v>
      </c>
      <c r="J811" s="6">
        <f t="shared" si="25"/>
        <v>192543828</v>
      </c>
      <c r="K811" s="6">
        <f>Table1[[#This Row],[rating]] * Table1[[#This Row],[rating_count]]</f>
        <v>922734</v>
      </c>
      <c r="L811" t="str">
        <f>LEFT(Table1[[#This Row],[category]], FIND("|", Table1[[#This Row],[category]]) - 1)</f>
        <v>Electronics</v>
      </c>
      <c r="M811" t="str">
        <f>TRIM(LEFT(Table1[[#This Row],[product_name]],FIND(" ",Table1[[#This Row],[product_name]],FIND(" ",Table1[[#This Row],[product_name]],FIND(" ",Table1[[#This Row],[product_name]])+1)+1)))</f>
        <v>SanDisk Extreme SD</v>
      </c>
    </row>
    <row r="812" spans="1:13">
      <c r="A812" t="s">
        <v>1670</v>
      </c>
      <c r="B812" t="s">
        <v>1671</v>
      </c>
      <c r="C812" t="s">
        <v>695</v>
      </c>
      <c r="D812" s="2">
        <v>2499</v>
      </c>
      <c r="E812" s="2">
        <v>9999</v>
      </c>
      <c r="F812" s="1">
        <v>0.75</v>
      </c>
      <c r="G812" s="11">
        <v>4</v>
      </c>
      <c r="H812" s="4">
        <v>9090</v>
      </c>
      <c r="I812" t="str">
        <f t="shared" si="24"/>
        <v>&gt;₹500</v>
      </c>
      <c r="J812" s="6">
        <f t="shared" si="25"/>
        <v>22715910</v>
      </c>
      <c r="K812" s="6">
        <f>Table1[[#This Row],[rating]] * Table1[[#This Row],[rating_count]]</f>
        <v>36360</v>
      </c>
      <c r="L812" t="str">
        <f>LEFT(Table1[[#This Row],[category]], FIND("|", Table1[[#This Row],[category]]) - 1)</f>
        <v>Electronics</v>
      </c>
      <c r="M812" t="str">
        <f>TRIM(LEFT(Table1[[#This Row],[product_name]],FIND(" ",Table1[[#This Row],[product_name]],FIND(" ",Table1[[#This Row],[product_name]],FIND(" ",Table1[[#This Row],[product_name]])+1)+1)))</f>
        <v>Fire-Boltt Ring Pro</v>
      </c>
    </row>
    <row r="813" spans="1:13">
      <c r="A813" t="s">
        <v>1672</v>
      </c>
      <c r="B813" t="s">
        <v>1673</v>
      </c>
      <c r="C813" t="s">
        <v>1161</v>
      </c>
      <c r="D813" s="2">
        <v>1439</v>
      </c>
      <c r="E813" s="2">
        <v>2890</v>
      </c>
      <c r="F813" s="1">
        <v>0.5</v>
      </c>
      <c r="G813" s="11">
        <v>4.5</v>
      </c>
      <c r="H813" s="4">
        <v>4099</v>
      </c>
      <c r="I813" t="str">
        <f t="shared" si="24"/>
        <v>&gt;₹500</v>
      </c>
      <c r="J813" s="6">
        <f t="shared" si="25"/>
        <v>5898461</v>
      </c>
      <c r="K813" s="6">
        <f>Table1[[#This Row],[rating]] * Table1[[#This Row],[rating_count]]</f>
        <v>18445.5</v>
      </c>
      <c r="L813" t="str">
        <f>LEFT(Table1[[#This Row],[category]], FIND("|", Table1[[#This Row],[category]]) - 1)</f>
        <v>Computers&amp;Accessories</v>
      </c>
      <c r="M813" t="str">
        <f>TRIM(LEFT(Table1[[#This Row],[product_name]],FIND(" ",Table1[[#This Row],[product_name]],FIND(" ",Table1[[#This Row],[product_name]],FIND(" ",Table1[[#This Row],[product_name]])+1)+1)))</f>
        <v>Lenovo 600 Bluetooth</v>
      </c>
    </row>
    <row r="814" spans="1:13">
      <c r="A814" t="s">
        <v>1674</v>
      </c>
      <c r="B814" t="s">
        <v>1675</v>
      </c>
      <c r="C814" t="s">
        <v>726</v>
      </c>
      <c r="D814" s="2">
        <v>1099</v>
      </c>
      <c r="E814" s="2">
        <v>5999</v>
      </c>
      <c r="F814" s="1">
        <v>0.82</v>
      </c>
      <c r="G814" s="11">
        <v>3.5</v>
      </c>
      <c r="H814" s="4">
        <v>12966</v>
      </c>
      <c r="I814" t="str">
        <f t="shared" si="24"/>
        <v>&gt;₹500</v>
      </c>
      <c r="J814" s="6">
        <f t="shared" si="25"/>
        <v>14249634</v>
      </c>
      <c r="K814" s="6">
        <f>Table1[[#This Row],[rating]] * Table1[[#This Row],[rating_count]]</f>
        <v>45381</v>
      </c>
      <c r="L814" t="str">
        <f>LEFT(Table1[[#This Row],[category]], FIND("|", Table1[[#This Row],[category]]) - 1)</f>
        <v>Electronics</v>
      </c>
      <c r="M814" t="str">
        <f>TRIM(LEFT(Table1[[#This Row],[product_name]],FIND(" ",Table1[[#This Row],[product_name]],FIND(" ",Table1[[#This Row],[product_name]],FIND(" ",Table1[[#This Row],[product_name]])+1)+1)))</f>
        <v>Boult Audio Airbass</v>
      </c>
    </row>
    <row r="815" spans="1:13">
      <c r="A815" t="s">
        <v>1676</v>
      </c>
      <c r="B815" t="s">
        <v>1677</v>
      </c>
      <c r="C815" t="s">
        <v>1326</v>
      </c>
      <c r="D815">
        <v>157</v>
      </c>
      <c r="E815">
        <v>160</v>
      </c>
      <c r="F815" s="1">
        <v>0.02</v>
      </c>
      <c r="G815" s="11">
        <v>4.5</v>
      </c>
      <c r="H815" s="4">
        <v>4428</v>
      </c>
      <c r="I815" t="str">
        <f t="shared" si="24"/>
        <v>&lt;₹200</v>
      </c>
      <c r="J815" s="6">
        <f t="shared" si="25"/>
        <v>695196</v>
      </c>
      <c r="K815" s="6">
        <f>Table1[[#This Row],[rating]] * Table1[[#This Row],[rating_count]]</f>
        <v>19926</v>
      </c>
      <c r="L815" t="str">
        <f>LEFT(Table1[[#This Row],[category]], FIND("|", Table1[[#This Row],[category]]) - 1)</f>
        <v>OfficeProducts</v>
      </c>
      <c r="M815" t="str">
        <f>TRIM(LEFT(Table1[[#This Row],[product_name]],FIND(" ",Table1[[#This Row],[product_name]],FIND(" ",Table1[[#This Row],[product_name]],FIND(" ",Table1[[#This Row],[product_name]])+1)+1)))</f>
        <v>Classmate Soft Cover</v>
      </c>
    </row>
    <row r="816" spans="1:13">
      <c r="A816" t="s">
        <v>1678</v>
      </c>
      <c r="B816" t="s">
        <v>1679</v>
      </c>
      <c r="C816" t="s">
        <v>1250</v>
      </c>
      <c r="D816">
        <v>115</v>
      </c>
      <c r="E816">
        <v>999</v>
      </c>
      <c r="F816" s="1">
        <v>0.88</v>
      </c>
      <c r="G816" s="11">
        <v>3.3</v>
      </c>
      <c r="H816" s="4">
        <v>5692</v>
      </c>
      <c r="I816" t="str">
        <f t="shared" si="24"/>
        <v>&lt;₹200</v>
      </c>
      <c r="J816" s="6">
        <f t="shared" si="25"/>
        <v>654580</v>
      </c>
      <c r="K816" s="6">
        <f>Table1[[#This Row],[rating]] * Table1[[#This Row],[rating_count]]</f>
        <v>18783.599999999999</v>
      </c>
      <c r="L816" t="str">
        <f>LEFT(Table1[[#This Row],[category]], FIND("|", Table1[[#This Row],[category]]) - 1)</f>
        <v>Computers&amp;Accessories</v>
      </c>
      <c r="M816" t="str">
        <f>TRIM(LEFT(Table1[[#This Row],[product_name]],FIND(" ",Table1[[#This Row],[product_name]],FIND(" ",Table1[[#This Row],[product_name]],FIND(" ",Table1[[#This Row],[product_name]])+1)+1)))</f>
        <v>LS LAPSTER Quality</v>
      </c>
    </row>
    <row r="817" spans="1:13">
      <c r="A817" t="s">
        <v>1680</v>
      </c>
      <c r="B817" t="s">
        <v>1681</v>
      </c>
      <c r="C817" t="s">
        <v>1164</v>
      </c>
      <c r="D817">
        <v>175</v>
      </c>
      <c r="E817">
        <v>499</v>
      </c>
      <c r="F817" s="1">
        <v>0.65</v>
      </c>
      <c r="G817" s="11">
        <v>4.0999999999999996</v>
      </c>
      <c r="H817" s="4">
        <v>21</v>
      </c>
      <c r="I817" t="str">
        <f t="shared" si="24"/>
        <v>&lt;₹200</v>
      </c>
      <c r="J817" s="6">
        <f t="shared" si="25"/>
        <v>3675</v>
      </c>
      <c r="K817" s="6">
        <f>Table1[[#This Row],[rating]] * Table1[[#This Row],[rating_count]]</f>
        <v>86.1</v>
      </c>
      <c r="L817" t="str">
        <f>LEFT(Table1[[#This Row],[category]], FIND("|", Table1[[#This Row],[category]]) - 1)</f>
        <v>Computers&amp;Accessories</v>
      </c>
      <c r="M817" t="str">
        <f>TRIM(LEFT(Table1[[#This Row],[product_name]],FIND(" ",Table1[[#This Row],[product_name]],FIND(" ",Table1[[#This Row],[product_name]],FIND(" ",Table1[[#This Row],[product_name]])+1)+1)))</f>
        <v>KLAM LCD Writing</v>
      </c>
    </row>
    <row r="818" spans="1:13">
      <c r="A818" t="s">
        <v>1682</v>
      </c>
      <c r="B818" t="s">
        <v>1683</v>
      </c>
      <c r="C818" t="s">
        <v>1386</v>
      </c>
      <c r="D818" s="2">
        <v>1999</v>
      </c>
      <c r="E818" s="2">
        <v>4700</v>
      </c>
      <c r="F818" s="1">
        <v>0.56999999999999995</v>
      </c>
      <c r="G818" s="11">
        <v>3.8</v>
      </c>
      <c r="H818" s="4">
        <v>1880</v>
      </c>
      <c r="I818" t="str">
        <f t="shared" si="24"/>
        <v>&gt;₹500</v>
      </c>
      <c r="J818" s="6">
        <f t="shared" si="25"/>
        <v>3758120</v>
      </c>
      <c r="K818" s="6">
        <f>Table1[[#This Row],[rating]] * Table1[[#This Row],[rating_count]]</f>
        <v>7144</v>
      </c>
      <c r="L818" t="str">
        <f>LEFT(Table1[[#This Row],[category]], FIND("|", Table1[[#This Row],[category]]) - 1)</f>
        <v>Electronics</v>
      </c>
      <c r="M818" t="str">
        <f>TRIM(LEFT(Table1[[#This Row],[product_name]],FIND(" ",Table1[[#This Row],[product_name]],FIND(" ",Table1[[#This Row],[product_name]],FIND(" ",Table1[[#This Row],[product_name]])+1)+1)))</f>
        <v>CP PLUS 2MP</v>
      </c>
    </row>
    <row r="819" spans="1:13">
      <c r="A819" t="s">
        <v>1684</v>
      </c>
      <c r="B819" t="s">
        <v>1685</v>
      </c>
      <c r="C819" t="s">
        <v>1686</v>
      </c>
      <c r="D819" s="2">
        <v>3999</v>
      </c>
      <c r="E819" s="3">
        <v>4332.96</v>
      </c>
      <c r="F819" s="1">
        <v>0.08</v>
      </c>
      <c r="G819" s="11">
        <v>3.5</v>
      </c>
      <c r="H819" s="4">
        <v>21762</v>
      </c>
      <c r="I819" t="str">
        <f t="shared" si="24"/>
        <v>&gt;₹500</v>
      </c>
      <c r="J819" s="6">
        <f t="shared" si="25"/>
        <v>87026238</v>
      </c>
      <c r="K819" s="6">
        <f>Table1[[#This Row],[rating]] * Table1[[#This Row],[rating_count]]</f>
        <v>76167</v>
      </c>
      <c r="L819" t="str">
        <f>LEFT(Table1[[#This Row],[category]], FIND("|", Table1[[#This Row],[category]]) - 1)</f>
        <v>Computers&amp;Accessories</v>
      </c>
      <c r="M819" t="str">
        <f>TRIM(LEFT(Table1[[#This Row],[product_name]],FIND(" ",Table1[[#This Row],[product_name]],FIND(" ",Table1[[#This Row],[product_name]],FIND(" ",Table1[[#This Row],[product_name]])+1)+1)))</f>
        <v>HP Deskjet 2331</v>
      </c>
    </row>
    <row r="820" spans="1:13">
      <c r="A820" t="s">
        <v>1687</v>
      </c>
      <c r="B820" t="s">
        <v>1688</v>
      </c>
      <c r="C820" t="s">
        <v>1289</v>
      </c>
      <c r="D820">
        <v>899</v>
      </c>
      <c r="E820" s="2">
        <v>1800</v>
      </c>
      <c r="F820" s="1">
        <v>0.5</v>
      </c>
      <c r="G820" s="11">
        <v>4.0999999999999996</v>
      </c>
      <c r="H820" s="4">
        <v>22375</v>
      </c>
      <c r="I820" t="str">
        <f t="shared" si="24"/>
        <v>&gt;₹500</v>
      </c>
      <c r="J820" s="6">
        <f t="shared" si="25"/>
        <v>20115125</v>
      </c>
      <c r="K820" s="6">
        <f>Table1[[#This Row],[rating]] * Table1[[#This Row],[rating_count]]</f>
        <v>91737.499999999985</v>
      </c>
      <c r="L820" t="str">
        <f>LEFT(Table1[[#This Row],[category]], FIND("|", Table1[[#This Row],[category]]) - 1)</f>
        <v>Computers&amp;Accessories</v>
      </c>
      <c r="M820" t="str">
        <f>TRIM(LEFT(Table1[[#This Row],[product_name]],FIND(" ",Table1[[#This Row],[product_name]],FIND(" ",Table1[[#This Row],[product_name]],FIND(" ",Table1[[#This Row],[product_name]])+1)+1)))</f>
        <v>D-Link DIR-615 Wi-fi</v>
      </c>
    </row>
    <row r="821" spans="1:13">
      <c r="A821" t="s">
        <v>1689</v>
      </c>
      <c r="B821" t="s">
        <v>1690</v>
      </c>
      <c r="C821" t="s">
        <v>1269</v>
      </c>
      <c r="D821">
        <v>299</v>
      </c>
      <c r="E821">
        <v>990</v>
      </c>
      <c r="F821" s="1">
        <v>0.7</v>
      </c>
      <c r="G821" s="11">
        <v>4.5</v>
      </c>
      <c r="H821" s="4">
        <v>2453</v>
      </c>
      <c r="I821" t="str">
        <f t="shared" si="24"/>
        <v>₹200-₹500</v>
      </c>
      <c r="J821" s="6">
        <f t="shared" si="25"/>
        <v>733447</v>
      </c>
      <c r="K821" s="6">
        <f>Table1[[#This Row],[rating]] * Table1[[#This Row],[rating_count]]</f>
        <v>11038.5</v>
      </c>
      <c r="L821" t="str">
        <f>LEFT(Table1[[#This Row],[category]], FIND("|", Table1[[#This Row],[category]]) - 1)</f>
        <v>Computers&amp;Accessories</v>
      </c>
      <c r="M821" t="str">
        <f>TRIM(LEFT(Table1[[#This Row],[product_name]],FIND(" ",Table1[[#This Row],[product_name]],FIND(" ",Table1[[#This Row],[product_name]],FIND(" ",Table1[[#This Row],[product_name]])+1)+1)))</f>
        <v>RPM Euro Games</v>
      </c>
    </row>
    <row r="822" spans="1:13">
      <c r="A822" t="s">
        <v>1691</v>
      </c>
      <c r="B822" t="s">
        <v>1692</v>
      </c>
      <c r="C822" t="s">
        <v>1164</v>
      </c>
      <c r="D822" s="2">
        <v>3303</v>
      </c>
      <c r="E822" s="2">
        <v>4699</v>
      </c>
      <c r="F822" s="1">
        <v>0.3</v>
      </c>
      <c r="G822" s="11">
        <v>4.4000000000000004</v>
      </c>
      <c r="H822" s="4">
        <v>13544</v>
      </c>
      <c r="I822" t="str">
        <f t="shared" si="24"/>
        <v>&gt;₹500</v>
      </c>
      <c r="J822" s="6">
        <f t="shared" si="25"/>
        <v>44735832</v>
      </c>
      <c r="K822" s="6">
        <f>Table1[[#This Row],[rating]] * Table1[[#This Row],[rating_count]]</f>
        <v>59593.600000000006</v>
      </c>
      <c r="L822" t="str">
        <f>LEFT(Table1[[#This Row],[category]], FIND("|", Table1[[#This Row],[category]]) - 1)</f>
        <v>Computers&amp;Accessories</v>
      </c>
      <c r="M822" t="str">
        <f>TRIM(LEFT(Table1[[#This Row],[product_name]],FIND(" ",Table1[[#This Row],[product_name]],FIND(" ",Table1[[#This Row],[product_name]],FIND(" ",Table1[[#This Row],[product_name]])+1)+1)))</f>
        <v>Wacom One by</v>
      </c>
    </row>
    <row r="823" spans="1:13">
      <c r="A823" t="s">
        <v>1693</v>
      </c>
      <c r="B823" t="s">
        <v>1694</v>
      </c>
      <c r="C823" t="s">
        <v>1534</v>
      </c>
      <c r="D823" s="2">
        <v>1890</v>
      </c>
      <c r="E823" s="2">
        <v>5490</v>
      </c>
      <c r="F823" s="1">
        <v>0.66</v>
      </c>
      <c r="G823" s="11">
        <v>4.0999999999999996</v>
      </c>
      <c r="H823" s="4">
        <v>10976</v>
      </c>
      <c r="I823" t="str">
        <f t="shared" si="24"/>
        <v>&gt;₹500</v>
      </c>
      <c r="J823" s="6">
        <f t="shared" si="25"/>
        <v>20744640</v>
      </c>
      <c r="K823" s="6">
        <f>Table1[[#This Row],[rating]] * Table1[[#This Row],[rating_count]]</f>
        <v>45001.599999999999</v>
      </c>
      <c r="L823" t="str">
        <f>LEFT(Table1[[#This Row],[category]], FIND("|", Table1[[#This Row],[category]]) - 1)</f>
        <v>Computers&amp;Accessories</v>
      </c>
      <c r="M823" t="str">
        <f>TRIM(LEFT(Table1[[#This Row],[product_name]],FIND(" ",Table1[[#This Row],[product_name]],FIND(" ",Table1[[#This Row],[product_name]],FIND(" ",Table1[[#This Row],[product_name]])+1)+1)))</f>
        <v>Lenovo 300 FHD</v>
      </c>
    </row>
    <row r="824" spans="1:13">
      <c r="A824" t="s">
        <v>1695</v>
      </c>
      <c r="B824" t="s">
        <v>1696</v>
      </c>
      <c r="C824" t="s">
        <v>1459</v>
      </c>
      <c r="D824">
        <v>90</v>
      </c>
      <c r="E824">
        <v>100</v>
      </c>
      <c r="F824" s="1">
        <v>0.1</v>
      </c>
      <c r="G824" s="11">
        <v>4.3</v>
      </c>
      <c r="H824" s="4">
        <v>3061</v>
      </c>
      <c r="I824" t="str">
        <f t="shared" si="24"/>
        <v>&lt;₹200</v>
      </c>
      <c r="J824" s="6">
        <f t="shared" si="25"/>
        <v>275490</v>
      </c>
      <c r="K824" s="6">
        <f>Table1[[#This Row],[rating]] * Table1[[#This Row],[rating_count]]</f>
        <v>13162.3</v>
      </c>
      <c r="L824" t="str">
        <f>LEFT(Table1[[#This Row],[category]], FIND("|", Table1[[#This Row],[category]]) - 1)</f>
        <v>OfficeProducts</v>
      </c>
      <c r="M824" t="str">
        <f>TRIM(LEFT(Table1[[#This Row],[product_name]],FIND(" ",Table1[[#This Row],[product_name]],FIND(" ",Table1[[#This Row],[product_name]],FIND(" ",Table1[[#This Row],[product_name]])+1)+1)))</f>
        <v>Parker Quink Ink</v>
      </c>
    </row>
    <row r="825" spans="1:13">
      <c r="A825" t="s">
        <v>1697</v>
      </c>
      <c r="B825" t="s">
        <v>1698</v>
      </c>
      <c r="C825" t="s">
        <v>726</v>
      </c>
      <c r="D825" s="2">
        <v>1599</v>
      </c>
      <c r="E825" s="2">
        <v>2790</v>
      </c>
      <c r="F825" s="1">
        <v>0.43</v>
      </c>
      <c r="G825" s="11">
        <v>3.6</v>
      </c>
      <c r="H825" s="4">
        <v>2272</v>
      </c>
      <c r="I825" t="str">
        <f t="shared" si="24"/>
        <v>&gt;₹500</v>
      </c>
      <c r="J825" s="6">
        <f t="shared" si="25"/>
        <v>3632928</v>
      </c>
      <c r="K825" s="6">
        <f>Table1[[#This Row],[rating]] * Table1[[#This Row],[rating_count]]</f>
        <v>8179.2</v>
      </c>
      <c r="L825" t="str">
        <f>LEFT(Table1[[#This Row],[category]], FIND("|", Table1[[#This Row],[category]]) - 1)</f>
        <v>Electronics</v>
      </c>
      <c r="M825" t="str">
        <f>TRIM(LEFT(Table1[[#This Row],[product_name]],FIND(" ",Table1[[#This Row],[product_name]],FIND(" ",Table1[[#This Row],[product_name]],FIND(" ",Table1[[#This Row],[product_name]])+1)+1)))</f>
        <v>Sony WI-C100 Wireless</v>
      </c>
    </row>
    <row r="826" spans="1:13">
      <c r="A826" t="s">
        <v>1699</v>
      </c>
      <c r="B826" t="s">
        <v>1700</v>
      </c>
      <c r="C826" t="s">
        <v>1541</v>
      </c>
      <c r="D826">
        <v>599</v>
      </c>
      <c r="E826">
        <v>999</v>
      </c>
      <c r="F826" s="1">
        <v>0.4</v>
      </c>
      <c r="G826" s="11">
        <v>4</v>
      </c>
      <c r="H826" s="4">
        <v>7601</v>
      </c>
      <c r="I826" t="str">
        <f t="shared" si="24"/>
        <v>&gt;₹500</v>
      </c>
      <c r="J826" s="6">
        <f t="shared" si="25"/>
        <v>4552999</v>
      </c>
      <c r="K826" s="6">
        <f>Table1[[#This Row],[rating]] * Table1[[#This Row],[rating_count]]</f>
        <v>30404</v>
      </c>
      <c r="L826" t="str">
        <f>LEFT(Table1[[#This Row],[category]], FIND("|", Table1[[#This Row],[category]]) - 1)</f>
        <v>Computers&amp;Accessories</v>
      </c>
      <c r="M826" t="str">
        <f>TRIM(LEFT(Table1[[#This Row],[product_name]],FIND(" ",Table1[[#This Row],[product_name]],FIND(" ",Table1[[#This Row],[product_name]],FIND(" ",Table1[[#This Row],[product_name]])+1)+1)))</f>
        <v>Zebronics, ZEB-NC3300 USB</v>
      </c>
    </row>
    <row r="827" spans="1:13">
      <c r="A827" t="s">
        <v>1701</v>
      </c>
      <c r="B827" t="s">
        <v>1702</v>
      </c>
      <c r="C827" t="s">
        <v>1269</v>
      </c>
      <c r="D827">
        <v>425</v>
      </c>
      <c r="E827">
        <v>899</v>
      </c>
      <c r="F827" s="1">
        <v>0.53</v>
      </c>
      <c r="G827" s="11">
        <v>4.5</v>
      </c>
      <c r="H827" s="4">
        <v>4219</v>
      </c>
      <c r="I827" t="str">
        <f t="shared" si="24"/>
        <v>₹200-₹500</v>
      </c>
      <c r="J827" s="6">
        <f t="shared" si="25"/>
        <v>1793075</v>
      </c>
      <c r="K827" s="6">
        <f>Table1[[#This Row],[rating]] * Table1[[#This Row],[rating_count]]</f>
        <v>18985.5</v>
      </c>
      <c r="L827" t="str">
        <f>LEFT(Table1[[#This Row],[category]], FIND("|", Table1[[#This Row],[category]]) - 1)</f>
        <v>Computers&amp;Accessories</v>
      </c>
      <c r="M827" t="str">
        <f>TRIM(LEFT(Table1[[#This Row],[product_name]],FIND(" ",Table1[[#This Row],[product_name]],FIND(" ",Table1[[#This Row],[product_name]],FIND(" ",Table1[[#This Row],[product_name]])+1)+1)))</f>
        <v>Tukzer Gel Mouse</v>
      </c>
    </row>
    <row r="828" spans="1:13">
      <c r="A828" t="s">
        <v>1703</v>
      </c>
      <c r="B828" t="s">
        <v>1704</v>
      </c>
      <c r="C828" t="s">
        <v>1065</v>
      </c>
      <c r="D828" s="2">
        <v>1499</v>
      </c>
      <c r="E828" s="2">
        <v>3999</v>
      </c>
      <c r="F828" s="1">
        <v>0.63</v>
      </c>
      <c r="G828" s="11">
        <v>4.2</v>
      </c>
      <c r="H828" s="4">
        <v>42775</v>
      </c>
      <c r="I828" t="str">
        <f t="shared" si="24"/>
        <v>&gt;₹500</v>
      </c>
      <c r="J828" s="6">
        <f t="shared" si="25"/>
        <v>64119725</v>
      </c>
      <c r="K828" s="6">
        <f>Table1[[#This Row],[rating]] * Table1[[#This Row],[rating_count]]</f>
        <v>179655</v>
      </c>
      <c r="L828" t="str">
        <f>LEFT(Table1[[#This Row],[category]], FIND("|", Table1[[#This Row],[category]]) - 1)</f>
        <v>Electronics</v>
      </c>
      <c r="M828" t="str">
        <f>TRIM(LEFT(Table1[[#This Row],[product_name]],FIND(" ",Table1[[#This Row],[product_name]],FIND(" ",Table1[[#This Row],[product_name]],FIND(" ",Table1[[#This Row],[product_name]])+1)+1)))</f>
        <v>Infinity (JBL Glide</v>
      </c>
    </row>
    <row r="829" spans="1:13">
      <c r="A829" t="s">
        <v>1705</v>
      </c>
      <c r="B829" t="s">
        <v>1706</v>
      </c>
      <c r="C829" t="s">
        <v>1640</v>
      </c>
      <c r="D829">
        <v>549</v>
      </c>
      <c r="E829" s="2">
        <v>2499</v>
      </c>
      <c r="F829" s="1">
        <v>0.78</v>
      </c>
      <c r="G829" s="11">
        <v>4.3</v>
      </c>
      <c r="H829" s="4">
        <v>5556</v>
      </c>
      <c r="I829" t="str">
        <f t="shared" si="24"/>
        <v>&gt;₹500</v>
      </c>
      <c r="J829" s="6">
        <f t="shared" si="25"/>
        <v>3050244</v>
      </c>
      <c r="K829" s="6">
        <f>Table1[[#This Row],[rating]] * Table1[[#This Row],[rating_count]]</f>
        <v>23890.799999999999</v>
      </c>
      <c r="L829" t="str">
        <f>LEFT(Table1[[#This Row],[category]], FIND("|", Table1[[#This Row],[category]]) - 1)</f>
        <v>Computers&amp;Accessories</v>
      </c>
      <c r="M829" t="str">
        <f>TRIM(LEFT(Table1[[#This Row],[product_name]],FIND(" ",Table1[[#This Row],[product_name]],FIND(" ",Table1[[#This Row],[product_name]],FIND(" ",Table1[[#This Row],[product_name]])+1)+1)))</f>
        <v>Robustrion Smart Trifold</v>
      </c>
    </row>
    <row r="830" spans="1:13">
      <c r="A830" t="s">
        <v>1707</v>
      </c>
      <c r="B830" t="s">
        <v>1708</v>
      </c>
      <c r="C830" t="s">
        <v>1161</v>
      </c>
      <c r="D830" s="2">
        <v>1295</v>
      </c>
      <c r="E830" s="2">
        <v>1645</v>
      </c>
      <c r="F830" s="1">
        <v>0.21</v>
      </c>
      <c r="G830" s="11">
        <v>4.5999999999999996</v>
      </c>
      <c r="H830" s="4">
        <v>12375</v>
      </c>
      <c r="I830" t="str">
        <f t="shared" si="24"/>
        <v>&gt;₹500</v>
      </c>
      <c r="J830" s="6">
        <f t="shared" si="25"/>
        <v>16025625</v>
      </c>
      <c r="K830" s="6">
        <f>Table1[[#This Row],[rating]] * Table1[[#This Row],[rating_count]]</f>
        <v>56924.999999999993</v>
      </c>
      <c r="L830" t="str">
        <f>LEFT(Table1[[#This Row],[category]], FIND("|", Table1[[#This Row],[category]]) - 1)</f>
        <v>Computers&amp;Accessories</v>
      </c>
      <c r="M830" t="str">
        <f>TRIM(LEFT(Table1[[#This Row],[product_name]],FIND(" ",Table1[[#This Row],[product_name]],FIND(" ",Table1[[#This Row],[product_name]],FIND(" ",Table1[[#This Row],[product_name]])+1)+1)))</f>
        <v>Logitech M331 Silent</v>
      </c>
    </row>
    <row r="831" spans="1:13">
      <c r="A831" t="s">
        <v>1709</v>
      </c>
      <c r="B831" t="s">
        <v>1710</v>
      </c>
      <c r="C831" t="s">
        <v>1266</v>
      </c>
      <c r="D831">
        <v>310</v>
      </c>
      <c r="E831">
        <v>310</v>
      </c>
      <c r="F831" s="1">
        <v>0</v>
      </c>
      <c r="G831" s="11">
        <v>4.5</v>
      </c>
      <c r="H831" s="4">
        <v>5882</v>
      </c>
      <c r="I831" t="str">
        <f t="shared" si="24"/>
        <v>₹200-₹500</v>
      </c>
      <c r="J831" s="6">
        <f t="shared" si="25"/>
        <v>1823420</v>
      </c>
      <c r="K831" s="6">
        <f>Table1[[#This Row],[rating]] * Table1[[#This Row],[rating_count]]</f>
        <v>26469</v>
      </c>
      <c r="L831" t="str">
        <f>LEFT(Table1[[#This Row],[category]], FIND("|", Table1[[#This Row],[category]]) - 1)</f>
        <v>Home&amp;Kitchen</v>
      </c>
      <c r="M831" t="str">
        <f>TRIM(LEFT(Table1[[#This Row],[product_name]],FIND(" ",Table1[[#This Row],[product_name]],FIND(" ",Table1[[#This Row],[product_name]],FIND(" ",Table1[[#This Row],[product_name]])+1)+1)))</f>
        <v>Camel Artist Acrylic</v>
      </c>
    </row>
    <row r="832" spans="1:13">
      <c r="A832" t="s">
        <v>1711</v>
      </c>
      <c r="B832" t="s">
        <v>1712</v>
      </c>
      <c r="C832" t="s">
        <v>1214</v>
      </c>
      <c r="D832" s="2">
        <v>1149</v>
      </c>
      <c r="E832" s="2">
        <v>1499</v>
      </c>
      <c r="F832" s="1">
        <v>0.23</v>
      </c>
      <c r="G832" s="11">
        <v>4.0999999999999996</v>
      </c>
      <c r="H832" s="4">
        <v>10443</v>
      </c>
      <c r="I832" t="str">
        <f t="shared" si="24"/>
        <v>&gt;₹500</v>
      </c>
      <c r="J832" s="6">
        <f t="shared" si="25"/>
        <v>11999007</v>
      </c>
      <c r="K832" s="6">
        <f>Table1[[#This Row],[rating]] * Table1[[#This Row],[rating_count]]</f>
        <v>42816.299999999996</v>
      </c>
      <c r="L832" t="str">
        <f>LEFT(Table1[[#This Row],[category]], FIND("|", Table1[[#This Row],[category]]) - 1)</f>
        <v>Computers&amp;Accessories</v>
      </c>
      <c r="M832" t="str">
        <f>TRIM(LEFT(Table1[[#This Row],[product_name]],FIND(" ",Table1[[#This Row],[product_name]],FIND(" ",Table1[[#This Row],[product_name]],FIND(" ",Table1[[#This Row],[product_name]])+1)+1)))</f>
        <v>Portronics Key2 Combo</v>
      </c>
    </row>
    <row r="833" spans="1:13">
      <c r="A833" t="s">
        <v>1713</v>
      </c>
      <c r="B833" t="s">
        <v>1714</v>
      </c>
      <c r="C833" t="s">
        <v>1169</v>
      </c>
      <c r="D833">
        <v>499</v>
      </c>
      <c r="E833" s="2">
        <v>1299</v>
      </c>
      <c r="F833" s="1">
        <v>0.62</v>
      </c>
      <c r="G833" s="11">
        <v>4.5</v>
      </c>
      <c r="H833" s="4">
        <v>434</v>
      </c>
      <c r="I833" t="str">
        <f t="shared" si="24"/>
        <v>₹200-₹500</v>
      </c>
      <c r="J833" s="6">
        <f t="shared" si="25"/>
        <v>216566</v>
      </c>
      <c r="K833" s="6">
        <f>Table1[[#This Row],[rating]] * Table1[[#This Row],[rating_count]]</f>
        <v>1953</v>
      </c>
      <c r="L833" t="str">
        <f>LEFT(Table1[[#This Row],[category]], FIND("|", Table1[[#This Row],[category]]) - 1)</f>
        <v>Computers&amp;Accessories</v>
      </c>
      <c r="M833" t="str">
        <f>TRIM(LEFT(Table1[[#This Row],[product_name]],FIND(" ",Table1[[#This Row],[product_name]],FIND(" ",Table1[[#This Row],[product_name]],FIND(" ",Table1[[#This Row],[product_name]])+1)+1)))</f>
        <v>SupCares Laptop Stand</v>
      </c>
    </row>
    <row r="834" spans="1:13">
      <c r="A834" t="s">
        <v>1715</v>
      </c>
      <c r="B834" t="s">
        <v>1716</v>
      </c>
      <c r="C834" t="s">
        <v>726</v>
      </c>
      <c r="D834">
        <v>999</v>
      </c>
      <c r="E834" s="2">
        <v>4199</v>
      </c>
      <c r="F834" s="1">
        <v>0.76</v>
      </c>
      <c r="G834" s="11">
        <v>3.5</v>
      </c>
      <c r="H834" s="4">
        <v>1913</v>
      </c>
      <c r="I834" t="str">
        <f t="shared" ref="I834:I897" si="26">IF(D834&lt;200, "&lt;₹200", IF(D834&lt;=500, "₹200-₹500", "&gt;₹500"))</f>
        <v>&gt;₹500</v>
      </c>
      <c r="J834" s="6">
        <f t="shared" ref="J834:J897" si="27">D834* H834</f>
        <v>1911087</v>
      </c>
      <c r="K834" s="6">
        <f>Table1[[#This Row],[rating]] * Table1[[#This Row],[rating_count]]</f>
        <v>6695.5</v>
      </c>
      <c r="L834" t="str">
        <f>LEFT(Table1[[#This Row],[category]], FIND("|", Table1[[#This Row],[category]]) - 1)</f>
        <v>Electronics</v>
      </c>
      <c r="M834" t="str">
        <f>TRIM(LEFT(Table1[[#This Row],[product_name]],FIND(" ",Table1[[#This Row],[product_name]],FIND(" ",Table1[[#This Row],[product_name]],FIND(" ",Table1[[#This Row],[product_name]])+1)+1)))</f>
        <v>ZEBRONICS Zeb-Sound Bomb</v>
      </c>
    </row>
    <row r="835" spans="1:13">
      <c r="A835" t="s">
        <v>1717</v>
      </c>
      <c r="B835" t="s">
        <v>1718</v>
      </c>
      <c r="C835" t="s">
        <v>1570</v>
      </c>
      <c r="D835" s="2">
        <v>1709</v>
      </c>
      <c r="E835" s="2">
        <v>4000</v>
      </c>
      <c r="F835" s="1">
        <v>0.56999999999999995</v>
      </c>
      <c r="G835" s="11">
        <v>4.4000000000000004</v>
      </c>
      <c r="H835" s="4">
        <v>3029</v>
      </c>
      <c r="I835" t="str">
        <f t="shared" si="26"/>
        <v>&gt;₹500</v>
      </c>
      <c r="J835" s="6">
        <f t="shared" si="27"/>
        <v>5176561</v>
      </c>
      <c r="K835" s="6">
        <f>Table1[[#This Row],[rating]] * Table1[[#This Row],[rating_count]]</f>
        <v>13327.6</v>
      </c>
      <c r="L835" t="str">
        <f>LEFT(Table1[[#This Row],[category]], FIND("|", Table1[[#This Row],[category]]) - 1)</f>
        <v>Computers&amp;Accessories</v>
      </c>
      <c r="M835" t="str">
        <f>TRIM(LEFT(Table1[[#This Row],[product_name]],FIND(" ",Table1[[#This Row],[product_name]],FIND(" ",Table1[[#This Row],[product_name]],FIND(" ",Table1[[#This Row],[product_name]])+1)+1)))</f>
        <v>Western Digital WD</v>
      </c>
    </row>
    <row r="836" spans="1:13">
      <c r="A836" t="s">
        <v>1719</v>
      </c>
      <c r="B836" t="s">
        <v>1720</v>
      </c>
      <c r="C836" t="s">
        <v>1204</v>
      </c>
      <c r="D836">
        <v>250</v>
      </c>
      <c r="E836">
        <v>250</v>
      </c>
      <c r="F836" s="1">
        <v>0</v>
      </c>
      <c r="G836" s="11">
        <v>4.2</v>
      </c>
      <c r="H836" s="4">
        <v>2628</v>
      </c>
      <c r="I836" t="str">
        <f t="shared" si="26"/>
        <v>₹200-₹500</v>
      </c>
      <c r="J836" s="6">
        <f t="shared" si="27"/>
        <v>657000</v>
      </c>
      <c r="K836" s="6">
        <f>Table1[[#This Row],[rating]] * Table1[[#This Row],[rating_count]]</f>
        <v>11037.6</v>
      </c>
      <c r="L836" t="str">
        <f>LEFT(Table1[[#This Row],[category]], FIND("|", Table1[[#This Row],[category]]) - 1)</f>
        <v>OfficeProducts</v>
      </c>
      <c r="M836" t="str">
        <f>TRIM(LEFT(Table1[[#This Row],[product_name]],FIND(" ",Table1[[#This Row],[product_name]],FIND(" ",Table1[[#This Row],[product_name]],FIND(" ",Table1[[#This Row],[product_name]])+1)+1)))</f>
        <v>Classmate Octane Neon-</v>
      </c>
    </row>
    <row r="837" spans="1:13">
      <c r="A837" t="s">
        <v>1721</v>
      </c>
      <c r="B837" t="s">
        <v>1722</v>
      </c>
      <c r="C837" t="s">
        <v>1723</v>
      </c>
      <c r="D837">
        <v>90</v>
      </c>
      <c r="E837">
        <v>100</v>
      </c>
      <c r="F837" s="1">
        <v>0.1</v>
      </c>
      <c r="G837" s="11">
        <v>4.4000000000000004</v>
      </c>
      <c r="H837" s="4">
        <v>10718</v>
      </c>
      <c r="I837" t="str">
        <f t="shared" si="26"/>
        <v>&lt;₹200</v>
      </c>
      <c r="J837" s="6">
        <f t="shared" si="27"/>
        <v>964620</v>
      </c>
      <c r="K837" s="6">
        <f>Table1[[#This Row],[rating]] * Table1[[#This Row],[rating_count]]</f>
        <v>47159.200000000004</v>
      </c>
      <c r="L837" t="str">
        <f>LEFT(Table1[[#This Row],[category]], FIND("|", Table1[[#This Row],[category]]) - 1)</f>
        <v>Home&amp;Kitchen</v>
      </c>
      <c r="M837" t="str">
        <f>TRIM(LEFT(Table1[[#This Row],[product_name]],FIND(" ",Table1[[#This Row],[product_name]],FIND(" ",Table1[[#This Row],[product_name]],FIND(" ",Table1[[#This Row],[product_name]])+1)+1)))</f>
        <v>Classmate Octane Colour</v>
      </c>
    </row>
    <row r="838" spans="1:13">
      <c r="A838" t="s">
        <v>1724</v>
      </c>
      <c r="B838" t="s">
        <v>1725</v>
      </c>
      <c r="C838" t="s">
        <v>930</v>
      </c>
      <c r="D838" s="2">
        <v>2025</v>
      </c>
      <c r="E838" s="2">
        <v>5999</v>
      </c>
      <c r="F838" s="1">
        <v>0.66</v>
      </c>
      <c r="G838" s="11">
        <v>4.2</v>
      </c>
      <c r="H838" s="4">
        <v>6233</v>
      </c>
      <c r="I838" t="str">
        <f t="shared" si="26"/>
        <v>&gt;₹500</v>
      </c>
      <c r="J838" s="6">
        <f t="shared" si="27"/>
        <v>12621825</v>
      </c>
      <c r="K838" s="6">
        <f>Table1[[#This Row],[rating]] * Table1[[#This Row],[rating_count]]</f>
        <v>26178.600000000002</v>
      </c>
      <c r="L838" t="str">
        <f>LEFT(Table1[[#This Row],[category]], FIND("|", Table1[[#This Row],[category]]) - 1)</f>
        <v>Electronics</v>
      </c>
      <c r="M838" t="str">
        <f>TRIM(LEFT(Table1[[#This Row],[product_name]],FIND(" ",Table1[[#This Row],[product_name]],FIND(" ",Table1[[#This Row],[product_name]],FIND(" ",Table1[[#This Row],[product_name]])+1)+1)))</f>
        <v>Tukzer Stylus Pen,</v>
      </c>
    </row>
    <row r="839" spans="1:13">
      <c r="A839" t="s">
        <v>1726</v>
      </c>
      <c r="B839" t="s">
        <v>1727</v>
      </c>
      <c r="C839" t="s">
        <v>1263</v>
      </c>
      <c r="D839" s="2">
        <v>1495</v>
      </c>
      <c r="E839" s="2">
        <v>1995</v>
      </c>
      <c r="F839" s="1">
        <v>0.25</v>
      </c>
      <c r="G839" s="11">
        <v>4.5</v>
      </c>
      <c r="H839" s="4">
        <v>10541</v>
      </c>
      <c r="I839" t="str">
        <f t="shared" si="26"/>
        <v>&gt;₹500</v>
      </c>
      <c r="J839" s="6">
        <f t="shared" si="27"/>
        <v>15758795</v>
      </c>
      <c r="K839" s="6">
        <f>Table1[[#This Row],[rating]] * Table1[[#This Row],[rating_count]]</f>
        <v>47434.5</v>
      </c>
      <c r="L839" t="str">
        <f>LEFT(Table1[[#This Row],[category]], FIND("|", Table1[[#This Row],[category]]) - 1)</f>
        <v>Computers&amp;Accessories</v>
      </c>
      <c r="M839" t="str">
        <f>TRIM(LEFT(Table1[[#This Row],[product_name]],FIND(" ",Table1[[#This Row],[product_name]],FIND(" ",Table1[[#This Row],[product_name]],FIND(" ",Table1[[#This Row],[product_name]])+1)+1)))</f>
        <v>Logitech G102 USB</v>
      </c>
    </row>
    <row r="840" spans="1:13">
      <c r="A840" t="s">
        <v>1728</v>
      </c>
      <c r="B840" t="s">
        <v>1729</v>
      </c>
      <c r="C840" t="s">
        <v>1305</v>
      </c>
      <c r="D840">
        <v>899</v>
      </c>
      <c r="E840" s="2">
        <v>1199</v>
      </c>
      <c r="F840" s="1">
        <v>0.25</v>
      </c>
      <c r="G840" s="11">
        <v>3.8</v>
      </c>
      <c r="H840" s="4">
        <v>10751</v>
      </c>
      <c r="I840" t="str">
        <f t="shared" si="26"/>
        <v>&gt;₹500</v>
      </c>
      <c r="J840" s="6">
        <f t="shared" si="27"/>
        <v>9665149</v>
      </c>
      <c r="K840" s="6">
        <f>Table1[[#This Row],[rating]] * Table1[[#This Row],[rating_count]]</f>
        <v>40853.799999999996</v>
      </c>
      <c r="L840" t="str">
        <f>LEFT(Table1[[#This Row],[category]], FIND("|", Table1[[#This Row],[category]]) - 1)</f>
        <v>Electronics</v>
      </c>
      <c r="M840" t="str">
        <f>TRIM(LEFT(Table1[[#This Row],[product_name]],FIND(" ",Table1[[#This Row],[product_name]],FIND(" ",Table1[[#This Row],[product_name]],FIND(" ",Table1[[#This Row],[product_name]])+1)+1)))</f>
        <v>Zebronics ZEB-VITA Wireless</v>
      </c>
    </row>
    <row r="841" spans="1:13">
      <c r="A841" t="s">
        <v>1730</v>
      </c>
      <c r="B841" t="s">
        <v>1731</v>
      </c>
      <c r="C841" t="s">
        <v>1732</v>
      </c>
      <c r="D841">
        <v>349</v>
      </c>
      <c r="E841">
        <v>999</v>
      </c>
      <c r="F841" s="1">
        <v>0.65</v>
      </c>
      <c r="G841" s="11">
        <v>3.9</v>
      </c>
      <c r="H841" s="4">
        <v>817</v>
      </c>
      <c r="I841" t="str">
        <f t="shared" si="26"/>
        <v>₹200-₹500</v>
      </c>
      <c r="J841" s="6">
        <f t="shared" si="27"/>
        <v>285133</v>
      </c>
      <c r="K841" s="6">
        <f>Table1[[#This Row],[rating]] * Table1[[#This Row],[rating_count]]</f>
        <v>3186.2999999999997</v>
      </c>
      <c r="L841" t="str">
        <f>LEFT(Table1[[#This Row],[category]], FIND("|", Table1[[#This Row],[category]]) - 1)</f>
        <v>Computers&amp;Accessories</v>
      </c>
      <c r="M841" t="str">
        <f>TRIM(LEFT(Table1[[#This Row],[product_name]],FIND(" ",Table1[[#This Row],[product_name]],FIND(" ",Table1[[#This Row],[product_name]],FIND(" ",Table1[[#This Row],[product_name]])+1)+1)))</f>
        <v>Lapster USB 3.0</v>
      </c>
    </row>
    <row r="842" spans="1:13">
      <c r="A842" t="s">
        <v>1733</v>
      </c>
      <c r="B842" t="s">
        <v>1734</v>
      </c>
      <c r="C842" t="s">
        <v>702</v>
      </c>
      <c r="D842">
        <v>900</v>
      </c>
      <c r="E842" s="2">
        <v>2499</v>
      </c>
      <c r="F842" s="1">
        <v>0.64</v>
      </c>
      <c r="G842" s="11">
        <v>4</v>
      </c>
      <c r="H842" s="4">
        <v>36384</v>
      </c>
      <c r="I842" t="str">
        <f t="shared" si="26"/>
        <v>&gt;₹500</v>
      </c>
      <c r="J842" s="6">
        <f t="shared" si="27"/>
        <v>32745600</v>
      </c>
      <c r="K842" s="6">
        <f>Table1[[#This Row],[rating]] * Table1[[#This Row],[rating_count]]</f>
        <v>145536</v>
      </c>
      <c r="L842" t="str">
        <f>LEFT(Table1[[#This Row],[category]], FIND("|", Table1[[#This Row],[category]]) - 1)</f>
        <v>Electronics</v>
      </c>
      <c r="M842" t="str">
        <f>TRIM(LEFT(Table1[[#This Row],[product_name]],FIND(" ",Table1[[#This Row],[product_name]],FIND(" ",Table1[[#This Row],[product_name]],FIND(" ",Table1[[#This Row],[product_name]])+1)+1)))</f>
        <v>URBN 10000 mAh</v>
      </c>
    </row>
    <row r="843" spans="1:13">
      <c r="A843" t="s">
        <v>1735</v>
      </c>
      <c r="B843" t="s">
        <v>1736</v>
      </c>
      <c r="C843" t="s">
        <v>1386</v>
      </c>
      <c r="D843" s="2">
        <v>2490</v>
      </c>
      <c r="E843" s="2">
        <v>3990</v>
      </c>
      <c r="F843" s="1">
        <v>0.38</v>
      </c>
      <c r="G843" s="11">
        <v>4.0999999999999996</v>
      </c>
      <c r="H843" s="4">
        <v>3606</v>
      </c>
      <c r="I843" t="str">
        <f t="shared" si="26"/>
        <v>&gt;₹500</v>
      </c>
      <c r="J843" s="6">
        <f t="shared" si="27"/>
        <v>8978940</v>
      </c>
      <c r="K843" s="6">
        <f>Table1[[#This Row],[rating]] * Table1[[#This Row],[rating_count]]</f>
        <v>14784.599999999999</v>
      </c>
      <c r="L843" t="str">
        <f>LEFT(Table1[[#This Row],[category]], FIND("|", Table1[[#This Row],[category]]) - 1)</f>
        <v>Electronics</v>
      </c>
      <c r="M843" t="str">
        <f>TRIM(LEFT(Table1[[#This Row],[product_name]],FIND(" ",Table1[[#This Row],[product_name]],FIND(" ",Table1[[#This Row],[product_name]],FIND(" ",Table1[[#This Row],[product_name]])+1)+1)))</f>
        <v>Qubo Smart Cam</v>
      </c>
    </row>
    <row r="844" spans="1:13">
      <c r="A844" t="s">
        <v>1737</v>
      </c>
      <c r="B844" t="s">
        <v>1738</v>
      </c>
      <c r="C844" t="s">
        <v>1308</v>
      </c>
      <c r="D844">
        <v>116</v>
      </c>
      <c r="E844">
        <v>200</v>
      </c>
      <c r="F844" s="1">
        <v>0.42</v>
      </c>
      <c r="G844" s="11">
        <v>4.4000000000000004</v>
      </c>
      <c r="H844" s="4">
        <v>357</v>
      </c>
      <c r="I844" t="str">
        <f t="shared" si="26"/>
        <v>&lt;₹200</v>
      </c>
      <c r="J844" s="6">
        <f t="shared" si="27"/>
        <v>41412</v>
      </c>
      <c r="K844" s="6">
        <f>Table1[[#This Row],[rating]] * Table1[[#This Row],[rating_count]]</f>
        <v>1570.8000000000002</v>
      </c>
      <c r="L844" t="str">
        <f>LEFT(Table1[[#This Row],[category]], FIND("|", Table1[[#This Row],[category]]) - 1)</f>
        <v>Electronics</v>
      </c>
      <c r="M844" t="str">
        <f>TRIM(LEFT(Table1[[#This Row],[product_name]],FIND(" ",Table1[[#This Row],[product_name]],FIND(" ",Table1[[#This Row],[product_name]],FIND(" ",Table1[[#This Row],[product_name]])+1)+1)))</f>
        <v>Duracell CR2025 3V</v>
      </c>
    </row>
    <row r="845" spans="1:13">
      <c r="A845" t="s">
        <v>1739</v>
      </c>
      <c r="B845" t="s">
        <v>1740</v>
      </c>
      <c r="C845" t="s">
        <v>1266</v>
      </c>
      <c r="D845">
        <v>200</v>
      </c>
      <c r="E845">
        <v>230</v>
      </c>
      <c r="F845" s="1">
        <v>0.13</v>
      </c>
      <c r="G845" s="11">
        <v>4.4000000000000004</v>
      </c>
      <c r="H845" s="4">
        <v>10170</v>
      </c>
      <c r="I845" t="str">
        <f t="shared" si="26"/>
        <v>₹200-₹500</v>
      </c>
      <c r="J845" s="6">
        <f t="shared" si="27"/>
        <v>2034000</v>
      </c>
      <c r="K845" s="6">
        <f>Table1[[#This Row],[rating]] * Table1[[#This Row],[rating_count]]</f>
        <v>44748</v>
      </c>
      <c r="L845" t="str">
        <f>LEFT(Table1[[#This Row],[category]], FIND("|", Table1[[#This Row],[category]]) - 1)</f>
        <v>Home&amp;Kitchen</v>
      </c>
      <c r="M845" t="str">
        <f>TRIM(LEFT(Table1[[#This Row],[product_name]],FIND(" ",Table1[[#This Row],[product_name]],FIND(" ",Table1[[#This Row],[product_name]],FIND(" ",Table1[[#This Row],[product_name]])+1)+1)))</f>
        <v>Camel Fabrica Acrylic</v>
      </c>
    </row>
    <row r="846" spans="1:13">
      <c r="A846" t="s">
        <v>1741</v>
      </c>
      <c r="B846" t="s">
        <v>1742</v>
      </c>
      <c r="C846" t="s">
        <v>1607</v>
      </c>
      <c r="D846" s="2">
        <v>1249</v>
      </c>
      <c r="E846" s="2">
        <v>2796</v>
      </c>
      <c r="F846" s="1">
        <v>0.55000000000000004</v>
      </c>
      <c r="G846" s="11">
        <v>4.4000000000000004</v>
      </c>
      <c r="H846" s="4">
        <v>4598</v>
      </c>
      <c r="I846" t="str">
        <f t="shared" si="26"/>
        <v>&gt;₹500</v>
      </c>
      <c r="J846" s="6">
        <f t="shared" si="27"/>
        <v>5742902</v>
      </c>
      <c r="K846" s="6">
        <f>Table1[[#This Row],[rating]] * Table1[[#This Row],[rating_count]]</f>
        <v>20231.2</v>
      </c>
      <c r="L846" t="str">
        <f>LEFT(Table1[[#This Row],[category]], FIND("|", Table1[[#This Row],[category]]) - 1)</f>
        <v>Computers&amp;Accessories</v>
      </c>
      <c r="M846" t="str">
        <f>TRIM(LEFT(Table1[[#This Row],[product_name]],FIND(" ",Table1[[#This Row],[product_name]],FIND(" ",Table1[[#This Row],[product_name]],FIND(" ",Table1[[#This Row],[product_name]])+1)+1)))</f>
        <v>Lenovo GX20L29764 65W</v>
      </c>
    </row>
    <row r="847" spans="1:13">
      <c r="A847" t="s">
        <v>1743</v>
      </c>
      <c r="B847" t="s">
        <v>1744</v>
      </c>
      <c r="C847" t="s">
        <v>1745</v>
      </c>
      <c r="D847">
        <v>649</v>
      </c>
      <c r="E847">
        <v>999</v>
      </c>
      <c r="F847" s="1">
        <v>0.35</v>
      </c>
      <c r="G847" s="11">
        <v>3.5</v>
      </c>
      <c r="H847" s="4">
        <v>7222</v>
      </c>
      <c r="I847" t="str">
        <f t="shared" si="26"/>
        <v>&gt;₹500</v>
      </c>
      <c r="J847" s="6">
        <f t="shared" si="27"/>
        <v>4687078</v>
      </c>
      <c r="K847" s="6">
        <f>Table1[[#This Row],[rating]] * Table1[[#This Row],[rating_count]]</f>
        <v>25277</v>
      </c>
      <c r="L847" t="str">
        <f>LEFT(Table1[[#This Row],[category]], FIND("|", Table1[[#This Row],[category]]) - 1)</f>
        <v>Computers&amp;Accessories</v>
      </c>
      <c r="M847" t="str">
        <f>TRIM(LEFT(Table1[[#This Row],[product_name]],FIND(" ",Table1[[#This Row],[product_name]],FIND(" ",Table1[[#This Row],[product_name]],FIND(" ",Table1[[#This Row],[product_name]])+1)+1)))</f>
        <v>Hp Wired On</v>
      </c>
    </row>
    <row r="848" spans="1:13">
      <c r="A848" t="s">
        <v>1746</v>
      </c>
      <c r="B848" t="s">
        <v>1747</v>
      </c>
      <c r="C848" t="s">
        <v>1748</v>
      </c>
      <c r="D848" s="2">
        <v>2649</v>
      </c>
      <c r="E848" s="2">
        <v>3499</v>
      </c>
      <c r="F848" s="1">
        <v>0.24</v>
      </c>
      <c r="G848" s="11">
        <v>4.5</v>
      </c>
      <c r="H848" s="4">
        <v>1271</v>
      </c>
      <c r="I848" t="str">
        <f t="shared" si="26"/>
        <v>&gt;₹500</v>
      </c>
      <c r="J848" s="6">
        <f t="shared" si="27"/>
        <v>3366879</v>
      </c>
      <c r="K848" s="6">
        <f>Table1[[#This Row],[rating]] * Table1[[#This Row],[rating_count]]</f>
        <v>5719.5</v>
      </c>
      <c r="L848" t="str">
        <f>LEFT(Table1[[#This Row],[category]], FIND("|", Table1[[#This Row],[category]]) - 1)</f>
        <v>Computers&amp;Accessories</v>
      </c>
      <c r="M848" t="str">
        <f>TRIM(LEFT(Table1[[#This Row],[product_name]],FIND(" ",Table1[[#This Row],[product_name]],FIND(" ",Table1[[#This Row],[product_name]],FIND(" ",Table1[[#This Row],[product_name]])+1)+1)))</f>
        <v>Redragon K617 Fizz</v>
      </c>
    </row>
    <row r="849" spans="1:13">
      <c r="A849" t="s">
        <v>1749</v>
      </c>
      <c r="B849" t="s">
        <v>1750</v>
      </c>
      <c r="C849" t="s">
        <v>1247</v>
      </c>
      <c r="D849">
        <v>596</v>
      </c>
      <c r="E849">
        <v>723</v>
      </c>
      <c r="F849" s="1">
        <v>0.18</v>
      </c>
      <c r="G849" s="11">
        <v>4.4000000000000004</v>
      </c>
      <c r="H849" s="4">
        <v>3219</v>
      </c>
      <c r="I849" t="str">
        <f t="shared" si="26"/>
        <v>&gt;₹500</v>
      </c>
      <c r="J849" s="6">
        <f t="shared" si="27"/>
        <v>1918524</v>
      </c>
      <c r="K849" s="6">
        <f>Table1[[#This Row],[rating]] * Table1[[#This Row],[rating_count]]</f>
        <v>14163.6</v>
      </c>
      <c r="L849" t="str">
        <f>LEFT(Table1[[#This Row],[category]], FIND("|", Table1[[#This Row],[category]]) - 1)</f>
        <v>Computers&amp;Accessories</v>
      </c>
      <c r="M849" t="str">
        <f>TRIM(LEFT(Table1[[#This Row],[product_name]],FIND(" ",Table1[[#This Row],[product_name]],FIND(" ",Table1[[#This Row],[product_name]],FIND(" ",Table1[[#This Row],[product_name]])+1)+1)))</f>
        <v>HP GT 53</v>
      </c>
    </row>
    <row r="850" spans="1:13">
      <c r="A850" t="s">
        <v>1751</v>
      </c>
      <c r="B850" t="s">
        <v>1752</v>
      </c>
      <c r="C850" t="s">
        <v>695</v>
      </c>
      <c r="D850" s="2">
        <v>2499</v>
      </c>
      <c r="E850" s="2">
        <v>5999</v>
      </c>
      <c r="F850" s="1">
        <v>0.57999999999999996</v>
      </c>
      <c r="G850" s="11">
        <v>4.0999999999999996</v>
      </c>
      <c r="H850" s="4">
        <v>38879</v>
      </c>
      <c r="I850" t="str">
        <f t="shared" si="26"/>
        <v>&gt;₹500</v>
      </c>
      <c r="J850" s="6">
        <f t="shared" si="27"/>
        <v>97158621</v>
      </c>
      <c r="K850" s="6">
        <f>Table1[[#This Row],[rating]] * Table1[[#This Row],[rating_count]]</f>
        <v>159403.9</v>
      </c>
      <c r="L850" t="str">
        <f>LEFT(Table1[[#This Row],[category]], FIND("|", Table1[[#This Row],[category]]) - 1)</f>
        <v>Electronics</v>
      </c>
      <c r="M850" t="str">
        <f>TRIM(LEFT(Table1[[#This Row],[product_name]],FIND(" ",Table1[[#This Row],[product_name]],FIND(" ",Table1[[#This Row],[product_name]],FIND(" ",Table1[[#This Row],[product_name]])+1)+1)))</f>
        <v>Noise ColorFit Ultra</v>
      </c>
    </row>
    <row r="851" spans="1:13">
      <c r="A851" t="s">
        <v>1753</v>
      </c>
      <c r="B851" t="s">
        <v>1754</v>
      </c>
      <c r="C851" t="s">
        <v>1755</v>
      </c>
      <c r="D851" s="2">
        <v>4999</v>
      </c>
      <c r="E851" s="2">
        <v>12499</v>
      </c>
      <c r="F851" s="1">
        <v>0.6</v>
      </c>
      <c r="G851" s="11">
        <v>4.2</v>
      </c>
      <c r="H851" s="4">
        <v>4541</v>
      </c>
      <c r="I851" t="str">
        <f t="shared" si="26"/>
        <v>&gt;₹500</v>
      </c>
      <c r="J851" s="6">
        <f t="shared" si="27"/>
        <v>22700459</v>
      </c>
      <c r="K851" s="6">
        <f>Table1[[#This Row],[rating]] * Table1[[#This Row],[rating_count]]</f>
        <v>19072.2</v>
      </c>
      <c r="L851" t="str">
        <f>LEFT(Table1[[#This Row],[category]], FIND("|", Table1[[#This Row],[category]]) - 1)</f>
        <v>Electronics</v>
      </c>
      <c r="M851" t="str">
        <f>TRIM(LEFT(Table1[[#This Row],[product_name]],FIND(" ",Table1[[#This Row],[product_name]],FIND(" ",Table1[[#This Row],[product_name]],FIND(" ",Table1[[#This Row],[product_name]])+1)+1)))</f>
        <v>Zebronics Zeb-JUKEBAR 3900,</v>
      </c>
    </row>
    <row r="852" spans="1:13">
      <c r="A852" t="s">
        <v>1756</v>
      </c>
      <c r="B852" t="s">
        <v>1757</v>
      </c>
      <c r="C852" t="s">
        <v>726</v>
      </c>
      <c r="D852">
        <v>399</v>
      </c>
      <c r="E852" s="2">
        <v>1290</v>
      </c>
      <c r="F852" s="1">
        <v>0.69</v>
      </c>
      <c r="G852" s="11">
        <v>4.2</v>
      </c>
      <c r="H852" s="4">
        <v>76042</v>
      </c>
      <c r="I852" t="str">
        <f t="shared" si="26"/>
        <v>₹200-₹500</v>
      </c>
      <c r="J852" s="6">
        <f t="shared" si="27"/>
        <v>30340758</v>
      </c>
      <c r="K852" s="6">
        <f>Table1[[#This Row],[rating]] * Table1[[#This Row],[rating_count]]</f>
        <v>319376.40000000002</v>
      </c>
      <c r="L852" t="str">
        <f>LEFT(Table1[[#This Row],[category]], FIND("|", Table1[[#This Row],[category]]) - 1)</f>
        <v>Electronics</v>
      </c>
      <c r="M852" t="str">
        <f>TRIM(LEFT(Table1[[#This Row],[product_name]],FIND(" ",Table1[[#This Row],[product_name]],FIND(" ",Table1[[#This Row],[product_name]],FIND(" ",Table1[[#This Row],[product_name]])+1)+1)))</f>
        <v>boAt Bassheads 102</v>
      </c>
    </row>
    <row r="853" spans="1:13">
      <c r="A853" t="s">
        <v>1758</v>
      </c>
      <c r="B853" t="s">
        <v>1759</v>
      </c>
      <c r="C853" t="s">
        <v>1308</v>
      </c>
      <c r="D853">
        <v>116</v>
      </c>
      <c r="E853">
        <v>200</v>
      </c>
      <c r="F853" s="1">
        <v>0.42</v>
      </c>
      <c r="G853" s="11">
        <v>4.3</v>
      </c>
      <c r="H853" s="4">
        <v>485</v>
      </c>
      <c r="I853" t="str">
        <f t="shared" si="26"/>
        <v>&lt;₹200</v>
      </c>
      <c r="J853" s="6">
        <f t="shared" si="27"/>
        <v>56260</v>
      </c>
      <c r="K853" s="6">
        <f>Table1[[#This Row],[rating]] * Table1[[#This Row],[rating_count]]</f>
        <v>2085.5</v>
      </c>
      <c r="L853" t="str">
        <f>LEFT(Table1[[#This Row],[category]], FIND("|", Table1[[#This Row],[category]]) - 1)</f>
        <v>Electronics</v>
      </c>
      <c r="M853" t="str">
        <f>TRIM(LEFT(Table1[[#This Row],[product_name]],FIND(" ",Table1[[#This Row],[product_name]],FIND(" ",Table1[[#This Row],[product_name]],FIND(" ",Table1[[#This Row],[product_name]])+1)+1)))</f>
        <v>Duracell CR2016 3V</v>
      </c>
    </row>
    <row r="854" spans="1:13">
      <c r="A854" t="s">
        <v>1760</v>
      </c>
      <c r="B854" t="s">
        <v>1761</v>
      </c>
      <c r="C854" t="s">
        <v>1386</v>
      </c>
      <c r="D854" s="2">
        <v>4499</v>
      </c>
      <c r="E854" s="2">
        <v>5999</v>
      </c>
      <c r="F854" s="1">
        <v>0.25</v>
      </c>
      <c r="G854" s="11">
        <v>4.3</v>
      </c>
      <c r="H854" s="4">
        <v>44696</v>
      </c>
      <c r="I854" t="str">
        <f t="shared" si="26"/>
        <v>&gt;₹500</v>
      </c>
      <c r="J854" s="6">
        <f t="shared" si="27"/>
        <v>201087304</v>
      </c>
      <c r="K854" s="6">
        <f>Table1[[#This Row],[rating]] * Table1[[#This Row],[rating_count]]</f>
        <v>192192.8</v>
      </c>
      <c r="L854" t="str">
        <f>LEFT(Table1[[#This Row],[category]], FIND("|", Table1[[#This Row],[category]]) - 1)</f>
        <v>Electronics</v>
      </c>
      <c r="M854" t="str">
        <f>TRIM(LEFT(Table1[[#This Row],[product_name]],FIND(" ",Table1[[#This Row],[product_name]],FIND(" ",Table1[[#This Row],[product_name]],FIND(" ",Table1[[#This Row],[product_name]])+1)+1)))</f>
        <v>MI 360¬∞ Home</v>
      </c>
    </row>
    <row r="855" spans="1:13">
      <c r="A855" t="s">
        <v>1762</v>
      </c>
      <c r="B855" t="s">
        <v>1763</v>
      </c>
      <c r="C855" t="s">
        <v>1428</v>
      </c>
      <c r="D855">
        <v>330</v>
      </c>
      <c r="E855">
        <v>499</v>
      </c>
      <c r="F855" s="1">
        <v>0.34</v>
      </c>
      <c r="G855" s="11">
        <v>3.7</v>
      </c>
      <c r="H855" s="4">
        <v>8566</v>
      </c>
      <c r="I855" t="str">
        <f t="shared" si="26"/>
        <v>₹200-₹500</v>
      </c>
      <c r="J855" s="6">
        <f t="shared" si="27"/>
        <v>2826780</v>
      </c>
      <c r="K855" s="6">
        <f>Table1[[#This Row],[rating]] * Table1[[#This Row],[rating_count]]</f>
        <v>31694.2</v>
      </c>
      <c r="L855" t="str">
        <f>LEFT(Table1[[#This Row],[category]], FIND("|", Table1[[#This Row],[category]]) - 1)</f>
        <v>Computers&amp;Accessories</v>
      </c>
      <c r="M855" t="str">
        <f>TRIM(LEFT(Table1[[#This Row],[product_name]],FIND(" ",Table1[[#This Row],[product_name]],FIND(" ",Table1[[#This Row],[product_name]],FIND(" ",Table1[[#This Row],[product_name]])+1)+1)))</f>
        <v>ZEBRONICS Zeb-100HB 4</v>
      </c>
    </row>
    <row r="856" spans="1:13">
      <c r="A856" t="s">
        <v>1764</v>
      </c>
      <c r="B856" t="s">
        <v>1765</v>
      </c>
      <c r="C856" t="s">
        <v>1292</v>
      </c>
      <c r="D856">
        <v>649</v>
      </c>
      <c r="E856" s="2">
        <v>2499</v>
      </c>
      <c r="F856" s="1">
        <v>0.74</v>
      </c>
      <c r="G856" s="11">
        <v>3.9</v>
      </c>
      <c r="H856" s="4">
        <v>13049</v>
      </c>
      <c r="I856" t="str">
        <f t="shared" si="26"/>
        <v>&gt;₹500</v>
      </c>
      <c r="J856" s="6">
        <f t="shared" si="27"/>
        <v>8468801</v>
      </c>
      <c r="K856" s="6">
        <f>Table1[[#This Row],[rating]] * Table1[[#This Row],[rating_count]]</f>
        <v>50891.1</v>
      </c>
      <c r="L856" t="str">
        <f>LEFT(Table1[[#This Row],[category]], FIND("|", Table1[[#This Row],[category]]) - 1)</f>
        <v>Electronics</v>
      </c>
      <c r="M856" t="str">
        <f>TRIM(LEFT(Table1[[#This Row],[product_name]],FIND(" ",Table1[[#This Row],[product_name]],FIND(" ",Table1[[#This Row],[product_name]],FIND(" ",Table1[[#This Row],[product_name]])+1)+1)))</f>
        <v>Boult Audio Bass</v>
      </c>
    </row>
    <row r="857" spans="1:13">
      <c r="A857" t="s">
        <v>1766</v>
      </c>
      <c r="B857" t="s">
        <v>1767</v>
      </c>
      <c r="C857" t="s">
        <v>1405</v>
      </c>
      <c r="D857" s="2">
        <v>1234</v>
      </c>
      <c r="E857" s="2">
        <v>1599</v>
      </c>
      <c r="F857" s="1">
        <v>0.23</v>
      </c>
      <c r="G857" s="11">
        <v>4.5</v>
      </c>
      <c r="H857" s="4">
        <v>16680</v>
      </c>
      <c r="I857" t="str">
        <f t="shared" si="26"/>
        <v>&gt;₹500</v>
      </c>
      <c r="J857" s="6">
        <f t="shared" si="27"/>
        <v>20583120</v>
      </c>
      <c r="K857" s="6">
        <f>Table1[[#This Row],[rating]] * Table1[[#This Row],[rating_count]]</f>
        <v>75060</v>
      </c>
      <c r="L857" t="str">
        <f>LEFT(Table1[[#This Row],[category]], FIND("|", Table1[[#This Row],[category]]) - 1)</f>
        <v>Computers&amp;Accessories</v>
      </c>
      <c r="M857" t="str">
        <f>TRIM(LEFT(Table1[[#This Row],[product_name]],FIND(" ",Table1[[#This Row],[product_name]],FIND(" ",Table1[[#This Row],[product_name]],FIND(" ",Table1[[#This Row],[product_name]])+1)+1)))</f>
        <v>ESR Screen Protector</v>
      </c>
    </row>
    <row r="858" spans="1:13">
      <c r="A858" t="s">
        <v>1063</v>
      </c>
      <c r="B858" t="s">
        <v>1064</v>
      </c>
      <c r="C858" t="s">
        <v>1065</v>
      </c>
      <c r="D858" s="2">
        <v>1399</v>
      </c>
      <c r="E858" s="2">
        <v>2990</v>
      </c>
      <c r="F858" s="1">
        <v>0.53</v>
      </c>
      <c r="G858" s="11">
        <v>4.0999999999999996</v>
      </c>
      <c r="H858" s="4">
        <v>97174</v>
      </c>
      <c r="I858" t="str">
        <f t="shared" si="26"/>
        <v>&gt;₹500</v>
      </c>
      <c r="J858" s="6">
        <f t="shared" si="27"/>
        <v>135946426</v>
      </c>
      <c r="K858" s="6">
        <f>Table1[[#This Row],[rating]] * Table1[[#This Row],[rating_count]]</f>
        <v>398413.39999999997</v>
      </c>
      <c r="L858" t="str">
        <f>LEFT(Table1[[#This Row],[category]], FIND("|", Table1[[#This Row],[category]]) - 1)</f>
        <v>Electronics</v>
      </c>
      <c r="M858" t="str">
        <f>TRIM(LEFT(Table1[[#This Row],[product_name]],FIND(" ",Table1[[#This Row],[product_name]],FIND(" ",Table1[[#This Row],[product_name]],FIND(" ",Table1[[#This Row],[product_name]])+1)+1)))</f>
        <v>boAt Rockerz 400</v>
      </c>
    </row>
    <row r="859" spans="1:13">
      <c r="A859" t="s">
        <v>1768</v>
      </c>
      <c r="B859" t="s">
        <v>1769</v>
      </c>
      <c r="C859" t="s">
        <v>1645</v>
      </c>
      <c r="D859">
        <v>272</v>
      </c>
      <c r="E859">
        <v>320</v>
      </c>
      <c r="F859" s="1">
        <v>0.15</v>
      </c>
      <c r="G859" s="11">
        <v>4</v>
      </c>
      <c r="H859" s="4">
        <v>3686</v>
      </c>
      <c r="I859" t="str">
        <f t="shared" si="26"/>
        <v>₹200-₹500</v>
      </c>
      <c r="J859" s="6">
        <f t="shared" si="27"/>
        <v>1002592</v>
      </c>
      <c r="K859" s="6">
        <f>Table1[[#This Row],[rating]] * Table1[[#This Row],[rating_count]]</f>
        <v>14744</v>
      </c>
      <c r="L859" t="str">
        <f>LEFT(Table1[[#This Row],[category]], FIND("|", Table1[[#This Row],[category]]) - 1)</f>
        <v>OfficeProducts</v>
      </c>
      <c r="M859" t="str">
        <f>TRIM(LEFT(Table1[[#This Row],[product_name]],FIND(" ",Table1[[#This Row],[product_name]],FIND(" ",Table1[[#This Row],[product_name]],FIND(" ",Table1[[#This Row],[product_name]])+1)+1)))</f>
        <v>Parker Vector Standard</v>
      </c>
    </row>
    <row r="860" spans="1:13">
      <c r="A860" t="s">
        <v>1770</v>
      </c>
      <c r="B860" t="s">
        <v>1771</v>
      </c>
      <c r="C860" t="s">
        <v>1772</v>
      </c>
      <c r="D860">
        <v>99</v>
      </c>
      <c r="E860">
        <v>999</v>
      </c>
      <c r="F860" s="1">
        <v>0.9</v>
      </c>
      <c r="G860" s="11">
        <v>3.8</v>
      </c>
      <c r="H860" s="4">
        <v>594</v>
      </c>
      <c r="I860" t="str">
        <f t="shared" si="26"/>
        <v>&lt;₹200</v>
      </c>
      <c r="J860" s="6">
        <f t="shared" si="27"/>
        <v>58806</v>
      </c>
      <c r="K860" s="6">
        <f>Table1[[#This Row],[rating]] * Table1[[#This Row],[rating_count]]</f>
        <v>2257.1999999999998</v>
      </c>
      <c r="L860" t="str">
        <f>LEFT(Table1[[#This Row],[category]], FIND("|", Table1[[#This Row],[category]]) - 1)</f>
        <v>Electronics</v>
      </c>
      <c r="M860" t="str">
        <f>TRIM(LEFT(Table1[[#This Row],[product_name]],FIND(" ",Table1[[#This Row],[product_name]],FIND(" ",Table1[[#This Row],[product_name]],FIND(" ",Table1[[#This Row],[product_name]])+1)+1)))</f>
        <v>Silicone Rubber Earbuds</v>
      </c>
    </row>
    <row r="861" spans="1:13">
      <c r="A861" t="s">
        <v>1773</v>
      </c>
      <c r="B861" t="s">
        <v>1774</v>
      </c>
      <c r="C861" t="s">
        <v>1775</v>
      </c>
      <c r="D861" s="2">
        <v>3498</v>
      </c>
      <c r="E861" s="2">
        <v>3875</v>
      </c>
      <c r="F861" s="1">
        <v>0.1</v>
      </c>
      <c r="G861" s="11">
        <v>3.4</v>
      </c>
      <c r="H861" s="4">
        <v>12185</v>
      </c>
      <c r="I861" t="str">
        <f t="shared" si="26"/>
        <v>&gt;₹500</v>
      </c>
      <c r="J861" s="6">
        <f t="shared" si="27"/>
        <v>42623130</v>
      </c>
      <c r="K861" s="6">
        <f>Table1[[#This Row],[rating]] * Table1[[#This Row],[rating_count]]</f>
        <v>41429</v>
      </c>
      <c r="L861" t="str">
        <f>LEFT(Table1[[#This Row],[category]], FIND("|", Table1[[#This Row],[category]]) - 1)</f>
        <v>Computers&amp;Accessories</v>
      </c>
      <c r="M861" t="str">
        <f>TRIM(LEFT(Table1[[#This Row],[product_name]],FIND(" ",Table1[[#This Row],[product_name]],FIND(" ",Table1[[#This Row],[product_name]],FIND(" ",Table1[[#This Row],[product_name]])+1)+1)))</f>
        <v>Canon PIXMA MG2577s</v>
      </c>
    </row>
    <row r="862" spans="1:13">
      <c r="A862" t="s">
        <v>1776</v>
      </c>
      <c r="B862" t="s">
        <v>1777</v>
      </c>
      <c r="C862" t="s">
        <v>1367</v>
      </c>
      <c r="D862" s="2">
        <v>10099</v>
      </c>
      <c r="E862" s="2">
        <v>19110</v>
      </c>
      <c r="F862" s="1">
        <v>0.47</v>
      </c>
      <c r="G862" s="11">
        <v>4.3</v>
      </c>
      <c r="H862" s="4">
        <v>2623</v>
      </c>
      <c r="I862" t="str">
        <f t="shared" si="26"/>
        <v>&gt;₹500</v>
      </c>
      <c r="J862" s="6">
        <f t="shared" si="27"/>
        <v>26489677</v>
      </c>
      <c r="K862" s="6">
        <f>Table1[[#This Row],[rating]] * Table1[[#This Row],[rating_count]]</f>
        <v>11278.9</v>
      </c>
      <c r="L862" t="str">
        <f>LEFT(Table1[[#This Row],[category]], FIND("|", Table1[[#This Row],[category]]) - 1)</f>
        <v>Computers&amp;Accessories</v>
      </c>
      <c r="M862" t="str">
        <f>TRIM(LEFT(Table1[[#This Row],[product_name]],FIND(" ",Table1[[#This Row],[product_name]],FIND(" ",Table1[[#This Row],[product_name]],FIND(" ",Table1[[#This Row],[product_name]])+1)+1)))</f>
        <v>Samsung 24-inch(60.46cm) FHD</v>
      </c>
    </row>
    <row r="863" spans="1:13">
      <c r="A863" t="s">
        <v>1778</v>
      </c>
      <c r="B863" t="s">
        <v>1779</v>
      </c>
      <c r="C863" t="s">
        <v>1451</v>
      </c>
      <c r="D863">
        <v>449</v>
      </c>
      <c r="E863">
        <v>999</v>
      </c>
      <c r="F863" s="1">
        <v>0.55000000000000004</v>
      </c>
      <c r="G863" s="11">
        <v>4.3</v>
      </c>
      <c r="H863" s="4">
        <v>9701</v>
      </c>
      <c r="I863" t="str">
        <f t="shared" si="26"/>
        <v>₹200-₹500</v>
      </c>
      <c r="J863" s="6">
        <f t="shared" si="27"/>
        <v>4355749</v>
      </c>
      <c r="K863" s="6">
        <f>Table1[[#This Row],[rating]] * Table1[[#This Row],[rating_count]]</f>
        <v>41714.299999999996</v>
      </c>
      <c r="L863" t="str">
        <f>LEFT(Table1[[#This Row],[category]], FIND("|", Table1[[#This Row],[category]]) - 1)</f>
        <v>Computers&amp;Accessories</v>
      </c>
      <c r="M863" t="str">
        <f>TRIM(LEFT(Table1[[#This Row],[product_name]],FIND(" ",Table1[[#This Row],[product_name]],FIND(" ",Table1[[#This Row],[product_name]],FIND(" ",Table1[[#This Row],[product_name]])+1)+1)))</f>
        <v>AirCase Protective Laptop</v>
      </c>
    </row>
    <row r="864" spans="1:13">
      <c r="A864" t="s">
        <v>1780</v>
      </c>
      <c r="B864" t="s">
        <v>1781</v>
      </c>
      <c r="C864" t="s">
        <v>1782</v>
      </c>
      <c r="D864">
        <v>150</v>
      </c>
      <c r="E864">
        <v>150</v>
      </c>
      <c r="F864" s="1">
        <v>0</v>
      </c>
      <c r="G864" s="11">
        <v>4.3</v>
      </c>
      <c r="H864" s="4">
        <v>15867</v>
      </c>
      <c r="I864" t="str">
        <f t="shared" si="26"/>
        <v>&lt;₹200</v>
      </c>
      <c r="J864" s="6">
        <f t="shared" si="27"/>
        <v>2380050</v>
      </c>
      <c r="K864" s="6">
        <f>Table1[[#This Row],[rating]] * Table1[[#This Row],[rating_count]]</f>
        <v>68228.099999999991</v>
      </c>
      <c r="L864" t="str">
        <f>LEFT(Table1[[#This Row],[category]], FIND("|", Table1[[#This Row],[category]]) - 1)</f>
        <v>Toys&amp;Games</v>
      </c>
      <c r="M864" t="str">
        <f>TRIM(LEFT(Table1[[#This Row],[product_name]],FIND(" ",Table1[[#This Row],[product_name]],FIND(" ",Table1[[#This Row],[product_name]],FIND(" ",Table1[[#This Row],[product_name]])+1)+1)))</f>
        <v>Faber-Castell Connector Pen</v>
      </c>
    </row>
    <row r="865" spans="1:13">
      <c r="A865" t="s">
        <v>1783</v>
      </c>
      <c r="B865" t="s">
        <v>1784</v>
      </c>
      <c r="C865" t="s">
        <v>1289</v>
      </c>
      <c r="D865" s="2">
        <v>1199</v>
      </c>
      <c r="E865" s="2">
        <v>2999</v>
      </c>
      <c r="F865" s="1">
        <v>0.6</v>
      </c>
      <c r="G865" s="11">
        <v>4.0999999999999996</v>
      </c>
      <c r="H865" s="4">
        <v>10725</v>
      </c>
      <c r="I865" t="str">
        <f t="shared" si="26"/>
        <v>&gt;₹500</v>
      </c>
      <c r="J865" s="6">
        <f t="shared" si="27"/>
        <v>12859275</v>
      </c>
      <c r="K865" s="6">
        <f>Table1[[#This Row],[rating]] * Table1[[#This Row],[rating_count]]</f>
        <v>43972.499999999993</v>
      </c>
      <c r="L865" t="str">
        <f>LEFT(Table1[[#This Row],[category]], FIND("|", Table1[[#This Row],[category]]) - 1)</f>
        <v>Computers&amp;Accessories</v>
      </c>
      <c r="M865" t="str">
        <f>TRIM(LEFT(Table1[[#This Row],[product_name]],FIND(" ",Table1[[#This Row],[product_name]],FIND(" ",Table1[[#This Row],[product_name]],FIND(" ",Table1[[#This Row],[product_name]])+1)+1)))</f>
        <v>Zinq UPS for</v>
      </c>
    </row>
    <row r="866" spans="1:13">
      <c r="A866" t="s">
        <v>1785</v>
      </c>
      <c r="B866" t="s">
        <v>1786</v>
      </c>
      <c r="C866" t="s">
        <v>1272</v>
      </c>
      <c r="D866">
        <v>397</v>
      </c>
      <c r="E866">
        <v>899</v>
      </c>
      <c r="F866" s="1">
        <v>0.56000000000000005</v>
      </c>
      <c r="G866" s="11">
        <v>4</v>
      </c>
      <c r="H866" s="4">
        <v>3025</v>
      </c>
      <c r="I866" t="str">
        <f t="shared" si="26"/>
        <v>₹200-₹500</v>
      </c>
      <c r="J866" s="6">
        <f t="shared" si="27"/>
        <v>1200925</v>
      </c>
      <c r="K866" s="6">
        <f>Table1[[#This Row],[rating]] * Table1[[#This Row],[rating_count]]</f>
        <v>12100</v>
      </c>
      <c r="L866" t="str">
        <f>LEFT(Table1[[#This Row],[category]], FIND("|", Table1[[#This Row],[category]]) - 1)</f>
        <v>Computers&amp;Accessories</v>
      </c>
      <c r="M866" t="str">
        <f>TRIM(LEFT(Table1[[#This Row],[product_name]],FIND(" ",Table1[[#This Row],[product_name]],FIND(" ",Table1[[#This Row],[product_name]],FIND(" ",Table1[[#This Row],[product_name]])+1)+1)))</f>
        <v>SaleOn‚Ñ¢ Portable Storage</v>
      </c>
    </row>
    <row r="867" spans="1:13">
      <c r="A867" t="s">
        <v>1787</v>
      </c>
      <c r="B867" t="s">
        <v>1788</v>
      </c>
      <c r="C867" t="s">
        <v>1408</v>
      </c>
      <c r="D867">
        <v>699</v>
      </c>
      <c r="E867" s="2">
        <v>1490</v>
      </c>
      <c r="F867" s="1">
        <v>0.53</v>
      </c>
      <c r="G867" s="11">
        <v>4</v>
      </c>
      <c r="H867" s="4">
        <v>5736</v>
      </c>
      <c r="I867" t="str">
        <f t="shared" si="26"/>
        <v>&gt;₹500</v>
      </c>
      <c r="J867" s="6">
        <f t="shared" si="27"/>
        <v>4009464</v>
      </c>
      <c r="K867" s="6">
        <f>Table1[[#This Row],[rating]] * Table1[[#This Row],[rating_count]]</f>
        <v>22944</v>
      </c>
      <c r="L867" t="str">
        <f>LEFT(Table1[[#This Row],[category]], FIND("|", Table1[[#This Row],[category]]) - 1)</f>
        <v>Computers&amp;Accessories</v>
      </c>
      <c r="M867" t="str">
        <f>TRIM(LEFT(Table1[[#This Row],[product_name]],FIND(" ",Table1[[#This Row],[product_name]],FIND(" ",Table1[[#This Row],[product_name]],FIND(" ",Table1[[#This Row],[product_name]])+1)+1)))</f>
        <v>RPM Euro Games</v>
      </c>
    </row>
    <row r="868" spans="1:13">
      <c r="A868" t="s">
        <v>1789</v>
      </c>
      <c r="B868" t="s">
        <v>1790</v>
      </c>
      <c r="C868" t="s">
        <v>726</v>
      </c>
      <c r="D868" s="2">
        <v>1679</v>
      </c>
      <c r="E868" s="2">
        <v>1999</v>
      </c>
      <c r="F868" s="1">
        <v>0.16</v>
      </c>
      <c r="G868" s="11">
        <v>4.0999999999999996</v>
      </c>
      <c r="H868" s="4">
        <v>72563</v>
      </c>
      <c r="I868" t="str">
        <f t="shared" si="26"/>
        <v>&gt;₹500</v>
      </c>
      <c r="J868" s="6">
        <f t="shared" si="27"/>
        <v>121833277</v>
      </c>
      <c r="K868" s="6">
        <f>Table1[[#This Row],[rating]] * Table1[[#This Row],[rating_count]]</f>
        <v>297508.3</v>
      </c>
      <c r="L868" t="str">
        <f>LEFT(Table1[[#This Row],[category]], FIND("|", Table1[[#This Row],[category]]) - 1)</f>
        <v>Electronics</v>
      </c>
      <c r="M868" t="str">
        <f>TRIM(LEFT(Table1[[#This Row],[product_name]],FIND(" ",Table1[[#This Row],[product_name]],FIND(" ",Table1[[#This Row],[product_name]],FIND(" ",Table1[[#This Row],[product_name]])+1)+1)))</f>
        <v>realme Buds Wireless</v>
      </c>
    </row>
    <row r="869" spans="1:13">
      <c r="A869" t="s">
        <v>1791</v>
      </c>
      <c r="B869" t="s">
        <v>1792</v>
      </c>
      <c r="C869" t="s">
        <v>1164</v>
      </c>
      <c r="D869">
        <v>354</v>
      </c>
      <c r="E869" s="2">
        <v>1500</v>
      </c>
      <c r="F869" s="1">
        <v>0.76</v>
      </c>
      <c r="G869" s="11">
        <v>4</v>
      </c>
      <c r="H869" s="4">
        <v>1026</v>
      </c>
      <c r="I869" t="str">
        <f t="shared" si="26"/>
        <v>₹200-₹500</v>
      </c>
      <c r="J869" s="6">
        <f t="shared" si="27"/>
        <v>363204</v>
      </c>
      <c r="K869" s="6">
        <f>Table1[[#This Row],[rating]] * Table1[[#This Row],[rating_count]]</f>
        <v>4104</v>
      </c>
      <c r="L869" t="str">
        <f>LEFT(Table1[[#This Row],[category]], FIND("|", Table1[[#This Row],[category]]) - 1)</f>
        <v>Computers&amp;Accessories</v>
      </c>
      <c r="M869" t="str">
        <f>TRIM(LEFT(Table1[[#This Row],[product_name]],FIND(" ",Table1[[#This Row],[product_name]],FIND(" ",Table1[[#This Row],[product_name]],FIND(" ",Table1[[#This Row],[product_name]])+1)+1)))</f>
        <v>TVARA LCD Writing</v>
      </c>
    </row>
    <row r="870" spans="1:13">
      <c r="A870" t="s">
        <v>1793</v>
      </c>
      <c r="B870" t="s">
        <v>1794</v>
      </c>
      <c r="C870" t="s">
        <v>1795</v>
      </c>
      <c r="D870" s="2">
        <v>1199</v>
      </c>
      <c r="E870" s="2">
        <v>5499</v>
      </c>
      <c r="F870" s="1">
        <v>0.78</v>
      </c>
      <c r="G870" s="11">
        <v>3.8</v>
      </c>
      <c r="H870" s="4">
        <v>2043</v>
      </c>
      <c r="I870" t="str">
        <f t="shared" si="26"/>
        <v>&gt;₹500</v>
      </c>
      <c r="J870" s="6">
        <f t="shared" si="27"/>
        <v>2449557</v>
      </c>
      <c r="K870" s="6">
        <f>Table1[[#This Row],[rating]] * Table1[[#This Row],[rating_count]]</f>
        <v>7763.4</v>
      </c>
      <c r="L870" t="str">
        <f>LEFT(Table1[[#This Row],[category]], FIND("|", Table1[[#This Row],[category]]) - 1)</f>
        <v>Computers&amp;Accessories</v>
      </c>
      <c r="M870" t="str">
        <f>TRIM(LEFT(Table1[[#This Row],[product_name]],FIND(" ",Table1[[#This Row],[product_name]],FIND(" ",Table1[[#This Row],[product_name]],FIND(" ",Table1[[#This Row],[product_name]])+1)+1)))</f>
        <v>Wings Phantom Pro</v>
      </c>
    </row>
    <row r="871" spans="1:13">
      <c r="A871" t="s">
        <v>1796</v>
      </c>
      <c r="B871" t="s">
        <v>1797</v>
      </c>
      <c r="C871" t="s">
        <v>1405</v>
      </c>
      <c r="D871">
        <v>379</v>
      </c>
      <c r="E871" s="2">
        <v>1499</v>
      </c>
      <c r="F871" s="1">
        <v>0.75</v>
      </c>
      <c r="G871" s="11">
        <v>4.2</v>
      </c>
      <c r="H871" s="4">
        <v>4149</v>
      </c>
      <c r="I871" t="str">
        <f t="shared" si="26"/>
        <v>₹200-₹500</v>
      </c>
      <c r="J871" s="6">
        <f t="shared" si="27"/>
        <v>1572471</v>
      </c>
      <c r="K871" s="6">
        <f>Table1[[#This Row],[rating]] * Table1[[#This Row],[rating_count]]</f>
        <v>17425.8</v>
      </c>
      <c r="L871" t="str">
        <f>LEFT(Table1[[#This Row],[category]], FIND("|", Table1[[#This Row],[category]]) - 1)</f>
        <v>Computers&amp;Accessories</v>
      </c>
      <c r="M871" t="str">
        <f>TRIM(LEFT(Table1[[#This Row],[product_name]],FIND(" ",Table1[[#This Row],[product_name]],FIND(" ",Table1[[#This Row],[product_name]],FIND(" ",Table1[[#This Row],[product_name]])+1)+1)))</f>
        <v>Robustrion [Anti-Scratch] &amp;</v>
      </c>
    </row>
    <row r="872" spans="1:13">
      <c r="A872" t="s">
        <v>1798</v>
      </c>
      <c r="B872" t="s">
        <v>1799</v>
      </c>
      <c r="C872" t="s">
        <v>1217</v>
      </c>
      <c r="D872">
        <v>499</v>
      </c>
      <c r="E872">
        <v>775</v>
      </c>
      <c r="F872" s="1">
        <v>0.36</v>
      </c>
      <c r="G872" s="11">
        <v>4.3</v>
      </c>
      <c r="H872" s="4">
        <v>74</v>
      </c>
      <c r="I872" t="str">
        <f t="shared" si="26"/>
        <v>₹200-₹500</v>
      </c>
      <c r="J872" s="6">
        <f t="shared" si="27"/>
        <v>36926</v>
      </c>
      <c r="K872" s="6">
        <f>Table1[[#This Row],[rating]] * Table1[[#This Row],[rating_count]]</f>
        <v>318.2</v>
      </c>
      <c r="L872" t="str">
        <f>LEFT(Table1[[#This Row],[category]], FIND("|", Table1[[#This Row],[category]]) - 1)</f>
        <v>Computers&amp;Accessories</v>
      </c>
      <c r="M872" t="str">
        <f>TRIM(LEFT(Table1[[#This Row],[product_name]],FIND(" ",Table1[[#This Row],[product_name]],FIND(" ",Table1[[#This Row],[product_name]],FIND(" ",Table1[[#This Row],[product_name]])+1)+1)))</f>
        <v>Cablet 2.5 Inch</v>
      </c>
    </row>
    <row r="873" spans="1:13">
      <c r="A873" t="s">
        <v>1800</v>
      </c>
      <c r="B873" t="s">
        <v>1801</v>
      </c>
      <c r="C873" t="s">
        <v>1802</v>
      </c>
      <c r="D873" s="2">
        <v>10389</v>
      </c>
      <c r="E873" s="2">
        <v>32000</v>
      </c>
      <c r="F873" s="1">
        <v>0.68</v>
      </c>
      <c r="G873" s="11">
        <v>4.4000000000000004</v>
      </c>
      <c r="H873" s="4">
        <v>41398</v>
      </c>
      <c r="I873" t="str">
        <f t="shared" si="26"/>
        <v>&gt;₹500</v>
      </c>
      <c r="J873" s="6">
        <f t="shared" si="27"/>
        <v>430083822</v>
      </c>
      <c r="K873" s="6">
        <f>Table1[[#This Row],[rating]] * Table1[[#This Row],[rating_count]]</f>
        <v>182151.2</v>
      </c>
      <c r="L873" t="str">
        <f>LEFT(Table1[[#This Row],[category]], FIND("|", Table1[[#This Row],[category]]) - 1)</f>
        <v>Computers&amp;Accessories</v>
      </c>
      <c r="M873" t="str">
        <f>TRIM(LEFT(Table1[[#This Row],[product_name]],FIND(" ",Table1[[#This Row],[product_name]],FIND(" ",Table1[[#This Row],[product_name]],FIND(" ",Table1[[#This Row],[product_name]])+1)+1)))</f>
        <v>SanDisk 1TB Extreme</v>
      </c>
    </row>
    <row r="874" spans="1:13">
      <c r="A874" t="s">
        <v>1803</v>
      </c>
      <c r="B874" t="s">
        <v>1804</v>
      </c>
      <c r="C874" t="s">
        <v>1630</v>
      </c>
      <c r="D874">
        <v>649</v>
      </c>
      <c r="E874" s="2">
        <v>1300</v>
      </c>
      <c r="F874" s="1">
        <v>0.5</v>
      </c>
      <c r="G874" s="11">
        <v>4.0999999999999996</v>
      </c>
      <c r="H874" s="4">
        <v>5195</v>
      </c>
      <c r="I874" t="str">
        <f t="shared" si="26"/>
        <v>&gt;₹500</v>
      </c>
      <c r="J874" s="6">
        <f t="shared" si="27"/>
        <v>3371555</v>
      </c>
      <c r="K874" s="6">
        <f>Table1[[#This Row],[rating]] * Table1[[#This Row],[rating_count]]</f>
        <v>21299.499999999996</v>
      </c>
      <c r="L874" t="str">
        <f>LEFT(Table1[[#This Row],[category]], FIND("|", Table1[[#This Row],[category]]) - 1)</f>
        <v>Computers&amp;Accessories</v>
      </c>
      <c r="M874" t="str">
        <f>TRIM(LEFT(Table1[[#This Row],[product_name]],FIND(" ",Table1[[#This Row],[product_name]],FIND(" ",Table1[[#This Row],[product_name]],FIND(" ",Table1[[#This Row],[product_name]])+1)+1)))</f>
        <v>ZEBRONICS Zeb-Warrior II</v>
      </c>
    </row>
    <row r="875" spans="1:13">
      <c r="A875" t="s">
        <v>1805</v>
      </c>
      <c r="B875" t="s">
        <v>1806</v>
      </c>
      <c r="C875" t="s">
        <v>1807</v>
      </c>
      <c r="D875" s="2">
        <v>1199</v>
      </c>
      <c r="E875" s="2">
        <v>1999</v>
      </c>
      <c r="F875" s="1">
        <v>0.4</v>
      </c>
      <c r="G875" s="11">
        <v>4.5</v>
      </c>
      <c r="H875" s="4">
        <v>22420</v>
      </c>
      <c r="I875" t="str">
        <f t="shared" si="26"/>
        <v>&gt;₹500</v>
      </c>
      <c r="J875" s="6">
        <f t="shared" si="27"/>
        <v>26881580</v>
      </c>
      <c r="K875" s="6">
        <f>Table1[[#This Row],[rating]] * Table1[[#This Row],[rating_count]]</f>
        <v>100890</v>
      </c>
      <c r="L875" t="str">
        <f>LEFT(Table1[[#This Row],[category]], FIND("|", Table1[[#This Row],[category]]) - 1)</f>
        <v>Computers&amp;Accessories</v>
      </c>
      <c r="M875" t="str">
        <f>TRIM(LEFT(Table1[[#This Row],[product_name]],FIND(" ",Table1[[#This Row],[product_name]],FIND(" ",Table1[[#This Row],[product_name]],FIND(" ",Table1[[#This Row],[product_name]])+1)+1)))</f>
        <v>TP-Link UE300C USB</v>
      </c>
    </row>
    <row r="876" spans="1:13">
      <c r="A876" t="s">
        <v>1808</v>
      </c>
      <c r="B876" t="s">
        <v>1809</v>
      </c>
      <c r="C876" t="s">
        <v>726</v>
      </c>
      <c r="D876">
        <v>889</v>
      </c>
      <c r="E876" s="2">
        <v>1999</v>
      </c>
      <c r="F876" s="1">
        <v>0.56000000000000005</v>
      </c>
      <c r="G876" s="11">
        <v>4.2</v>
      </c>
      <c r="H876" s="4">
        <v>2284</v>
      </c>
      <c r="I876" t="str">
        <f t="shared" si="26"/>
        <v>&gt;₹500</v>
      </c>
      <c r="J876" s="6">
        <f t="shared" si="27"/>
        <v>2030476</v>
      </c>
      <c r="K876" s="6">
        <f>Table1[[#This Row],[rating]] * Table1[[#This Row],[rating_count]]</f>
        <v>9592.8000000000011</v>
      </c>
      <c r="L876" t="str">
        <f>LEFT(Table1[[#This Row],[category]], FIND("|", Table1[[#This Row],[category]]) - 1)</f>
        <v>Electronics</v>
      </c>
      <c r="M876" t="str">
        <f>TRIM(LEFT(Table1[[#This Row],[product_name]],FIND(" ",Table1[[#This Row],[product_name]],FIND(" ",Table1[[#This Row],[product_name]],FIND(" ",Table1[[#This Row],[product_name]])+1)+1)))</f>
        <v>Wecool Moonwalk M1</v>
      </c>
    </row>
    <row r="877" spans="1:13">
      <c r="A877" t="s">
        <v>1810</v>
      </c>
      <c r="B877" t="s">
        <v>1811</v>
      </c>
      <c r="C877" t="s">
        <v>1214</v>
      </c>
      <c r="D877" s="2">
        <v>1409</v>
      </c>
      <c r="E877" s="2">
        <v>2199</v>
      </c>
      <c r="F877" s="1">
        <v>0.36</v>
      </c>
      <c r="G877" s="11">
        <v>3.9</v>
      </c>
      <c r="H877" s="4">
        <v>427</v>
      </c>
      <c r="I877" t="str">
        <f t="shared" si="26"/>
        <v>&gt;₹500</v>
      </c>
      <c r="J877" s="6">
        <f t="shared" si="27"/>
        <v>601643</v>
      </c>
      <c r="K877" s="6">
        <f>Table1[[#This Row],[rating]] * Table1[[#This Row],[rating_count]]</f>
        <v>1665.3</v>
      </c>
      <c r="L877" t="str">
        <f>LEFT(Table1[[#This Row],[category]], FIND("|", Table1[[#This Row],[category]]) - 1)</f>
        <v>Computers&amp;Accessories</v>
      </c>
      <c r="M877" t="str">
        <f>TRIM(LEFT(Table1[[#This Row],[product_name]],FIND(" ",Table1[[#This Row],[product_name]],FIND(" ",Table1[[#This Row],[product_name]],FIND(" ",Table1[[#This Row],[product_name]])+1)+1)))</f>
        <v>HP 330 Wireless</v>
      </c>
    </row>
    <row r="878" spans="1:13">
      <c r="A878" t="s">
        <v>1812</v>
      </c>
      <c r="B878" t="s">
        <v>1813</v>
      </c>
      <c r="C878" t="s">
        <v>1814</v>
      </c>
      <c r="D878">
        <v>549</v>
      </c>
      <c r="E878" s="2">
        <v>1999</v>
      </c>
      <c r="F878" s="1">
        <v>0.73</v>
      </c>
      <c r="G878" s="11">
        <v>4.3</v>
      </c>
      <c r="H878" s="4">
        <v>1367</v>
      </c>
      <c r="I878" t="str">
        <f t="shared" si="26"/>
        <v>&gt;₹500</v>
      </c>
      <c r="J878" s="6">
        <f t="shared" si="27"/>
        <v>750483</v>
      </c>
      <c r="K878" s="6">
        <f>Table1[[#This Row],[rating]] * Table1[[#This Row],[rating_count]]</f>
        <v>5878.0999999999995</v>
      </c>
      <c r="L878" t="str">
        <f>LEFT(Table1[[#This Row],[category]], FIND("|", Table1[[#This Row],[category]]) - 1)</f>
        <v>Computers&amp;Accessories</v>
      </c>
      <c r="M878" t="str">
        <f>TRIM(LEFT(Table1[[#This Row],[product_name]],FIND(" ",Table1[[#This Row],[product_name]],FIND(" ",Table1[[#This Row],[product_name]],FIND(" ",Table1[[#This Row],[product_name]])+1)+1)))</f>
        <v>RC PRINT GI</v>
      </c>
    </row>
    <row r="879" spans="1:13">
      <c r="A879" t="s">
        <v>1815</v>
      </c>
      <c r="B879" t="s">
        <v>1816</v>
      </c>
      <c r="C879" t="s">
        <v>1795</v>
      </c>
      <c r="D879">
        <v>749</v>
      </c>
      <c r="E879" s="2">
        <v>1799</v>
      </c>
      <c r="F879" s="1">
        <v>0.57999999999999996</v>
      </c>
      <c r="G879" s="11">
        <v>4</v>
      </c>
      <c r="H879" s="4">
        <v>13199</v>
      </c>
      <c r="I879" t="str">
        <f t="shared" si="26"/>
        <v>&gt;₹500</v>
      </c>
      <c r="J879" s="6">
        <f t="shared" si="27"/>
        <v>9886051</v>
      </c>
      <c r="K879" s="6">
        <f>Table1[[#This Row],[rating]] * Table1[[#This Row],[rating_count]]</f>
        <v>52796</v>
      </c>
      <c r="L879" t="str">
        <f>LEFT(Table1[[#This Row],[category]], FIND("|", Table1[[#This Row],[category]]) - 1)</f>
        <v>Computers&amp;Accessories</v>
      </c>
      <c r="M879" t="str">
        <f>TRIM(LEFT(Table1[[#This Row],[product_name]],FIND(" ",Table1[[#This Row],[product_name]],FIND(" ",Table1[[#This Row],[product_name]],FIND(" ",Table1[[#This Row],[product_name]])+1)+1)))</f>
        <v>Redgear Cloak Wired</v>
      </c>
    </row>
    <row r="880" spans="1:13">
      <c r="A880" t="s">
        <v>1817</v>
      </c>
      <c r="B880" t="s">
        <v>1818</v>
      </c>
      <c r="C880" t="s">
        <v>10</v>
      </c>
      <c r="D880">
        <v>379</v>
      </c>
      <c r="E880" s="2">
        <v>1099</v>
      </c>
      <c r="F880" s="1">
        <v>0.66</v>
      </c>
      <c r="G880" s="11">
        <v>4.3</v>
      </c>
      <c r="H880" s="4">
        <v>2806</v>
      </c>
      <c r="I880" t="str">
        <f t="shared" si="26"/>
        <v>₹200-₹500</v>
      </c>
      <c r="J880" s="6">
        <f t="shared" si="27"/>
        <v>1063474</v>
      </c>
      <c r="K880" s="6">
        <f>Table1[[#This Row],[rating]] * Table1[[#This Row],[rating_count]]</f>
        <v>12065.8</v>
      </c>
      <c r="L880" t="str">
        <f>LEFT(Table1[[#This Row],[category]], FIND("|", Table1[[#This Row],[category]]) - 1)</f>
        <v>Computers&amp;Accessories</v>
      </c>
      <c r="M880" t="str">
        <f>TRIM(LEFT(Table1[[#This Row],[product_name]],FIND(" ",Table1[[#This Row],[product_name]],FIND(" ",Table1[[#This Row],[product_name]],FIND(" ",Table1[[#This Row],[product_name]])+1)+1)))</f>
        <v>Wayona Type C</v>
      </c>
    </row>
    <row r="881" spans="1:13">
      <c r="A881" t="s">
        <v>1819</v>
      </c>
      <c r="B881" t="s">
        <v>1820</v>
      </c>
      <c r="C881" t="s">
        <v>695</v>
      </c>
      <c r="D881" s="2">
        <v>5998</v>
      </c>
      <c r="E881" s="2">
        <v>7999</v>
      </c>
      <c r="F881" s="1">
        <v>0.25</v>
      </c>
      <c r="G881" s="11">
        <v>4.2</v>
      </c>
      <c r="H881" s="4">
        <v>30355</v>
      </c>
      <c r="I881" t="str">
        <f t="shared" si="26"/>
        <v>&gt;₹500</v>
      </c>
      <c r="J881" s="6">
        <f t="shared" si="27"/>
        <v>182069290</v>
      </c>
      <c r="K881" s="6">
        <f>Table1[[#This Row],[rating]] * Table1[[#This Row],[rating_count]]</f>
        <v>127491</v>
      </c>
      <c r="L881" t="str">
        <f>LEFT(Table1[[#This Row],[category]], FIND("|", Table1[[#This Row],[category]]) - 1)</f>
        <v>Electronics</v>
      </c>
      <c r="M881" t="str">
        <f>TRIM(LEFT(Table1[[#This Row],[product_name]],FIND(" ",Table1[[#This Row],[product_name]],FIND(" ",Table1[[#This Row],[product_name]],FIND(" ",Table1[[#This Row],[product_name]])+1)+1)))</f>
        <v>Amazfit GTS2 Mini</v>
      </c>
    </row>
    <row r="882" spans="1:13">
      <c r="A882" t="s">
        <v>1821</v>
      </c>
      <c r="B882" t="s">
        <v>1822</v>
      </c>
      <c r="C882" t="s">
        <v>1451</v>
      </c>
      <c r="D882">
        <v>299</v>
      </c>
      <c r="E882" s="2">
        <v>1499</v>
      </c>
      <c r="F882" s="1">
        <v>0.8</v>
      </c>
      <c r="G882" s="11">
        <v>4.2</v>
      </c>
      <c r="H882" s="4">
        <v>2868</v>
      </c>
      <c r="I882" t="str">
        <f t="shared" si="26"/>
        <v>₹200-₹500</v>
      </c>
      <c r="J882" s="6">
        <f t="shared" si="27"/>
        <v>857532</v>
      </c>
      <c r="K882" s="6">
        <f>Table1[[#This Row],[rating]] * Table1[[#This Row],[rating_count]]</f>
        <v>12045.6</v>
      </c>
      <c r="L882" t="str">
        <f>LEFT(Table1[[#This Row],[category]], FIND("|", Table1[[#This Row],[category]]) - 1)</f>
        <v>Computers&amp;Accessories</v>
      </c>
      <c r="M882" t="str">
        <f>TRIM(LEFT(Table1[[#This Row],[product_name]],FIND(" ",Table1[[#This Row],[product_name]],FIND(" ",Table1[[#This Row],[product_name]],FIND(" ",Table1[[#This Row],[product_name]])+1)+1)))</f>
        <v>Tabelito¬Æ Polyester Foam,</v>
      </c>
    </row>
    <row r="883" spans="1:13">
      <c r="A883" t="s">
        <v>1823</v>
      </c>
      <c r="B883" t="s">
        <v>1824</v>
      </c>
      <c r="C883" t="s">
        <v>1405</v>
      </c>
      <c r="D883">
        <v>379</v>
      </c>
      <c r="E883" s="2">
        <v>1499</v>
      </c>
      <c r="F883" s="1">
        <v>0.75</v>
      </c>
      <c r="G883" s="11">
        <v>4.0999999999999996</v>
      </c>
      <c r="H883" s="4">
        <v>670</v>
      </c>
      <c r="I883" t="str">
        <f t="shared" si="26"/>
        <v>₹200-₹500</v>
      </c>
      <c r="J883" s="6">
        <f t="shared" si="27"/>
        <v>253930</v>
      </c>
      <c r="K883" s="6">
        <f>Table1[[#This Row],[rating]] * Table1[[#This Row],[rating_count]]</f>
        <v>2746.9999999999995</v>
      </c>
      <c r="L883" t="str">
        <f>LEFT(Table1[[#This Row],[category]], FIND("|", Table1[[#This Row],[category]]) - 1)</f>
        <v>Computers&amp;Accessories</v>
      </c>
      <c r="M883" t="str">
        <f>TRIM(LEFT(Table1[[#This Row],[product_name]],FIND(" ",Table1[[#This Row],[product_name]],FIND(" ",Table1[[#This Row],[product_name]],FIND(" ",Table1[[#This Row],[product_name]])+1)+1)))</f>
        <v>Robustrion Anti-Scratch &amp;</v>
      </c>
    </row>
    <row r="884" spans="1:13">
      <c r="A884" t="s">
        <v>1825</v>
      </c>
      <c r="B884" t="s">
        <v>1826</v>
      </c>
      <c r="C884" t="s">
        <v>1827</v>
      </c>
      <c r="D884" s="2">
        <v>1399</v>
      </c>
      <c r="E884" s="2">
        <v>2999</v>
      </c>
      <c r="F884" s="1">
        <v>0.53</v>
      </c>
      <c r="G884" s="11">
        <v>4.3</v>
      </c>
      <c r="H884" s="4">
        <v>3530</v>
      </c>
      <c r="I884" t="str">
        <f t="shared" si="26"/>
        <v>&gt;₹500</v>
      </c>
      <c r="J884" s="6">
        <f t="shared" si="27"/>
        <v>4938470</v>
      </c>
      <c r="K884" s="6">
        <f>Table1[[#This Row],[rating]] * Table1[[#This Row],[rating_count]]</f>
        <v>15179</v>
      </c>
      <c r="L884" t="str">
        <f>LEFT(Table1[[#This Row],[category]], FIND("|", Table1[[#This Row],[category]]) - 1)</f>
        <v>OfficeProducts</v>
      </c>
      <c r="M884" t="str">
        <f>TRIM(LEFT(Table1[[#This Row],[product_name]],FIND(" ",Table1[[#This Row],[product_name]],FIND(" ",Table1[[#This Row],[product_name]],FIND(" ",Table1[[#This Row],[product_name]])+1)+1)))</f>
        <v>Portronics Ruffpad 15</v>
      </c>
    </row>
    <row r="885" spans="1:13">
      <c r="A885" t="s">
        <v>1828</v>
      </c>
      <c r="B885" t="s">
        <v>1829</v>
      </c>
      <c r="C885" t="s">
        <v>1830</v>
      </c>
      <c r="D885">
        <v>699</v>
      </c>
      <c r="E885" s="2">
        <v>1299</v>
      </c>
      <c r="F885" s="1">
        <v>0.46</v>
      </c>
      <c r="G885" s="11">
        <v>4.3</v>
      </c>
      <c r="H885" s="4">
        <v>6183</v>
      </c>
      <c r="I885" t="str">
        <f t="shared" si="26"/>
        <v>&gt;₹500</v>
      </c>
      <c r="J885" s="6">
        <f t="shared" si="27"/>
        <v>4321917</v>
      </c>
      <c r="K885" s="6">
        <f>Table1[[#This Row],[rating]] * Table1[[#This Row],[rating_count]]</f>
        <v>26586.899999999998</v>
      </c>
      <c r="L885" t="str">
        <f>LEFT(Table1[[#This Row],[category]], FIND("|", Table1[[#This Row],[category]]) - 1)</f>
        <v>Electronics</v>
      </c>
      <c r="M885" t="str">
        <f>TRIM(LEFT(Table1[[#This Row],[product_name]],FIND(" ",Table1[[#This Row],[product_name]],FIND(" ",Table1[[#This Row],[product_name]],FIND(" ",Table1[[#This Row],[product_name]])+1)+1)))</f>
        <v>DIGITEK¬Æ (DLS-9FT) Lightweight</v>
      </c>
    </row>
    <row r="886" spans="1:13">
      <c r="A886" t="s">
        <v>1831</v>
      </c>
      <c r="B886" t="s">
        <v>1832</v>
      </c>
      <c r="C886" t="s">
        <v>1468</v>
      </c>
      <c r="D886">
        <v>300</v>
      </c>
      <c r="E886">
        <v>300</v>
      </c>
      <c r="F886" s="1">
        <v>0</v>
      </c>
      <c r="G886" s="11">
        <v>4.2</v>
      </c>
      <c r="H886" s="4">
        <v>419</v>
      </c>
      <c r="I886" t="str">
        <f t="shared" si="26"/>
        <v>₹200-₹500</v>
      </c>
      <c r="J886" s="6">
        <f t="shared" si="27"/>
        <v>125700</v>
      </c>
      <c r="K886" s="6">
        <f>Table1[[#This Row],[rating]] * Table1[[#This Row],[rating_count]]</f>
        <v>1759.8000000000002</v>
      </c>
      <c r="L886" t="str">
        <f>LEFT(Table1[[#This Row],[category]], FIND("|", Table1[[#This Row],[category]]) - 1)</f>
        <v>OfficeProducts</v>
      </c>
      <c r="M886" t="str">
        <f>TRIM(LEFT(Table1[[#This Row],[product_name]],FIND(" ",Table1[[#This Row],[product_name]],FIND(" ",Table1[[#This Row],[product_name]],FIND(" ",Table1[[#This Row],[product_name]])+1)+1)))</f>
        <v>Classmate Pulse 1</v>
      </c>
    </row>
    <row r="887" spans="1:13">
      <c r="A887" t="s">
        <v>1833</v>
      </c>
      <c r="B887" t="s">
        <v>1834</v>
      </c>
      <c r="C887" t="s">
        <v>1269</v>
      </c>
      <c r="D887">
        <v>999</v>
      </c>
      <c r="E887" s="2">
        <v>1995</v>
      </c>
      <c r="F887" s="1">
        <v>0.5</v>
      </c>
      <c r="G887" s="11">
        <v>4.5</v>
      </c>
      <c r="H887" s="4">
        <v>7317</v>
      </c>
      <c r="I887" t="str">
        <f t="shared" si="26"/>
        <v>&gt;₹500</v>
      </c>
      <c r="J887" s="6">
        <f t="shared" si="27"/>
        <v>7309683</v>
      </c>
      <c r="K887" s="6">
        <f>Table1[[#This Row],[rating]] * Table1[[#This Row],[rating_count]]</f>
        <v>32926.5</v>
      </c>
      <c r="L887" t="str">
        <f>LEFT(Table1[[#This Row],[category]], FIND("|", Table1[[#This Row],[category]]) - 1)</f>
        <v>Computers&amp;Accessories</v>
      </c>
      <c r="M887" t="str">
        <f>TRIM(LEFT(Table1[[#This Row],[product_name]],FIND(" ",Table1[[#This Row],[product_name]],FIND(" ",Table1[[#This Row],[product_name]],FIND(" ",Table1[[#This Row],[product_name]])+1)+1)))</f>
        <v>Scarters Mouse Pad,</v>
      </c>
    </row>
    <row r="888" spans="1:13">
      <c r="A888" t="s">
        <v>1835</v>
      </c>
      <c r="B888" t="s">
        <v>1836</v>
      </c>
      <c r="C888" t="s">
        <v>1837</v>
      </c>
      <c r="D888">
        <v>535</v>
      </c>
      <c r="E888">
        <v>535</v>
      </c>
      <c r="F888" s="1">
        <v>0</v>
      </c>
      <c r="G888" s="11">
        <v>4.4000000000000004</v>
      </c>
      <c r="H888" s="4">
        <v>4426</v>
      </c>
      <c r="I888" t="str">
        <f t="shared" si="26"/>
        <v>&gt;₹500</v>
      </c>
      <c r="J888" s="6">
        <f t="shared" si="27"/>
        <v>2367910</v>
      </c>
      <c r="K888" s="6">
        <f>Table1[[#This Row],[rating]] * Table1[[#This Row],[rating_count]]</f>
        <v>19474.400000000001</v>
      </c>
      <c r="L888" t="str">
        <f>LEFT(Table1[[#This Row],[category]], FIND("|", Table1[[#This Row],[category]]) - 1)</f>
        <v>OfficeProducts</v>
      </c>
      <c r="M888" t="str">
        <f>TRIM(LEFT(Table1[[#This Row],[product_name]],FIND(" ",Table1[[#This Row],[product_name]],FIND(" ",Table1[[#This Row],[product_name]],FIND(" ",Table1[[#This Row],[product_name]])+1)+1)))</f>
        <v>Casio MJ-120D 150</v>
      </c>
    </row>
    <row r="889" spans="1:13">
      <c r="A889" t="s">
        <v>142</v>
      </c>
      <c r="B889" t="s">
        <v>143</v>
      </c>
      <c r="C889" t="s">
        <v>45</v>
      </c>
      <c r="D889" s="2">
        <v>13999</v>
      </c>
      <c r="E889" s="2">
        <v>24999</v>
      </c>
      <c r="F889" s="1">
        <v>0.44</v>
      </c>
      <c r="G889" s="11">
        <v>4.2</v>
      </c>
      <c r="H889" s="4">
        <v>45237</v>
      </c>
      <c r="I889" t="str">
        <f t="shared" si="26"/>
        <v>&gt;₹500</v>
      </c>
      <c r="J889" s="6">
        <f t="shared" si="27"/>
        <v>633272763</v>
      </c>
      <c r="K889" s="6">
        <f>Table1[[#This Row],[rating]] * Table1[[#This Row],[rating_count]]</f>
        <v>189995.4</v>
      </c>
      <c r="L889" t="str">
        <f>LEFT(Table1[[#This Row],[category]], FIND("|", Table1[[#This Row],[category]]) - 1)</f>
        <v>Electronics</v>
      </c>
      <c r="M889" t="str">
        <f>TRIM(LEFT(Table1[[#This Row],[product_name]],FIND(" ",Table1[[#This Row],[product_name]],FIND(" ",Table1[[#This Row],[product_name]],FIND(" ",Table1[[#This Row],[product_name]])+1)+1)))</f>
        <v>Redmi 80 cm</v>
      </c>
    </row>
    <row r="890" spans="1:13">
      <c r="A890" t="s">
        <v>1838</v>
      </c>
      <c r="B890" t="s">
        <v>1839</v>
      </c>
      <c r="C890" t="s">
        <v>1451</v>
      </c>
      <c r="D890">
        <v>269</v>
      </c>
      <c r="E890" s="2">
        <v>1099</v>
      </c>
      <c r="F890" s="1">
        <v>0.76</v>
      </c>
      <c r="G890" s="11">
        <v>4.0999999999999996</v>
      </c>
      <c r="H890" s="4">
        <v>1092</v>
      </c>
      <c r="I890" t="str">
        <f t="shared" si="26"/>
        <v>₹200-₹500</v>
      </c>
      <c r="J890" s="6">
        <f t="shared" si="27"/>
        <v>293748</v>
      </c>
      <c r="K890" s="6">
        <f>Table1[[#This Row],[rating]] * Table1[[#This Row],[rating_count]]</f>
        <v>4477.2</v>
      </c>
      <c r="L890" t="str">
        <f>LEFT(Table1[[#This Row],[category]], FIND("|", Table1[[#This Row],[category]]) - 1)</f>
        <v>Computers&amp;Accessories</v>
      </c>
      <c r="M890" t="str">
        <f>TRIM(LEFT(Table1[[#This Row],[product_name]],FIND(" ",Table1[[#This Row],[product_name]],FIND(" ",Table1[[#This Row],[product_name]],FIND(" ",Table1[[#This Row],[product_name]])+1)+1)))</f>
        <v>Gizga Essentials Laptop</v>
      </c>
    </row>
    <row r="891" spans="1:13">
      <c r="A891" t="s">
        <v>1840</v>
      </c>
      <c r="B891" t="s">
        <v>1841</v>
      </c>
      <c r="C891" t="s">
        <v>1645</v>
      </c>
      <c r="D891">
        <v>341</v>
      </c>
      <c r="E891">
        <v>450</v>
      </c>
      <c r="F891" s="1">
        <v>0.24</v>
      </c>
      <c r="G891" s="11">
        <v>4.3</v>
      </c>
      <c r="H891" s="4">
        <v>2493</v>
      </c>
      <c r="I891" t="str">
        <f t="shared" si="26"/>
        <v>₹200-₹500</v>
      </c>
      <c r="J891" s="6">
        <f t="shared" si="27"/>
        <v>850113</v>
      </c>
      <c r="K891" s="6">
        <f>Table1[[#This Row],[rating]] * Table1[[#This Row],[rating_count]]</f>
        <v>10719.9</v>
      </c>
      <c r="L891" t="str">
        <f>LEFT(Table1[[#This Row],[category]], FIND("|", Table1[[#This Row],[category]]) - 1)</f>
        <v>OfficeProducts</v>
      </c>
      <c r="M891" t="str">
        <f>TRIM(LEFT(Table1[[#This Row],[product_name]],FIND(" ",Table1[[#This Row],[product_name]],FIND(" ",Table1[[#This Row],[product_name]],FIND(" ",Table1[[#This Row],[product_name]])+1)+1)))</f>
        <v>Parker Vector Camouflage</v>
      </c>
    </row>
    <row r="892" spans="1:13">
      <c r="A892" t="s">
        <v>1842</v>
      </c>
      <c r="B892" t="s">
        <v>1843</v>
      </c>
      <c r="C892" t="s">
        <v>1289</v>
      </c>
      <c r="D892" s="2">
        <v>2499</v>
      </c>
      <c r="E892" s="2">
        <v>3999</v>
      </c>
      <c r="F892" s="1">
        <v>0.38</v>
      </c>
      <c r="G892" s="11">
        <v>4.4000000000000004</v>
      </c>
      <c r="H892" s="4">
        <v>12679</v>
      </c>
      <c r="I892" t="str">
        <f t="shared" si="26"/>
        <v>&gt;₹500</v>
      </c>
      <c r="J892" s="6">
        <f t="shared" si="27"/>
        <v>31684821</v>
      </c>
      <c r="K892" s="6">
        <f>Table1[[#This Row],[rating]] * Table1[[#This Row],[rating_count]]</f>
        <v>55787.600000000006</v>
      </c>
      <c r="L892" t="str">
        <f>LEFT(Table1[[#This Row],[category]], FIND("|", Table1[[#This Row],[category]]) - 1)</f>
        <v>Computers&amp;Accessories</v>
      </c>
      <c r="M892" t="str">
        <f>TRIM(LEFT(Table1[[#This Row],[product_name]],FIND(" ",Table1[[#This Row],[product_name]],FIND(" ",Table1[[#This Row],[product_name]],FIND(" ",Table1[[#This Row],[product_name]])+1)+1)))</f>
        <v>TP-Link AC1200 Archer</v>
      </c>
    </row>
    <row r="893" spans="1:13">
      <c r="A893" t="s">
        <v>1844</v>
      </c>
      <c r="B893" t="s">
        <v>1845</v>
      </c>
      <c r="C893" t="s">
        <v>1686</v>
      </c>
      <c r="D893" s="2">
        <v>5899</v>
      </c>
      <c r="E893" s="2">
        <v>7005</v>
      </c>
      <c r="F893" s="1">
        <v>0.16</v>
      </c>
      <c r="G893" s="11">
        <v>3.6</v>
      </c>
      <c r="H893" s="4">
        <v>4199</v>
      </c>
      <c r="I893" t="str">
        <f t="shared" si="26"/>
        <v>&gt;₹500</v>
      </c>
      <c r="J893" s="6">
        <f t="shared" si="27"/>
        <v>24769901</v>
      </c>
      <c r="K893" s="6">
        <f>Table1[[#This Row],[rating]] * Table1[[#This Row],[rating_count]]</f>
        <v>15116.4</v>
      </c>
      <c r="L893" t="str">
        <f>LEFT(Table1[[#This Row],[category]], FIND("|", Table1[[#This Row],[category]]) - 1)</f>
        <v>Computers&amp;Accessories</v>
      </c>
      <c r="M893" t="str">
        <f>TRIM(LEFT(Table1[[#This Row],[product_name]],FIND(" ",Table1[[#This Row],[product_name]],FIND(" ",Table1[[#This Row],[product_name]],FIND(" ",Table1[[#This Row],[product_name]])+1)+1)))</f>
        <v>HP Deskjet 2723</v>
      </c>
    </row>
    <row r="894" spans="1:13">
      <c r="A894" t="s">
        <v>1103</v>
      </c>
      <c r="B894" t="s">
        <v>1104</v>
      </c>
      <c r="C894" t="s">
        <v>751</v>
      </c>
      <c r="D894">
        <v>699</v>
      </c>
      <c r="E894" s="2">
        <v>1199</v>
      </c>
      <c r="F894" s="1">
        <v>0.42</v>
      </c>
      <c r="G894" s="11">
        <v>4</v>
      </c>
      <c r="H894" s="4">
        <v>14403</v>
      </c>
      <c r="I894" t="str">
        <f t="shared" si="26"/>
        <v>&gt;₹500</v>
      </c>
      <c r="J894" s="6">
        <f t="shared" si="27"/>
        <v>10067697</v>
      </c>
      <c r="K894" s="6">
        <f>Table1[[#This Row],[rating]] * Table1[[#This Row],[rating_count]]</f>
        <v>57612</v>
      </c>
      <c r="L894" t="str">
        <f>LEFT(Table1[[#This Row],[category]], FIND("|", Table1[[#This Row],[category]]) - 1)</f>
        <v>Electronics</v>
      </c>
      <c r="M894" t="str">
        <f>TRIM(LEFT(Table1[[#This Row],[product_name]],FIND(" ",Table1[[#This Row],[product_name]],FIND(" ",Table1[[#This Row],[product_name]],FIND(" ",Table1[[#This Row],[product_name]])+1)+1)))</f>
        <v>Oraimo 18W USB</v>
      </c>
    </row>
    <row r="895" spans="1:13">
      <c r="A895" t="s">
        <v>1846</v>
      </c>
      <c r="B895" t="s">
        <v>1847</v>
      </c>
      <c r="C895" t="s">
        <v>1289</v>
      </c>
      <c r="D895" s="2">
        <v>1565</v>
      </c>
      <c r="E895" s="2">
        <v>2999</v>
      </c>
      <c r="F895" s="1">
        <v>0.48</v>
      </c>
      <c r="G895" s="11">
        <v>4</v>
      </c>
      <c r="H895" s="4">
        <v>11113</v>
      </c>
      <c r="I895" t="str">
        <f t="shared" si="26"/>
        <v>&gt;₹500</v>
      </c>
      <c r="J895" s="6">
        <f t="shared" si="27"/>
        <v>17391845</v>
      </c>
      <c r="K895" s="6">
        <f>Table1[[#This Row],[rating]] * Table1[[#This Row],[rating_count]]</f>
        <v>44452</v>
      </c>
      <c r="L895" t="str">
        <f>LEFT(Table1[[#This Row],[category]], FIND("|", Table1[[#This Row],[category]]) - 1)</f>
        <v>Computers&amp;Accessories</v>
      </c>
      <c r="M895" t="str">
        <f>TRIM(LEFT(Table1[[#This Row],[product_name]],FIND(" ",Table1[[#This Row],[product_name]],FIND(" ",Table1[[#This Row],[product_name]],FIND(" ",Table1[[#This Row],[product_name]])+1)+1)))</f>
        <v>Xiaomi Mi 4A</v>
      </c>
    </row>
    <row r="896" spans="1:13">
      <c r="A896" t="s">
        <v>1848</v>
      </c>
      <c r="B896" t="s">
        <v>1849</v>
      </c>
      <c r="C896" t="s">
        <v>1227</v>
      </c>
      <c r="D896">
        <v>326</v>
      </c>
      <c r="E896">
        <v>799</v>
      </c>
      <c r="F896" s="1">
        <v>0.59</v>
      </c>
      <c r="G896" s="11">
        <v>4.4000000000000004</v>
      </c>
      <c r="H896" s="4">
        <v>10773</v>
      </c>
      <c r="I896" t="str">
        <f t="shared" si="26"/>
        <v>₹200-₹500</v>
      </c>
      <c r="J896" s="6">
        <f t="shared" si="27"/>
        <v>3511998</v>
      </c>
      <c r="K896" s="6">
        <f>Table1[[#This Row],[rating]] * Table1[[#This Row],[rating_count]]</f>
        <v>47401.200000000004</v>
      </c>
      <c r="L896" t="str">
        <f>LEFT(Table1[[#This Row],[category]], FIND("|", Table1[[#This Row],[category]]) - 1)</f>
        <v>Electronics</v>
      </c>
      <c r="M896" t="str">
        <f>TRIM(LEFT(Table1[[#This Row],[product_name]],FIND(" ",Table1[[#This Row],[product_name]],FIND(" ",Table1[[#This Row],[product_name]],FIND(" ",Table1[[#This Row],[product_name]])+1)+1)))</f>
        <v>SLOVIC¬Æ Tripod Mount</v>
      </c>
    </row>
    <row r="897" spans="1:13">
      <c r="A897" t="s">
        <v>1850</v>
      </c>
      <c r="B897" t="s">
        <v>1851</v>
      </c>
      <c r="C897" t="s">
        <v>1217</v>
      </c>
      <c r="D897">
        <v>657</v>
      </c>
      <c r="E897">
        <v>999</v>
      </c>
      <c r="F897" s="1">
        <v>0.34</v>
      </c>
      <c r="G897" s="11">
        <v>4.3</v>
      </c>
      <c r="H897" s="4">
        <v>13944</v>
      </c>
      <c r="I897" t="str">
        <f t="shared" si="26"/>
        <v>&gt;₹500</v>
      </c>
      <c r="J897" s="6">
        <f t="shared" si="27"/>
        <v>9161208</v>
      </c>
      <c r="K897" s="6">
        <f>Table1[[#This Row],[rating]] * Table1[[#This Row],[rating_count]]</f>
        <v>59959.199999999997</v>
      </c>
      <c r="L897" t="str">
        <f>LEFT(Table1[[#This Row],[category]], FIND("|", Table1[[#This Row],[category]]) - 1)</f>
        <v>Computers&amp;Accessories</v>
      </c>
      <c r="M897" t="str">
        <f>TRIM(LEFT(Table1[[#This Row],[product_name]],FIND(" ",Table1[[#This Row],[product_name]],FIND(" ",Table1[[#This Row],[product_name]],FIND(" ",Table1[[#This Row],[product_name]])+1)+1)))</f>
        <v>Orico 2.5"(6.3cm) USB</v>
      </c>
    </row>
    <row r="898" spans="1:13">
      <c r="A898" t="s">
        <v>1852</v>
      </c>
      <c r="B898" t="s">
        <v>1853</v>
      </c>
      <c r="C898" t="s">
        <v>1263</v>
      </c>
      <c r="D898" s="2">
        <v>1995</v>
      </c>
      <c r="E898" s="2">
        <v>2895</v>
      </c>
      <c r="F898" s="1">
        <v>0.31</v>
      </c>
      <c r="G898" s="11">
        <v>4.5999999999999996</v>
      </c>
      <c r="H898" s="4">
        <v>10760</v>
      </c>
      <c r="I898" t="str">
        <f t="shared" ref="I898:I961" si="28">IF(D898&lt;200, "&lt;₹200", IF(D898&lt;=500, "₹200-₹500", "&gt;₹500"))</f>
        <v>&gt;₹500</v>
      </c>
      <c r="J898" s="6">
        <f t="shared" ref="J898:J961" si="29">D898* H898</f>
        <v>21466200</v>
      </c>
      <c r="K898" s="6">
        <f>Table1[[#This Row],[rating]] * Table1[[#This Row],[rating_count]]</f>
        <v>49495.999999999993</v>
      </c>
      <c r="L898" t="str">
        <f>LEFT(Table1[[#This Row],[category]], FIND("|", Table1[[#This Row],[category]]) - 1)</f>
        <v>Computers&amp;Accessories</v>
      </c>
      <c r="M898" t="str">
        <f>TRIM(LEFT(Table1[[#This Row],[product_name]],FIND(" ",Table1[[#This Row],[product_name]],FIND(" ",Table1[[#This Row],[product_name]],FIND(" ",Table1[[#This Row],[product_name]])+1)+1)))</f>
        <v>Logitech G402 Hyperion</v>
      </c>
    </row>
    <row r="899" spans="1:13">
      <c r="A899" t="s">
        <v>1854</v>
      </c>
      <c r="B899" t="s">
        <v>1855</v>
      </c>
      <c r="C899" t="s">
        <v>1308</v>
      </c>
      <c r="D899" s="2">
        <v>1500</v>
      </c>
      <c r="E899" s="2">
        <v>1500</v>
      </c>
      <c r="F899" s="1">
        <v>0</v>
      </c>
      <c r="G899" s="11">
        <v>4.4000000000000004</v>
      </c>
      <c r="H899" s="4">
        <v>25996</v>
      </c>
      <c r="I899" t="str">
        <f t="shared" si="28"/>
        <v>&gt;₹500</v>
      </c>
      <c r="J899" s="6">
        <f t="shared" si="29"/>
        <v>38994000</v>
      </c>
      <c r="K899" s="6">
        <f>Table1[[#This Row],[rating]] * Table1[[#This Row],[rating_count]]</f>
        <v>114382.40000000001</v>
      </c>
      <c r="L899" t="str">
        <f>LEFT(Table1[[#This Row],[category]], FIND("|", Table1[[#This Row],[category]]) - 1)</f>
        <v>Electronics</v>
      </c>
      <c r="M899" t="str">
        <f>TRIM(LEFT(Table1[[#This Row],[product_name]],FIND(" ",Table1[[#This Row],[product_name]],FIND(" ",Table1[[#This Row],[product_name]],FIND(" ",Table1[[#This Row],[product_name]])+1)+1)))</f>
        <v>Panasonic Eneloop BQ-CC55N</v>
      </c>
    </row>
    <row r="900" spans="1:13">
      <c r="A900" t="s">
        <v>1856</v>
      </c>
      <c r="B900" t="s">
        <v>1857</v>
      </c>
      <c r="C900" t="s">
        <v>1193</v>
      </c>
      <c r="D900" s="2">
        <v>2640</v>
      </c>
      <c r="E900" s="2">
        <v>3195</v>
      </c>
      <c r="F900" s="1">
        <v>0.17</v>
      </c>
      <c r="G900" s="11">
        <v>4.5</v>
      </c>
      <c r="H900" s="4">
        <v>16146</v>
      </c>
      <c r="I900" t="str">
        <f t="shared" si="28"/>
        <v>&gt;₹500</v>
      </c>
      <c r="J900" s="6">
        <f t="shared" si="29"/>
        <v>42625440</v>
      </c>
      <c r="K900" s="6">
        <f>Table1[[#This Row],[rating]] * Table1[[#This Row],[rating_count]]</f>
        <v>72657</v>
      </c>
      <c r="L900" t="str">
        <f>LEFT(Table1[[#This Row],[category]], FIND("|", Table1[[#This Row],[category]]) - 1)</f>
        <v>Computers&amp;Accessories</v>
      </c>
      <c r="M900" t="str">
        <f>TRIM(LEFT(Table1[[#This Row],[product_name]],FIND(" ",Table1[[#This Row],[product_name]],FIND(" ",Table1[[#This Row],[product_name]],FIND(" ",Table1[[#This Row],[product_name]])+1)+1)))</f>
        <v>Logitech K380 Wireless</v>
      </c>
    </row>
    <row r="901" spans="1:13">
      <c r="A901" t="s">
        <v>1858</v>
      </c>
      <c r="B901" t="s">
        <v>1859</v>
      </c>
      <c r="C901" t="s">
        <v>1686</v>
      </c>
      <c r="D901" s="2">
        <v>5299</v>
      </c>
      <c r="E901" s="2">
        <v>6355</v>
      </c>
      <c r="F901" s="1">
        <v>0.17</v>
      </c>
      <c r="G901" s="11">
        <v>3.9</v>
      </c>
      <c r="H901" s="4">
        <v>8280</v>
      </c>
      <c r="I901" t="str">
        <f t="shared" si="28"/>
        <v>&gt;₹500</v>
      </c>
      <c r="J901" s="6">
        <f t="shared" si="29"/>
        <v>43875720</v>
      </c>
      <c r="K901" s="6">
        <f>Table1[[#This Row],[rating]] * Table1[[#This Row],[rating_count]]</f>
        <v>32292</v>
      </c>
      <c r="L901" t="str">
        <f>LEFT(Table1[[#This Row],[category]], FIND("|", Table1[[#This Row],[category]]) - 1)</f>
        <v>Computers&amp;Accessories</v>
      </c>
      <c r="M901" t="str">
        <f>TRIM(LEFT(Table1[[#This Row],[product_name]],FIND(" ",Table1[[#This Row],[product_name]],FIND(" ",Table1[[#This Row],[product_name]],FIND(" ",Table1[[#This Row],[product_name]])+1)+1)))</f>
        <v>Canon PIXMA E477</v>
      </c>
    </row>
    <row r="902" spans="1:13">
      <c r="A902" t="s">
        <v>1860</v>
      </c>
      <c r="B902" t="s">
        <v>1861</v>
      </c>
      <c r="C902" t="s">
        <v>1795</v>
      </c>
      <c r="D902" s="2">
        <v>1990</v>
      </c>
      <c r="E902" s="2">
        <v>2999</v>
      </c>
      <c r="F902" s="1">
        <v>0.34</v>
      </c>
      <c r="G902" s="11">
        <v>4.3</v>
      </c>
      <c r="H902" s="4">
        <v>14237</v>
      </c>
      <c r="I902" t="str">
        <f t="shared" si="28"/>
        <v>&gt;₹500</v>
      </c>
      <c r="J902" s="6">
        <f t="shared" si="29"/>
        <v>28331630</v>
      </c>
      <c r="K902" s="6">
        <f>Table1[[#This Row],[rating]] * Table1[[#This Row],[rating_count]]</f>
        <v>61219.1</v>
      </c>
      <c r="L902" t="str">
        <f>LEFT(Table1[[#This Row],[category]], FIND("|", Table1[[#This Row],[category]]) - 1)</f>
        <v>Computers&amp;Accessories</v>
      </c>
      <c r="M902" t="str">
        <f>TRIM(LEFT(Table1[[#This Row],[product_name]],FIND(" ",Table1[[#This Row],[product_name]],FIND(" ",Table1[[#This Row],[product_name]],FIND(" ",Table1[[#This Row],[product_name]])+1)+1)))</f>
        <v>Redgear Cosmo 7,1</v>
      </c>
    </row>
    <row r="903" spans="1:13">
      <c r="A903" t="s">
        <v>1862</v>
      </c>
      <c r="B903" t="s">
        <v>1863</v>
      </c>
      <c r="C903" t="s">
        <v>1864</v>
      </c>
      <c r="D903" s="2">
        <v>1289</v>
      </c>
      <c r="E903" s="2">
        <v>1499</v>
      </c>
      <c r="F903" s="1">
        <v>0.14000000000000001</v>
      </c>
      <c r="G903" s="11">
        <v>4.5</v>
      </c>
      <c r="H903" s="4">
        <v>20668</v>
      </c>
      <c r="I903" t="str">
        <f t="shared" si="28"/>
        <v>&gt;₹500</v>
      </c>
      <c r="J903" s="6">
        <f t="shared" si="29"/>
        <v>26641052</v>
      </c>
      <c r="K903" s="6">
        <f>Table1[[#This Row],[rating]] * Table1[[#This Row],[rating_count]]</f>
        <v>93006</v>
      </c>
      <c r="L903" t="str">
        <f>LEFT(Table1[[#This Row],[category]], FIND("|", Table1[[#This Row],[category]]) - 1)</f>
        <v>Electronics</v>
      </c>
      <c r="M903" t="str">
        <f>TRIM(LEFT(Table1[[#This Row],[product_name]],FIND(" ",Table1[[#This Row],[product_name]],FIND(" ",Table1[[#This Row],[product_name]],FIND(" ",Table1[[#This Row],[product_name]])+1)+1)))</f>
        <v>Belkin Essential Series</v>
      </c>
    </row>
    <row r="904" spans="1:13">
      <c r="A904" t="s">
        <v>1865</v>
      </c>
      <c r="B904" t="s">
        <v>1866</v>
      </c>
      <c r="C904" t="s">
        <v>1468</v>
      </c>
      <c r="D904">
        <v>165</v>
      </c>
      <c r="E904">
        <v>165</v>
      </c>
      <c r="F904" s="1">
        <v>0</v>
      </c>
      <c r="G904" s="11">
        <v>4.5</v>
      </c>
      <c r="H904" s="4">
        <v>1674</v>
      </c>
      <c r="I904" t="str">
        <f t="shared" si="28"/>
        <v>&lt;₹200</v>
      </c>
      <c r="J904" s="6">
        <f t="shared" si="29"/>
        <v>276210</v>
      </c>
      <c r="K904" s="6">
        <f>Table1[[#This Row],[rating]] * Table1[[#This Row],[rating_count]]</f>
        <v>7533</v>
      </c>
      <c r="L904" t="str">
        <f>LEFT(Table1[[#This Row],[category]], FIND("|", Table1[[#This Row],[category]]) - 1)</f>
        <v>OfficeProducts</v>
      </c>
      <c r="M904" t="str">
        <f>TRIM(LEFT(Table1[[#This Row],[product_name]],FIND(" ",Table1[[#This Row],[product_name]],FIND(" ",Table1[[#This Row],[product_name]],FIND(" ",Table1[[#This Row],[product_name]])+1)+1)))</f>
        <v>Classmate Long Book</v>
      </c>
    </row>
    <row r="905" spans="1:13">
      <c r="A905" t="s">
        <v>1867</v>
      </c>
      <c r="B905" t="s">
        <v>1868</v>
      </c>
      <c r="C905" t="s">
        <v>1607</v>
      </c>
      <c r="D905" s="2">
        <v>1699</v>
      </c>
      <c r="E905" s="2">
        <v>3499</v>
      </c>
      <c r="F905" s="1">
        <v>0.51</v>
      </c>
      <c r="G905" s="11">
        <v>3.6</v>
      </c>
      <c r="H905" s="4">
        <v>7689</v>
      </c>
      <c r="I905" t="str">
        <f t="shared" si="28"/>
        <v>&gt;₹500</v>
      </c>
      <c r="J905" s="6">
        <f t="shared" si="29"/>
        <v>13063611</v>
      </c>
      <c r="K905" s="6">
        <f>Table1[[#This Row],[rating]] * Table1[[#This Row],[rating_count]]</f>
        <v>27680.400000000001</v>
      </c>
      <c r="L905" t="str">
        <f>LEFT(Table1[[#This Row],[category]], FIND("|", Table1[[#This Row],[category]]) - 1)</f>
        <v>Computers&amp;Accessories</v>
      </c>
      <c r="M905" t="str">
        <f>TRIM(LEFT(Table1[[#This Row],[product_name]],FIND(" ",Table1[[#This Row],[product_name]],FIND(" ",Table1[[#This Row],[product_name]],FIND(" ",Table1[[#This Row],[product_name]])+1)+1)))</f>
        <v>Artis AR-45W-MG2 45</v>
      </c>
    </row>
    <row r="906" spans="1:13">
      <c r="A906" t="s">
        <v>1869</v>
      </c>
      <c r="B906" t="s">
        <v>1870</v>
      </c>
      <c r="C906" t="s">
        <v>1386</v>
      </c>
      <c r="D906" s="2">
        <v>2299</v>
      </c>
      <c r="E906" s="2">
        <v>7500</v>
      </c>
      <c r="F906" s="1">
        <v>0.69</v>
      </c>
      <c r="G906" s="11">
        <v>4.0999999999999996</v>
      </c>
      <c r="H906" s="4">
        <v>5554</v>
      </c>
      <c r="I906" t="str">
        <f t="shared" si="28"/>
        <v>&gt;₹500</v>
      </c>
      <c r="J906" s="6">
        <f t="shared" si="29"/>
        <v>12768646</v>
      </c>
      <c r="K906" s="6">
        <f>Table1[[#This Row],[rating]] * Table1[[#This Row],[rating_count]]</f>
        <v>22771.399999999998</v>
      </c>
      <c r="L906" t="str">
        <f>LEFT(Table1[[#This Row],[category]], FIND("|", Table1[[#This Row],[category]]) - 1)</f>
        <v>Electronics</v>
      </c>
      <c r="M906" t="str">
        <f>TRIM(LEFT(Table1[[#This Row],[product_name]],FIND(" ",Table1[[#This Row],[product_name]],FIND(" ",Table1[[#This Row],[product_name]],FIND(" ",Table1[[#This Row],[product_name]])+1)+1)))</f>
        <v>Imou 360¬∞ 1080P</v>
      </c>
    </row>
    <row r="907" spans="1:13">
      <c r="A907" t="s">
        <v>1871</v>
      </c>
      <c r="B907" t="s">
        <v>1872</v>
      </c>
      <c r="C907" t="s">
        <v>1370</v>
      </c>
      <c r="D907">
        <v>39</v>
      </c>
      <c r="E907">
        <v>39</v>
      </c>
      <c r="F907" s="1">
        <v>0</v>
      </c>
      <c r="G907" s="11">
        <v>3.8</v>
      </c>
      <c r="H907" s="4">
        <v>3344</v>
      </c>
      <c r="I907" t="str">
        <f t="shared" si="28"/>
        <v>&lt;₹200</v>
      </c>
      <c r="J907" s="6">
        <f t="shared" si="29"/>
        <v>130416</v>
      </c>
      <c r="K907" s="6">
        <f>Table1[[#This Row],[rating]] * Table1[[#This Row],[rating_count]]</f>
        <v>12707.199999999999</v>
      </c>
      <c r="L907" t="str">
        <f>LEFT(Table1[[#This Row],[category]], FIND("|", Table1[[#This Row],[category]]) - 1)</f>
        <v>Computers&amp;Accessories</v>
      </c>
      <c r="M907" t="str">
        <f>TRIM(LEFT(Table1[[#This Row],[product_name]],FIND(" ",Table1[[#This Row],[product_name]],FIND(" ",Table1[[#This Row],[product_name]],FIND(" ",Table1[[#This Row],[product_name]])+1)+1)))</f>
        <v>E-COSMOS 5V 1.2W</v>
      </c>
    </row>
    <row r="908" spans="1:13">
      <c r="A908" t="s">
        <v>1873</v>
      </c>
      <c r="B908" t="s">
        <v>1874</v>
      </c>
      <c r="C908" t="s">
        <v>1875</v>
      </c>
      <c r="D908" s="2">
        <v>26999</v>
      </c>
      <c r="E908" s="2">
        <v>37999</v>
      </c>
      <c r="F908" s="1">
        <v>0.28999999999999998</v>
      </c>
      <c r="G908" s="11">
        <v>4.5999999999999996</v>
      </c>
      <c r="H908" s="4">
        <v>2886</v>
      </c>
      <c r="I908" t="str">
        <f t="shared" si="28"/>
        <v>&gt;₹500</v>
      </c>
      <c r="J908" s="6">
        <f t="shared" si="29"/>
        <v>77919114</v>
      </c>
      <c r="K908" s="6">
        <f>Table1[[#This Row],[rating]] * Table1[[#This Row],[rating_count]]</f>
        <v>13275.599999999999</v>
      </c>
      <c r="L908" t="str">
        <f>LEFT(Table1[[#This Row],[category]], FIND("|", Table1[[#This Row],[category]]) - 1)</f>
        <v>Computers&amp;Accessories</v>
      </c>
      <c r="M908" t="str">
        <f>TRIM(LEFT(Table1[[#This Row],[product_name]],FIND(" ",Table1[[#This Row],[product_name]],FIND(" ",Table1[[#This Row],[product_name]],FIND(" ",Table1[[#This Row],[product_name]])+1)+1)))</f>
        <v>Xiaomi Pad 5|</v>
      </c>
    </row>
    <row r="909" spans="1:13">
      <c r="A909" t="s">
        <v>1876</v>
      </c>
      <c r="B909" t="s">
        <v>1877</v>
      </c>
      <c r="C909" t="s">
        <v>726</v>
      </c>
      <c r="D909" s="2">
        <v>1490</v>
      </c>
      <c r="E909" s="2">
        <v>1990</v>
      </c>
      <c r="F909" s="1">
        <v>0.25</v>
      </c>
      <c r="G909" s="11">
        <v>4.0999999999999996</v>
      </c>
      <c r="H909" s="4">
        <v>98250</v>
      </c>
      <c r="I909" t="str">
        <f t="shared" si="28"/>
        <v>&gt;₹500</v>
      </c>
      <c r="J909" s="6">
        <f t="shared" si="29"/>
        <v>146392500</v>
      </c>
      <c r="K909" s="6">
        <f>Table1[[#This Row],[rating]] * Table1[[#This Row],[rating_count]]</f>
        <v>402824.99999999994</v>
      </c>
      <c r="L909" t="str">
        <f>LEFT(Table1[[#This Row],[category]], FIND("|", Table1[[#This Row],[category]]) - 1)</f>
        <v>Electronics</v>
      </c>
      <c r="M909" t="str">
        <f>TRIM(LEFT(Table1[[#This Row],[product_name]],FIND(" ",Table1[[#This Row],[product_name]],FIND(" ",Table1[[#This Row],[product_name]],FIND(" ",Table1[[#This Row],[product_name]])+1)+1)))</f>
        <v>Sennheiser CX 80S</v>
      </c>
    </row>
    <row r="910" spans="1:13">
      <c r="A910" t="s">
        <v>1878</v>
      </c>
      <c r="B910" t="s">
        <v>1879</v>
      </c>
      <c r="C910" t="s">
        <v>1169</v>
      </c>
      <c r="D910">
        <v>398</v>
      </c>
      <c r="E910" s="2">
        <v>1949</v>
      </c>
      <c r="F910" s="1">
        <v>0.8</v>
      </c>
      <c r="G910" s="11">
        <v>4</v>
      </c>
      <c r="H910" s="4">
        <v>75</v>
      </c>
      <c r="I910" t="str">
        <f t="shared" si="28"/>
        <v>₹200-₹500</v>
      </c>
      <c r="J910" s="6">
        <f t="shared" si="29"/>
        <v>29850</v>
      </c>
      <c r="K910" s="6">
        <f>Table1[[#This Row],[rating]] * Table1[[#This Row],[rating_count]]</f>
        <v>300</v>
      </c>
      <c r="L910" t="str">
        <f>LEFT(Table1[[#This Row],[category]], FIND("|", Table1[[#This Row],[category]]) - 1)</f>
        <v>Computers&amp;Accessories</v>
      </c>
      <c r="M910" t="str">
        <f>TRIM(LEFT(Table1[[#This Row],[product_name]],FIND(" ",Table1[[#This Row],[product_name]],FIND(" ",Table1[[#This Row],[product_name]],FIND(" ",Table1[[#This Row],[product_name]])+1)+1)))</f>
        <v>HB Plus Folding</v>
      </c>
    </row>
    <row r="911" spans="1:13">
      <c r="A911" t="s">
        <v>1880</v>
      </c>
      <c r="B911" t="s">
        <v>1881</v>
      </c>
      <c r="C911" t="s">
        <v>1607</v>
      </c>
      <c r="D911">
        <v>770</v>
      </c>
      <c r="E911" s="2">
        <v>1547</v>
      </c>
      <c r="F911" s="1">
        <v>0.5</v>
      </c>
      <c r="G911" s="11">
        <v>4.3</v>
      </c>
      <c r="H911" s="4">
        <v>2585</v>
      </c>
      <c r="I911" t="str">
        <f t="shared" si="28"/>
        <v>&gt;₹500</v>
      </c>
      <c r="J911" s="6">
        <f t="shared" si="29"/>
        <v>1990450</v>
      </c>
      <c r="K911" s="6">
        <f>Table1[[#This Row],[rating]] * Table1[[#This Row],[rating_count]]</f>
        <v>11115.5</v>
      </c>
      <c r="L911" t="str">
        <f>LEFT(Table1[[#This Row],[category]], FIND("|", Table1[[#This Row],[category]]) - 1)</f>
        <v>Computers&amp;Accessories</v>
      </c>
      <c r="M911" t="str">
        <f>TRIM(LEFT(Table1[[#This Row],[product_name]],FIND(" ",Table1[[#This Row],[product_name]],FIND(" ",Table1[[#This Row],[product_name]],FIND(" ",Table1[[#This Row],[product_name]])+1)+1)))</f>
        <v>HP 65W AC</v>
      </c>
    </row>
    <row r="912" spans="1:13">
      <c r="A912" t="s">
        <v>1882</v>
      </c>
      <c r="B912" t="s">
        <v>1883</v>
      </c>
      <c r="C912" t="s">
        <v>830</v>
      </c>
      <c r="D912">
        <v>279</v>
      </c>
      <c r="E912" s="2">
        <v>1299</v>
      </c>
      <c r="F912" s="1">
        <v>0.79</v>
      </c>
      <c r="G912" s="11">
        <v>4</v>
      </c>
      <c r="H912" s="4">
        <v>5072</v>
      </c>
      <c r="I912" t="str">
        <f t="shared" si="28"/>
        <v>₹200-₹500</v>
      </c>
      <c r="J912" s="6">
        <f t="shared" si="29"/>
        <v>1415088</v>
      </c>
      <c r="K912" s="6">
        <f>Table1[[#This Row],[rating]] * Table1[[#This Row],[rating_count]]</f>
        <v>20288</v>
      </c>
      <c r="L912" t="str">
        <f>LEFT(Table1[[#This Row],[category]], FIND("|", Table1[[#This Row],[category]]) - 1)</f>
        <v>Electronics</v>
      </c>
      <c r="M912" t="str">
        <f>TRIM(LEFT(Table1[[#This Row],[product_name]],FIND(" ",Table1[[#This Row],[product_name]],FIND(" ",Table1[[#This Row],[product_name]],FIND(" ",Table1[[#This Row],[product_name]])+1)+1)))</f>
        <v>Tukzer Fully Foldable</v>
      </c>
    </row>
    <row r="913" spans="1:13">
      <c r="A913" t="s">
        <v>1884</v>
      </c>
      <c r="B913" t="s">
        <v>1885</v>
      </c>
      <c r="C913" t="s">
        <v>1886</v>
      </c>
      <c r="D913">
        <v>249</v>
      </c>
      <c r="E913">
        <v>599</v>
      </c>
      <c r="F913" s="1">
        <v>0.57999999999999996</v>
      </c>
      <c r="G913" s="11">
        <v>4.5</v>
      </c>
      <c r="H913" s="4">
        <v>5985</v>
      </c>
      <c r="I913" t="str">
        <f t="shared" si="28"/>
        <v>₹200-₹500</v>
      </c>
      <c r="J913" s="6">
        <f t="shared" si="29"/>
        <v>1490265</v>
      </c>
      <c r="K913" s="6">
        <f>Table1[[#This Row],[rating]] * Table1[[#This Row],[rating_count]]</f>
        <v>26932.5</v>
      </c>
      <c r="L913" t="str">
        <f>LEFT(Table1[[#This Row],[category]], FIND("|", Table1[[#This Row],[category]]) - 1)</f>
        <v>HomeImprovement</v>
      </c>
      <c r="M913" t="str">
        <f>TRIM(LEFT(Table1[[#This Row],[product_name]],FIND(" ",Table1[[#This Row],[product_name]],FIND(" ",Table1[[#This Row],[product_name]],FIND(" ",Table1[[#This Row],[product_name]])+1)+1)))</f>
        <v>Gizga Essentials Cable</v>
      </c>
    </row>
    <row r="914" spans="1:13">
      <c r="A914" t="s">
        <v>1887</v>
      </c>
      <c r="B914" t="s">
        <v>1888</v>
      </c>
      <c r="C914" t="s">
        <v>1889</v>
      </c>
      <c r="D914">
        <v>230</v>
      </c>
      <c r="E914">
        <v>230</v>
      </c>
      <c r="F914" s="1">
        <v>0</v>
      </c>
      <c r="G914" s="11">
        <v>4.5</v>
      </c>
      <c r="H914" s="4">
        <v>9427</v>
      </c>
      <c r="I914" t="str">
        <f t="shared" si="28"/>
        <v>₹200-₹500</v>
      </c>
      <c r="J914" s="6">
        <f t="shared" si="29"/>
        <v>2168210</v>
      </c>
      <c r="K914" s="6">
        <f>Table1[[#This Row],[rating]] * Table1[[#This Row],[rating_count]]</f>
        <v>42421.5</v>
      </c>
      <c r="L914" t="str">
        <f>LEFT(Table1[[#This Row],[category]], FIND("|", Table1[[#This Row],[category]]) - 1)</f>
        <v>Home&amp;Kitchen</v>
      </c>
      <c r="M914" t="str">
        <f>TRIM(LEFT(Table1[[#This Row],[product_name]],FIND(" ",Table1[[#This Row],[product_name]],FIND(" ",Table1[[#This Row],[product_name]],FIND(" ",Table1[[#This Row],[product_name]])+1)+1)))</f>
        <v>Camel Oil Pastel</v>
      </c>
    </row>
    <row r="915" spans="1:13">
      <c r="A915" t="s">
        <v>1890</v>
      </c>
      <c r="B915" t="s">
        <v>1891</v>
      </c>
      <c r="C915" t="s">
        <v>1263</v>
      </c>
      <c r="D915">
        <v>599</v>
      </c>
      <c r="E915">
        <v>700</v>
      </c>
      <c r="F915" s="1">
        <v>0.14000000000000001</v>
      </c>
      <c r="G915" s="11">
        <v>4.3</v>
      </c>
      <c r="H915" s="4">
        <v>2301</v>
      </c>
      <c r="I915" t="str">
        <f t="shared" si="28"/>
        <v>&gt;₹500</v>
      </c>
      <c r="J915" s="6">
        <f t="shared" si="29"/>
        <v>1378299</v>
      </c>
      <c r="K915" s="6">
        <f>Table1[[#This Row],[rating]] * Table1[[#This Row],[rating_count]]</f>
        <v>9894.2999999999993</v>
      </c>
      <c r="L915" t="str">
        <f>LEFT(Table1[[#This Row],[category]], FIND("|", Table1[[#This Row],[category]]) - 1)</f>
        <v>Computers&amp;Accessories</v>
      </c>
      <c r="M915" t="str">
        <f>TRIM(LEFT(Table1[[#This Row],[product_name]],FIND(" ",Table1[[#This Row],[product_name]],FIND(" ",Table1[[#This Row],[product_name]],FIND(" ",Table1[[#This Row],[product_name]])+1)+1)))</f>
        <v>HP M270 Backlit</v>
      </c>
    </row>
    <row r="916" spans="1:13">
      <c r="A916" t="s">
        <v>1892</v>
      </c>
      <c r="B916" t="s">
        <v>1893</v>
      </c>
      <c r="C916" t="s">
        <v>1894</v>
      </c>
      <c r="D916">
        <v>598</v>
      </c>
      <c r="E916" s="2">
        <v>1150</v>
      </c>
      <c r="F916" s="1">
        <v>0.48</v>
      </c>
      <c r="G916" s="11">
        <v>4.0999999999999996</v>
      </c>
      <c r="H916" s="4">
        <v>2535</v>
      </c>
      <c r="I916" t="str">
        <f t="shared" si="28"/>
        <v>&gt;₹500</v>
      </c>
      <c r="J916" s="6">
        <f t="shared" si="29"/>
        <v>1515930</v>
      </c>
      <c r="K916" s="6">
        <f>Table1[[#This Row],[rating]] * Table1[[#This Row],[rating_count]]</f>
        <v>10393.5</v>
      </c>
      <c r="L916" t="str">
        <f>LEFT(Table1[[#This Row],[category]], FIND("|", Table1[[#This Row],[category]]) - 1)</f>
        <v>Computers&amp;Accessories</v>
      </c>
      <c r="M916" t="str">
        <f>TRIM(LEFT(Table1[[#This Row],[product_name]],FIND(" ",Table1[[#This Row],[product_name]],FIND(" ",Table1[[#This Row],[product_name]],FIND(" ",Table1[[#This Row],[product_name]])+1)+1)))</f>
        <v>Foxin FTC 12A</v>
      </c>
    </row>
    <row r="917" spans="1:13">
      <c r="A917" t="s">
        <v>1895</v>
      </c>
      <c r="B917" t="s">
        <v>1896</v>
      </c>
      <c r="C917" t="s">
        <v>1405</v>
      </c>
      <c r="D917">
        <v>399</v>
      </c>
      <c r="E917" s="2">
        <v>1499</v>
      </c>
      <c r="F917" s="1">
        <v>0.73</v>
      </c>
      <c r="G917" s="11">
        <v>4</v>
      </c>
      <c r="H917" s="4">
        <v>691</v>
      </c>
      <c r="I917" t="str">
        <f t="shared" si="28"/>
        <v>₹200-₹500</v>
      </c>
      <c r="J917" s="6">
        <f t="shared" si="29"/>
        <v>275709</v>
      </c>
      <c r="K917" s="6">
        <f>Table1[[#This Row],[rating]] * Table1[[#This Row],[rating_count]]</f>
        <v>2764</v>
      </c>
      <c r="L917" t="str">
        <f>LEFT(Table1[[#This Row],[category]], FIND("|", Table1[[#This Row],[category]]) - 1)</f>
        <v>Computers&amp;Accessories</v>
      </c>
      <c r="M917" t="str">
        <f>TRIM(LEFT(Table1[[#This Row],[product_name]],FIND(" ",Table1[[#This Row],[product_name]],FIND(" ",Table1[[#This Row],[product_name]],FIND(" ",Table1[[#This Row],[product_name]])+1)+1)))</f>
        <v>Robustrion [Anti-Scratch] &amp;</v>
      </c>
    </row>
    <row r="918" spans="1:13">
      <c r="A918" t="s">
        <v>1897</v>
      </c>
      <c r="B918" t="s">
        <v>1898</v>
      </c>
      <c r="C918" t="s">
        <v>1169</v>
      </c>
      <c r="D918">
        <v>499</v>
      </c>
      <c r="E918" s="2">
        <v>1299</v>
      </c>
      <c r="F918" s="1">
        <v>0.62</v>
      </c>
      <c r="G918" s="11">
        <v>4.0999999999999996</v>
      </c>
      <c r="H918" s="4">
        <v>2740</v>
      </c>
      <c r="I918" t="str">
        <f t="shared" si="28"/>
        <v>₹200-₹500</v>
      </c>
      <c r="J918" s="6">
        <f t="shared" si="29"/>
        <v>1367260</v>
      </c>
      <c r="K918" s="6">
        <f>Table1[[#This Row],[rating]] * Table1[[#This Row],[rating_count]]</f>
        <v>11233.999999999998</v>
      </c>
      <c r="L918" t="str">
        <f>LEFT(Table1[[#This Row],[category]], FIND("|", Table1[[#This Row],[category]]) - 1)</f>
        <v>Computers&amp;Accessories</v>
      </c>
      <c r="M918" t="str">
        <f>TRIM(LEFT(Table1[[#This Row],[product_name]],FIND(" ",Table1[[#This Row],[product_name]],FIND(" ",Table1[[#This Row],[product_name]],FIND(" ",Table1[[#This Row],[product_name]])+1)+1)))</f>
        <v>PC SQUARE Laptop</v>
      </c>
    </row>
    <row r="919" spans="1:13">
      <c r="A919" t="s">
        <v>1899</v>
      </c>
      <c r="B919" t="s">
        <v>1900</v>
      </c>
      <c r="C919" t="s">
        <v>1161</v>
      </c>
      <c r="D919">
        <v>579</v>
      </c>
      <c r="E919" s="2">
        <v>1090</v>
      </c>
      <c r="F919" s="1">
        <v>0.47</v>
      </c>
      <c r="G919" s="11">
        <v>4.4000000000000004</v>
      </c>
      <c r="H919" s="4">
        <v>3482</v>
      </c>
      <c r="I919" t="str">
        <f t="shared" si="28"/>
        <v>&gt;₹500</v>
      </c>
      <c r="J919" s="6">
        <f t="shared" si="29"/>
        <v>2016078</v>
      </c>
      <c r="K919" s="6">
        <f>Table1[[#This Row],[rating]] * Table1[[#This Row],[rating_count]]</f>
        <v>15320.800000000001</v>
      </c>
      <c r="L919" t="str">
        <f>LEFT(Table1[[#This Row],[category]], FIND("|", Table1[[#This Row],[category]]) - 1)</f>
        <v>Computers&amp;Accessories</v>
      </c>
      <c r="M919" t="str">
        <f>TRIM(LEFT(Table1[[#This Row],[product_name]],FIND(" ",Table1[[#This Row],[product_name]],FIND(" ",Table1[[#This Row],[product_name]],FIND(" ",Table1[[#This Row],[product_name]])+1)+1)))</f>
        <v>Lenovo 130 Wireless</v>
      </c>
    </row>
    <row r="920" spans="1:13">
      <c r="A920" t="s">
        <v>1901</v>
      </c>
      <c r="B920" t="s">
        <v>1902</v>
      </c>
      <c r="C920" t="s">
        <v>1903</v>
      </c>
      <c r="D920">
        <v>90</v>
      </c>
      <c r="E920">
        <v>100</v>
      </c>
      <c r="F920" s="1">
        <v>0.1</v>
      </c>
      <c r="G920" s="11">
        <v>4.0999999999999996</v>
      </c>
      <c r="H920" s="4">
        <v>6199</v>
      </c>
      <c r="I920" t="str">
        <f t="shared" si="28"/>
        <v>&lt;₹200</v>
      </c>
      <c r="J920" s="6">
        <f t="shared" si="29"/>
        <v>557910</v>
      </c>
      <c r="K920" s="6">
        <f>Table1[[#This Row],[rating]] * Table1[[#This Row],[rating_count]]</f>
        <v>25415.899999999998</v>
      </c>
      <c r="L920" t="str">
        <f>LEFT(Table1[[#This Row],[category]], FIND("|", Table1[[#This Row],[category]]) - 1)</f>
        <v>OfficeProducts</v>
      </c>
      <c r="M920" t="str">
        <f>TRIM(LEFT(Table1[[#This Row],[product_name]],FIND(" ",Table1[[#This Row],[product_name]],FIND(" ",Table1[[#This Row],[product_name]],FIND(" ",Table1[[#This Row],[product_name]])+1)+1)))</f>
        <v>Pilot Frixion Clicker</v>
      </c>
    </row>
    <row r="921" spans="1:13">
      <c r="A921" t="s">
        <v>1904</v>
      </c>
      <c r="B921" t="s">
        <v>1905</v>
      </c>
      <c r="C921" t="s">
        <v>1169</v>
      </c>
      <c r="D921">
        <v>899</v>
      </c>
      <c r="E921" s="2">
        <v>1999</v>
      </c>
      <c r="F921" s="1">
        <v>0.55000000000000004</v>
      </c>
      <c r="G921" s="11">
        <v>4.4000000000000004</v>
      </c>
      <c r="H921" s="4">
        <v>1667</v>
      </c>
      <c r="I921" t="str">
        <f t="shared" si="28"/>
        <v>&gt;₹500</v>
      </c>
      <c r="J921" s="6">
        <f t="shared" si="29"/>
        <v>1498633</v>
      </c>
      <c r="K921" s="6">
        <f>Table1[[#This Row],[rating]] * Table1[[#This Row],[rating_count]]</f>
        <v>7334.8</v>
      </c>
      <c r="L921" t="str">
        <f>LEFT(Table1[[#This Row],[category]], FIND("|", Table1[[#This Row],[category]]) - 1)</f>
        <v>Computers&amp;Accessories</v>
      </c>
      <c r="M921" t="str">
        <f>TRIM(LEFT(Table1[[#This Row],[product_name]],FIND(" ",Table1[[#This Row],[product_name]],FIND(" ",Table1[[#This Row],[product_name]],FIND(" ",Table1[[#This Row],[product_name]])+1)+1)))</f>
        <v>ZEBRONICS Aluminium Alloy</v>
      </c>
    </row>
    <row r="922" spans="1:13">
      <c r="A922" t="s">
        <v>1906</v>
      </c>
      <c r="B922" t="s">
        <v>1907</v>
      </c>
      <c r="C922" t="s">
        <v>1748</v>
      </c>
      <c r="D922" s="2">
        <v>1149</v>
      </c>
      <c r="E922" s="2">
        <v>1800</v>
      </c>
      <c r="F922" s="1">
        <v>0.36</v>
      </c>
      <c r="G922" s="11">
        <v>4.3</v>
      </c>
      <c r="H922" s="4">
        <v>4723</v>
      </c>
      <c r="I922" t="str">
        <f t="shared" si="28"/>
        <v>&gt;₹500</v>
      </c>
      <c r="J922" s="6">
        <f t="shared" si="29"/>
        <v>5426727</v>
      </c>
      <c r="K922" s="6">
        <f>Table1[[#This Row],[rating]] * Table1[[#This Row],[rating_count]]</f>
        <v>20308.899999999998</v>
      </c>
      <c r="L922" t="str">
        <f>LEFT(Table1[[#This Row],[category]], FIND("|", Table1[[#This Row],[category]]) - 1)</f>
        <v>Computers&amp;Accessories</v>
      </c>
      <c r="M922" t="str">
        <f>TRIM(LEFT(Table1[[#This Row],[product_name]],FIND(" ",Table1[[#This Row],[product_name]],FIND(" ",Table1[[#This Row],[product_name]],FIND(" ",Table1[[#This Row],[product_name]])+1)+1)))</f>
        <v>HP K500F Backlit</v>
      </c>
    </row>
    <row r="923" spans="1:13">
      <c r="A923" t="s">
        <v>1908</v>
      </c>
      <c r="B923" t="s">
        <v>1909</v>
      </c>
      <c r="C923" t="s">
        <v>1451</v>
      </c>
      <c r="D923">
        <v>249</v>
      </c>
      <c r="E923">
        <v>499</v>
      </c>
      <c r="F923" s="1">
        <v>0.5</v>
      </c>
      <c r="G923" s="11">
        <v>4.2</v>
      </c>
      <c r="H923" s="4">
        <v>22860</v>
      </c>
      <c r="I923" t="str">
        <f t="shared" si="28"/>
        <v>₹200-₹500</v>
      </c>
      <c r="J923" s="6">
        <f t="shared" si="29"/>
        <v>5692140</v>
      </c>
      <c r="K923" s="6">
        <f>Table1[[#This Row],[rating]] * Table1[[#This Row],[rating_count]]</f>
        <v>96012</v>
      </c>
      <c r="L923" t="str">
        <f>LEFT(Table1[[#This Row],[category]], FIND("|", Table1[[#This Row],[category]]) - 1)</f>
        <v>Computers&amp;Accessories</v>
      </c>
      <c r="M923" t="str">
        <f>TRIM(LEFT(Table1[[#This Row],[product_name]],FIND(" ",Table1[[#This Row],[product_name]],FIND(" ",Table1[[#This Row],[product_name]],FIND(" ",Table1[[#This Row],[product_name]])+1)+1)))</f>
        <v>GIZGA Club-laptop Neoprene</v>
      </c>
    </row>
    <row r="924" spans="1:13">
      <c r="A924" t="s">
        <v>1910</v>
      </c>
      <c r="B924" t="s">
        <v>1911</v>
      </c>
      <c r="C924" t="s">
        <v>1370</v>
      </c>
      <c r="D924">
        <v>39</v>
      </c>
      <c r="E924">
        <v>39</v>
      </c>
      <c r="F924" s="1">
        <v>0</v>
      </c>
      <c r="G924" s="11">
        <v>3.6</v>
      </c>
      <c r="H924" s="4">
        <v>13572</v>
      </c>
      <c r="I924" t="str">
        <f t="shared" si="28"/>
        <v>&lt;₹200</v>
      </c>
      <c r="J924" s="6">
        <f t="shared" si="29"/>
        <v>529308</v>
      </c>
      <c r="K924" s="6">
        <f>Table1[[#This Row],[rating]] * Table1[[#This Row],[rating_count]]</f>
        <v>48859.200000000004</v>
      </c>
      <c r="L924" t="str">
        <f>LEFT(Table1[[#This Row],[category]], FIND("|", Table1[[#This Row],[category]]) - 1)</f>
        <v>Computers&amp;Accessories</v>
      </c>
      <c r="M924" t="str">
        <f>TRIM(LEFT(Table1[[#This Row],[product_name]],FIND(" ",Table1[[#This Row],[product_name]],FIND(" ",Table1[[#This Row],[product_name]],FIND(" ",Table1[[#This Row],[product_name]])+1)+1)))</f>
        <v>Inventis 5V 1.2W</v>
      </c>
    </row>
    <row r="925" spans="1:13">
      <c r="A925" t="s">
        <v>1912</v>
      </c>
      <c r="B925" t="s">
        <v>1913</v>
      </c>
      <c r="C925" t="s">
        <v>1239</v>
      </c>
      <c r="D925" s="2">
        <v>1599</v>
      </c>
      <c r="E925" s="2">
        <v>3599</v>
      </c>
      <c r="F925" s="1">
        <v>0.56000000000000005</v>
      </c>
      <c r="G925" s="11">
        <v>4.2</v>
      </c>
      <c r="H925" s="4">
        <v>16182</v>
      </c>
      <c r="I925" t="str">
        <f t="shared" si="28"/>
        <v>&gt;₹500</v>
      </c>
      <c r="J925" s="6">
        <f t="shared" si="29"/>
        <v>25875018</v>
      </c>
      <c r="K925" s="6">
        <f>Table1[[#This Row],[rating]] * Table1[[#This Row],[rating_count]]</f>
        <v>67964.400000000009</v>
      </c>
      <c r="L925" t="str">
        <f>LEFT(Table1[[#This Row],[category]], FIND("|", Table1[[#This Row],[category]]) - 1)</f>
        <v>Computers&amp;Accessories</v>
      </c>
      <c r="M925" t="str">
        <f>TRIM(LEFT(Table1[[#This Row],[product_name]],FIND(" ",Table1[[#This Row],[product_name]],FIND(" ",Table1[[#This Row],[product_name]],FIND(" ",Table1[[#This Row],[product_name]])+1)+1)))</f>
        <v>TP-Link TL-WA855RE 300</v>
      </c>
    </row>
    <row r="926" spans="1:13">
      <c r="A926" t="s">
        <v>1914</v>
      </c>
      <c r="B926" t="s">
        <v>1915</v>
      </c>
      <c r="C926" t="s">
        <v>1305</v>
      </c>
      <c r="D926" s="2">
        <v>1199</v>
      </c>
      <c r="E926" s="2">
        <v>3990</v>
      </c>
      <c r="F926" s="1">
        <v>0.7</v>
      </c>
      <c r="G926" s="11">
        <v>4.2</v>
      </c>
      <c r="H926" s="4">
        <v>2908</v>
      </c>
      <c r="I926" t="str">
        <f t="shared" si="28"/>
        <v>&gt;₹500</v>
      </c>
      <c r="J926" s="6">
        <f t="shared" si="29"/>
        <v>3486692</v>
      </c>
      <c r="K926" s="6">
        <f>Table1[[#This Row],[rating]] * Table1[[#This Row],[rating_count]]</f>
        <v>12213.6</v>
      </c>
      <c r="L926" t="str">
        <f>LEFT(Table1[[#This Row],[category]], FIND("|", Table1[[#This Row],[category]]) - 1)</f>
        <v>Electronics</v>
      </c>
      <c r="M926" t="str">
        <f>TRIM(LEFT(Table1[[#This Row],[product_name]],FIND(" ",Table1[[#This Row],[product_name]],FIND(" ",Table1[[#This Row],[product_name]],FIND(" ",Table1[[#This Row],[product_name]])+1)+1)))</f>
        <v>boAt Stone 250</v>
      </c>
    </row>
    <row r="927" spans="1:13">
      <c r="A927" t="s">
        <v>1916</v>
      </c>
      <c r="B927" t="s">
        <v>1917</v>
      </c>
      <c r="C927" t="s">
        <v>1161</v>
      </c>
      <c r="D927" s="2">
        <v>1099</v>
      </c>
      <c r="E927" s="2">
        <v>1499</v>
      </c>
      <c r="F927" s="1">
        <v>0.27</v>
      </c>
      <c r="G927" s="11">
        <v>4.2</v>
      </c>
      <c r="H927" s="4">
        <v>2375</v>
      </c>
      <c r="I927" t="str">
        <f t="shared" si="28"/>
        <v>&gt;₹500</v>
      </c>
      <c r="J927" s="6">
        <f t="shared" si="29"/>
        <v>2610125</v>
      </c>
      <c r="K927" s="6">
        <f>Table1[[#This Row],[rating]] * Table1[[#This Row],[rating_count]]</f>
        <v>9975</v>
      </c>
      <c r="L927" t="str">
        <f>LEFT(Table1[[#This Row],[category]], FIND("|", Table1[[#This Row],[category]]) - 1)</f>
        <v>Computers&amp;Accessories</v>
      </c>
      <c r="M927" t="str">
        <f>TRIM(LEFT(Table1[[#This Row],[product_name]],FIND(" ",Table1[[#This Row],[product_name]],FIND(" ",Table1[[#This Row],[product_name]],FIND(" ",Table1[[#This Row],[product_name]])+1)+1)))</f>
        <v>Offbeat¬Æ - DASH</v>
      </c>
    </row>
    <row r="928" spans="1:13">
      <c r="A928" t="s">
        <v>1918</v>
      </c>
      <c r="B928" t="s">
        <v>1919</v>
      </c>
      <c r="C928" t="s">
        <v>1468</v>
      </c>
      <c r="D928">
        <v>120</v>
      </c>
      <c r="E928">
        <v>120</v>
      </c>
      <c r="F928" s="1">
        <v>0</v>
      </c>
      <c r="G928" s="11">
        <v>4.5</v>
      </c>
      <c r="H928" s="4">
        <v>4951</v>
      </c>
      <c r="I928" t="str">
        <f t="shared" si="28"/>
        <v>&lt;₹200</v>
      </c>
      <c r="J928" s="6">
        <f t="shared" si="29"/>
        <v>594120</v>
      </c>
      <c r="K928" s="6">
        <f>Table1[[#This Row],[rating]] * Table1[[#This Row],[rating_count]]</f>
        <v>22279.5</v>
      </c>
      <c r="L928" t="str">
        <f>LEFT(Table1[[#This Row],[category]], FIND("|", Table1[[#This Row],[category]]) - 1)</f>
        <v>OfficeProducts</v>
      </c>
      <c r="M928" t="str">
        <f>TRIM(LEFT(Table1[[#This Row],[product_name]],FIND(" ",Table1[[#This Row],[product_name]],FIND(" ",Table1[[#This Row],[product_name]],FIND(" ",Table1[[#This Row],[product_name]])+1)+1)))</f>
        <v>Classmate Drawing Book</v>
      </c>
    </row>
    <row r="929" spans="1:13">
      <c r="A929" t="s">
        <v>1920</v>
      </c>
      <c r="B929" t="s">
        <v>1921</v>
      </c>
      <c r="C929" t="s">
        <v>1748</v>
      </c>
      <c r="D929" s="2">
        <v>1519</v>
      </c>
      <c r="E929" s="2">
        <v>3499</v>
      </c>
      <c r="F929" s="1">
        <v>0.56999999999999995</v>
      </c>
      <c r="G929" s="11">
        <v>4.3</v>
      </c>
      <c r="H929" s="4">
        <v>408</v>
      </c>
      <c r="I929" t="str">
        <f t="shared" si="28"/>
        <v>&gt;₹500</v>
      </c>
      <c r="J929" s="6">
        <f t="shared" si="29"/>
        <v>619752</v>
      </c>
      <c r="K929" s="6">
        <f>Table1[[#This Row],[rating]] * Table1[[#This Row],[rating_count]]</f>
        <v>1754.3999999999999</v>
      </c>
      <c r="L929" t="str">
        <f>LEFT(Table1[[#This Row],[category]], FIND("|", Table1[[#This Row],[category]]) - 1)</f>
        <v>Computers&amp;Accessories</v>
      </c>
      <c r="M929" t="str">
        <f>TRIM(LEFT(Table1[[#This Row],[product_name]],FIND(" ",Table1[[#This Row],[product_name]],FIND(" ",Table1[[#This Row],[product_name]],FIND(" ",Table1[[#This Row],[product_name]])+1)+1)))</f>
        <v>HP GK320 Wired</v>
      </c>
    </row>
    <row r="930" spans="1:13">
      <c r="A930" t="s">
        <v>1922</v>
      </c>
      <c r="B930" t="s">
        <v>1923</v>
      </c>
      <c r="C930" t="s">
        <v>1903</v>
      </c>
      <c r="D930">
        <v>420</v>
      </c>
      <c r="E930">
        <v>420</v>
      </c>
      <c r="F930" s="1">
        <v>0</v>
      </c>
      <c r="G930" s="11">
        <v>4.2</v>
      </c>
      <c r="H930" s="4">
        <v>1926</v>
      </c>
      <c r="I930" t="str">
        <f t="shared" si="28"/>
        <v>₹200-₹500</v>
      </c>
      <c r="J930" s="6">
        <f t="shared" si="29"/>
        <v>808920</v>
      </c>
      <c r="K930" s="6">
        <f>Table1[[#This Row],[rating]] * Table1[[#This Row],[rating_count]]</f>
        <v>8089.2000000000007</v>
      </c>
      <c r="L930" t="str">
        <f>LEFT(Table1[[#This Row],[category]], FIND("|", Table1[[#This Row],[category]]) - 1)</f>
        <v>OfficeProducts</v>
      </c>
      <c r="M930" t="str">
        <f>TRIM(LEFT(Table1[[#This Row],[product_name]],FIND(" ",Table1[[#This Row],[product_name]],FIND(" ",Table1[[#This Row],[product_name]],FIND(" ",Table1[[#This Row],[product_name]])+1)+1)))</f>
        <v>Parker Moments Vector</v>
      </c>
    </row>
    <row r="931" spans="1:13">
      <c r="A931" t="s">
        <v>1924</v>
      </c>
      <c r="B931" t="s">
        <v>1925</v>
      </c>
      <c r="C931" t="s">
        <v>1926</v>
      </c>
      <c r="D931">
        <v>225</v>
      </c>
      <c r="E931">
        <v>225</v>
      </c>
      <c r="F931" s="1">
        <v>0</v>
      </c>
      <c r="G931" s="11">
        <v>4.0999999999999996</v>
      </c>
      <c r="H931" s="4">
        <v>4798</v>
      </c>
      <c r="I931" t="str">
        <f t="shared" si="28"/>
        <v>₹200-₹500</v>
      </c>
      <c r="J931" s="6">
        <f t="shared" si="29"/>
        <v>1079550</v>
      </c>
      <c r="K931" s="6">
        <f>Table1[[#This Row],[rating]] * Table1[[#This Row],[rating_count]]</f>
        <v>19671.8</v>
      </c>
      <c r="L931" t="str">
        <f>LEFT(Table1[[#This Row],[category]], FIND("|", Table1[[#This Row],[category]]) - 1)</f>
        <v>OfficeProducts</v>
      </c>
      <c r="M931" t="str">
        <f>TRIM(LEFT(Table1[[#This Row],[product_name]],FIND(" ",Table1[[#This Row],[product_name]],FIND(" ",Table1[[#This Row],[product_name]],FIND(" ",Table1[[#This Row],[product_name]])+1)+1)))</f>
        <v>Camlin Elegante Fountain</v>
      </c>
    </row>
    <row r="932" spans="1:13">
      <c r="A932" t="s">
        <v>1927</v>
      </c>
      <c r="B932" t="s">
        <v>1928</v>
      </c>
      <c r="C932" t="s">
        <v>1929</v>
      </c>
      <c r="D932">
        <v>199</v>
      </c>
      <c r="E932">
        <v>799</v>
      </c>
      <c r="F932" s="1">
        <v>0.75</v>
      </c>
      <c r="G932" s="11">
        <v>4.0999999999999996</v>
      </c>
      <c r="H932" s="4">
        <v>7333</v>
      </c>
      <c r="I932" t="str">
        <f t="shared" si="28"/>
        <v>&lt;₹200</v>
      </c>
      <c r="J932" s="6">
        <f t="shared" si="29"/>
        <v>1459267</v>
      </c>
      <c r="K932" s="6">
        <f>Table1[[#This Row],[rating]] * Table1[[#This Row],[rating_count]]</f>
        <v>30065.299999999996</v>
      </c>
      <c r="L932" t="str">
        <f>LEFT(Table1[[#This Row],[category]], FIND("|", Table1[[#This Row],[category]]) - 1)</f>
        <v>Computers&amp;Accessories</v>
      </c>
      <c r="M932" t="str">
        <f>TRIM(LEFT(Table1[[#This Row],[product_name]],FIND(" ",Table1[[#This Row],[product_name]],FIND(" ",Table1[[#This Row],[product_name]],FIND(" ",Table1[[#This Row],[product_name]])+1)+1)))</f>
        <v>CARECASE¬Æ Optical Bay</v>
      </c>
    </row>
    <row r="933" spans="1:13">
      <c r="A933" t="s">
        <v>1930</v>
      </c>
      <c r="B933" t="s">
        <v>1931</v>
      </c>
      <c r="C933" t="s">
        <v>1775</v>
      </c>
      <c r="D933" s="2">
        <v>8349</v>
      </c>
      <c r="E933" s="2">
        <v>9625</v>
      </c>
      <c r="F933" s="1">
        <v>0.13</v>
      </c>
      <c r="G933" s="11">
        <v>3.8</v>
      </c>
      <c r="H933" s="4">
        <v>3652</v>
      </c>
      <c r="I933" t="str">
        <f t="shared" si="28"/>
        <v>&gt;₹500</v>
      </c>
      <c r="J933" s="6">
        <f t="shared" si="29"/>
        <v>30490548</v>
      </c>
      <c r="K933" s="6">
        <f>Table1[[#This Row],[rating]] * Table1[[#This Row],[rating_count]]</f>
        <v>13877.599999999999</v>
      </c>
      <c r="L933" t="str">
        <f>LEFT(Table1[[#This Row],[category]], FIND("|", Table1[[#This Row],[category]]) - 1)</f>
        <v>Computers&amp;Accessories</v>
      </c>
      <c r="M933" t="str">
        <f>TRIM(LEFT(Table1[[#This Row],[product_name]],FIND(" ",Table1[[#This Row],[product_name]],FIND(" ",Table1[[#This Row],[product_name]],FIND(" ",Table1[[#This Row],[product_name]])+1)+1)))</f>
        <v>Canon E4570 All-in-One</v>
      </c>
    </row>
    <row r="934" spans="1:13">
      <c r="A934" t="s">
        <v>1932</v>
      </c>
      <c r="B934" t="s">
        <v>1933</v>
      </c>
      <c r="C934" t="s">
        <v>1570</v>
      </c>
      <c r="D934" s="2">
        <v>3307</v>
      </c>
      <c r="E934" s="2">
        <v>6100</v>
      </c>
      <c r="F934" s="1">
        <v>0.46</v>
      </c>
      <c r="G934" s="11">
        <v>4.3</v>
      </c>
      <c r="H934" s="4">
        <v>2515</v>
      </c>
      <c r="I934" t="str">
        <f t="shared" si="28"/>
        <v>&gt;₹500</v>
      </c>
      <c r="J934" s="6">
        <f t="shared" si="29"/>
        <v>8317105</v>
      </c>
      <c r="K934" s="6">
        <f>Table1[[#This Row],[rating]] * Table1[[#This Row],[rating_count]]</f>
        <v>10814.5</v>
      </c>
      <c r="L934" t="str">
        <f>LEFT(Table1[[#This Row],[category]], FIND("|", Table1[[#This Row],[category]]) - 1)</f>
        <v>Computers&amp;Accessories</v>
      </c>
      <c r="M934" t="str">
        <f>TRIM(LEFT(Table1[[#This Row],[product_name]],FIND(" ",Table1[[#This Row],[product_name]],FIND(" ",Table1[[#This Row],[product_name]],FIND(" ",Table1[[#This Row],[product_name]])+1)+1)))</f>
        <v>Crucial P3 500GB</v>
      </c>
    </row>
    <row r="935" spans="1:13">
      <c r="A935" t="s">
        <v>1934</v>
      </c>
      <c r="B935" t="s">
        <v>1935</v>
      </c>
      <c r="C935" t="s">
        <v>1158</v>
      </c>
      <c r="D935">
        <v>449</v>
      </c>
      <c r="E935" s="2">
        <v>1300</v>
      </c>
      <c r="F935" s="1">
        <v>0.65</v>
      </c>
      <c r="G935" s="11">
        <v>4.2</v>
      </c>
      <c r="H935" s="4">
        <v>4959</v>
      </c>
      <c r="I935" t="str">
        <f t="shared" si="28"/>
        <v>₹200-₹500</v>
      </c>
      <c r="J935" s="6">
        <f t="shared" si="29"/>
        <v>2226591</v>
      </c>
      <c r="K935" s="6">
        <f>Table1[[#This Row],[rating]] * Table1[[#This Row],[rating_count]]</f>
        <v>20827.8</v>
      </c>
      <c r="L935" t="str">
        <f>LEFT(Table1[[#This Row],[category]], FIND("|", Table1[[#This Row],[category]]) - 1)</f>
        <v>Computers&amp;Accessories</v>
      </c>
      <c r="M935" t="str">
        <f>TRIM(LEFT(Table1[[#This Row],[product_name]],FIND(" ",Table1[[#This Row],[product_name]],FIND(" ",Table1[[#This Row],[product_name]],FIND(" ",Table1[[#This Row],[product_name]])+1)+1)))</f>
        <v>HP v222w 64GB</v>
      </c>
    </row>
    <row r="936" spans="1:13">
      <c r="A936" t="s">
        <v>1936</v>
      </c>
      <c r="B936" t="s">
        <v>1937</v>
      </c>
      <c r="C936" t="s">
        <v>1201</v>
      </c>
      <c r="D936">
        <v>380</v>
      </c>
      <c r="E936">
        <v>400</v>
      </c>
      <c r="F936" s="1">
        <v>0.05</v>
      </c>
      <c r="G936" s="11">
        <v>4.4000000000000004</v>
      </c>
      <c r="H936" s="4">
        <v>2111</v>
      </c>
      <c r="I936" t="str">
        <f t="shared" si="28"/>
        <v>₹200-₹500</v>
      </c>
      <c r="J936" s="6">
        <f t="shared" si="29"/>
        <v>802180</v>
      </c>
      <c r="K936" s="6">
        <f>Table1[[#This Row],[rating]] * Table1[[#This Row],[rating_count]]</f>
        <v>9288.4000000000015</v>
      </c>
      <c r="L936" t="str">
        <f>LEFT(Table1[[#This Row],[category]], FIND("|", Table1[[#This Row],[category]]) - 1)</f>
        <v>Electronics</v>
      </c>
      <c r="M936" t="str">
        <f>TRIM(LEFT(Table1[[#This Row],[product_name]],FIND(" ",Table1[[#This Row],[product_name]],FIND(" ",Table1[[#This Row],[product_name]],FIND(" ",Table1[[#This Row],[product_name]])+1)+1)))</f>
        <v>Duracell Ultra Alkaline</v>
      </c>
    </row>
    <row r="937" spans="1:13">
      <c r="A937" t="s">
        <v>1938</v>
      </c>
      <c r="B937" t="s">
        <v>1939</v>
      </c>
      <c r="C937" t="s">
        <v>1164</v>
      </c>
      <c r="D937">
        <v>499</v>
      </c>
      <c r="E937" s="2">
        <v>1399</v>
      </c>
      <c r="F937" s="1">
        <v>0.64</v>
      </c>
      <c r="G937" s="11">
        <v>3.9</v>
      </c>
      <c r="H937" s="4">
        <v>1462</v>
      </c>
      <c r="I937" t="str">
        <f t="shared" si="28"/>
        <v>₹200-₹500</v>
      </c>
      <c r="J937" s="6">
        <f t="shared" si="29"/>
        <v>729538</v>
      </c>
      <c r="K937" s="6">
        <f>Table1[[#This Row],[rating]] * Table1[[#This Row],[rating_count]]</f>
        <v>5701.8</v>
      </c>
      <c r="L937" t="str">
        <f>LEFT(Table1[[#This Row],[category]], FIND("|", Table1[[#This Row],[category]]) - 1)</f>
        <v>Computers&amp;Accessories</v>
      </c>
      <c r="M937" t="str">
        <f>TRIM(LEFT(Table1[[#This Row],[product_name]],FIND(" ",Table1[[#This Row],[product_name]],FIND(" ",Table1[[#This Row],[product_name]],FIND(" ",Table1[[#This Row],[product_name]])+1)+1)))</f>
        <v>BESTOR¬Æ LCD Writing</v>
      </c>
    </row>
    <row r="938" spans="1:13">
      <c r="A938" t="s">
        <v>1940</v>
      </c>
      <c r="B938" t="s">
        <v>1941</v>
      </c>
      <c r="C938" t="s">
        <v>1942</v>
      </c>
      <c r="D938" s="2">
        <v>37247</v>
      </c>
      <c r="E938" s="2">
        <v>59890</v>
      </c>
      <c r="F938" s="1">
        <v>0.38</v>
      </c>
      <c r="G938" s="11">
        <v>4</v>
      </c>
      <c r="H938" s="4">
        <v>323</v>
      </c>
      <c r="I938" t="str">
        <f t="shared" si="28"/>
        <v>&gt;₹500</v>
      </c>
      <c r="J938" s="6">
        <f t="shared" si="29"/>
        <v>12030781</v>
      </c>
      <c r="K938" s="6">
        <f>Table1[[#This Row],[rating]] * Table1[[#This Row],[rating_count]]</f>
        <v>1292</v>
      </c>
      <c r="L938" t="str">
        <f>LEFT(Table1[[#This Row],[category]], FIND("|", Table1[[#This Row],[category]]) - 1)</f>
        <v>Computers&amp;Accessories</v>
      </c>
      <c r="M938" t="str">
        <f>TRIM(LEFT(Table1[[#This Row],[product_name]],FIND(" ",Table1[[#This Row],[product_name]],FIND(" ",Table1[[#This Row],[product_name]],FIND(" ",Table1[[#This Row],[product_name]])+1)+1)))</f>
        <v>Lenovo IdeaPad 3</v>
      </c>
    </row>
    <row r="939" spans="1:13">
      <c r="A939" t="s">
        <v>1943</v>
      </c>
      <c r="B939" t="s">
        <v>1944</v>
      </c>
      <c r="C939" t="s">
        <v>1065</v>
      </c>
      <c r="D939">
        <v>849</v>
      </c>
      <c r="E939" s="2">
        <v>2490</v>
      </c>
      <c r="F939" s="1">
        <v>0.66</v>
      </c>
      <c r="G939" s="11">
        <v>4.2</v>
      </c>
      <c r="H939" s="4">
        <v>91188</v>
      </c>
      <c r="I939" t="str">
        <f t="shared" si="28"/>
        <v>&gt;₹500</v>
      </c>
      <c r="J939" s="6">
        <f t="shared" si="29"/>
        <v>77418612</v>
      </c>
      <c r="K939" s="6">
        <f>Table1[[#This Row],[rating]] * Table1[[#This Row],[rating_count]]</f>
        <v>382989.60000000003</v>
      </c>
      <c r="L939" t="str">
        <f>LEFT(Table1[[#This Row],[category]], FIND("|", Table1[[#This Row],[category]]) - 1)</f>
        <v>Electronics</v>
      </c>
      <c r="M939" t="str">
        <f>TRIM(LEFT(Table1[[#This Row],[product_name]],FIND(" ",Table1[[#This Row],[product_name]],FIND(" ",Table1[[#This Row],[product_name]],FIND(" ",Table1[[#This Row],[product_name]])+1)+1)))</f>
        <v>boAt BassHeads 900</v>
      </c>
    </row>
    <row r="940" spans="1:13">
      <c r="A940" t="s">
        <v>1945</v>
      </c>
      <c r="B940" t="s">
        <v>1946</v>
      </c>
      <c r="C940" t="s">
        <v>1448</v>
      </c>
      <c r="D940">
        <v>799</v>
      </c>
      <c r="E940" s="2">
        <v>1999</v>
      </c>
      <c r="F940" s="1">
        <v>0.6</v>
      </c>
      <c r="G940" s="11">
        <v>3.7</v>
      </c>
      <c r="H940" s="4">
        <v>418</v>
      </c>
      <c r="I940" t="str">
        <f t="shared" si="28"/>
        <v>&gt;₹500</v>
      </c>
      <c r="J940" s="6">
        <f t="shared" si="29"/>
        <v>333982</v>
      </c>
      <c r="K940" s="6">
        <f>Table1[[#This Row],[rating]] * Table1[[#This Row],[rating_count]]</f>
        <v>1546.6000000000001</v>
      </c>
      <c r="L940" t="str">
        <f>LEFT(Table1[[#This Row],[category]], FIND("|", Table1[[#This Row],[category]]) - 1)</f>
        <v>Electronics</v>
      </c>
      <c r="M940" t="str">
        <f>TRIM(LEFT(Table1[[#This Row],[product_name]],FIND(" ",Table1[[#This Row],[product_name]],FIND(" ",Table1[[#This Row],[product_name]],FIND(" ",Table1[[#This Row],[product_name]])+1)+1)))</f>
        <v>Zebronics Astra 10</v>
      </c>
    </row>
    <row r="941" spans="1:13">
      <c r="A941" t="s">
        <v>1947</v>
      </c>
      <c r="B941" t="s">
        <v>1948</v>
      </c>
      <c r="C941" t="s">
        <v>1370</v>
      </c>
      <c r="D941">
        <v>298</v>
      </c>
      <c r="E941">
        <v>999</v>
      </c>
      <c r="F941" s="1">
        <v>0.7</v>
      </c>
      <c r="G941" s="11">
        <v>4.3</v>
      </c>
      <c r="H941" s="4">
        <v>1552</v>
      </c>
      <c r="I941" t="str">
        <f t="shared" si="28"/>
        <v>₹200-₹500</v>
      </c>
      <c r="J941" s="6">
        <f t="shared" si="29"/>
        <v>462496</v>
      </c>
      <c r="K941" s="6">
        <f>Table1[[#This Row],[rating]] * Table1[[#This Row],[rating_count]]</f>
        <v>6673.5999999999995</v>
      </c>
      <c r="L941" t="str">
        <f>LEFT(Table1[[#This Row],[category]], FIND("|", Table1[[#This Row],[category]]) - 1)</f>
        <v>Computers&amp;Accessories</v>
      </c>
      <c r="M941" t="str">
        <f>TRIM(LEFT(Table1[[#This Row],[product_name]],FIND(" ",Table1[[#This Row],[product_name]],FIND(" ",Table1[[#This Row],[product_name]],FIND(" ",Table1[[#This Row],[product_name]])+1)+1)))</f>
        <v>SWAPKART Portable Flexible</v>
      </c>
    </row>
    <row r="942" spans="1:13">
      <c r="A942" t="s">
        <v>1949</v>
      </c>
      <c r="B942" t="s">
        <v>1950</v>
      </c>
      <c r="C942" t="s">
        <v>1448</v>
      </c>
      <c r="D942" s="2">
        <v>1499</v>
      </c>
      <c r="E942" s="2">
        <v>2999</v>
      </c>
      <c r="F942" s="1">
        <v>0.5</v>
      </c>
      <c r="G942" s="11">
        <v>4.0999999999999996</v>
      </c>
      <c r="H942" s="4">
        <v>25262</v>
      </c>
      <c r="I942" t="str">
        <f t="shared" si="28"/>
        <v>&gt;₹500</v>
      </c>
      <c r="J942" s="6">
        <f t="shared" si="29"/>
        <v>37867738</v>
      </c>
      <c r="K942" s="6">
        <f>Table1[[#This Row],[rating]] * Table1[[#This Row],[rating_count]]</f>
        <v>103574.2</v>
      </c>
      <c r="L942" t="str">
        <f>LEFT(Table1[[#This Row],[category]], FIND("|", Table1[[#This Row],[category]]) - 1)</f>
        <v>Electronics</v>
      </c>
      <c r="M942" t="str">
        <f>TRIM(LEFT(Table1[[#This Row],[product_name]],FIND(" ",Table1[[#This Row],[product_name]],FIND(" ",Table1[[#This Row],[product_name]],FIND(" ",Table1[[#This Row],[product_name]])+1)+1)))</f>
        <v>Infinity (JBL Fuze</v>
      </c>
    </row>
    <row r="943" spans="1:13">
      <c r="A943" t="s">
        <v>1951</v>
      </c>
      <c r="B943" t="s">
        <v>1952</v>
      </c>
      <c r="C943" t="s">
        <v>1953</v>
      </c>
      <c r="D943">
        <v>649</v>
      </c>
      <c r="E943" s="2">
        <v>1245</v>
      </c>
      <c r="F943" s="1">
        <v>0.48</v>
      </c>
      <c r="G943" s="11">
        <v>3.9</v>
      </c>
      <c r="H943" s="4">
        <v>123365</v>
      </c>
      <c r="I943" t="str">
        <f t="shared" si="28"/>
        <v>&gt;₹500</v>
      </c>
      <c r="J943" s="6">
        <f t="shared" si="29"/>
        <v>80063885</v>
      </c>
      <c r="K943" s="6">
        <f>Table1[[#This Row],[rating]] * Table1[[#This Row],[rating_count]]</f>
        <v>481123.5</v>
      </c>
      <c r="L943" t="str">
        <f>LEFT(Table1[[#This Row],[category]], FIND("|", Table1[[#This Row],[category]]) - 1)</f>
        <v>Home&amp;Kitchen</v>
      </c>
      <c r="M943" t="str">
        <f>TRIM(LEFT(Table1[[#This Row],[product_name]],FIND(" ",Table1[[#This Row],[product_name]],FIND(" ",Table1[[#This Row],[product_name]],FIND(" ",Table1[[#This Row],[product_name]])+1)+1)))</f>
        <v>Pigeon by Stovekraft</v>
      </c>
    </row>
    <row r="944" spans="1:13">
      <c r="A944" t="s">
        <v>1954</v>
      </c>
      <c r="B944" t="s">
        <v>1955</v>
      </c>
      <c r="C944" t="s">
        <v>1956</v>
      </c>
      <c r="D944" s="2">
        <v>1199</v>
      </c>
      <c r="E944" s="2">
        <v>1695</v>
      </c>
      <c r="F944" s="1">
        <v>0.28999999999999998</v>
      </c>
      <c r="G944" s="11">
        <v>3.6</v>
      </c>
      <c r="H944" s="4">
        <v>13300</v>
      </c>
      <c r="I944" t="str">
        <f t="shared" si="28"/>
        <v>&gt;₹500</v>
      </c>
      <c r="J944" s="6">
        <f t="shared" si="29"/>
        <v>15946700</v>
      </c>
      <c r="K944" s="6">
        <f>Table1[[#This Row],[rating]] * Table1[[#This Row],[rating_count]]</f>
        <v>47880</v>
      </c>
      <c r="L944" t="str">
        <f>LEFT(Table1[[#This Row],[category]], FIND("|", Table1[[#This Row],[category]]) - 1)</f>
        <v>Home&amp;Kitchen</v>
      </c>
      <c r="M944" t="str">
        <f>TRIM(LEFT(Table1[[#This Row],[product_name]],FIND(" ",Table1[[#This Row],[product_name]],FIND(" ",Table1[[#This Row],[product_name]],FIND(" ",Table1[[#This Row],[product_name]])+1)+1)))</f>
        <v>USHA Quartz Room</v>
      </c>
    </row>
    <row r="945" spans="1:13">
      <c r="A945" t="s">
        <v>1957</v>
      </c>
      <c r="B945" t="s">
        <v>1958</v>
      </c>
      <c r="C945" t="s">
        <v>1959</v>
      </c>
      <c r="D945" s="2">
        <v>1199</v>
      </c>
      <c r="E945" s="2">
        <v>2000</v>
      </c>
      <c r="F945" s="1">
        <v>0.4</v>
      </c>
      <c r="G945" s="11">
        <v>4</v>
      </c>
      <c r="H945" s="4">
        <v>18543</v>
      </c>
      <c r="I945" t="str">
        <f t="shared" si="28"/>
        <v>&gt;₹500</v>
      </c>
      <c r="J945" s="6">
        <f t="shared" si="29"/>
        <v>22233057</v>
      </c>
      <c r="K945" s="6">
        <f>Table1[[#This Row],[rating]] * Table1[[#This Row],[rating_count]]</f>
        <v>74172</v>
      </c>
      <c r="L945" t="str">
        <f>LEFT(Table1[[#This Row],[category]], FIND("|", Table1[[#This Row],[category]]) - 1)</f>
        <v>Home&amp;Kitchen</v>
      </c>
      <c r="M945" t="str">
        <f>TRIM(LEFT(Table1[[#This Row],[product_name]],FIND(" ",Table1[[#This Row],[product_name]],FIND(" ",Table1[[#This Row],[product_name]],FIND(" ",Table1[[#This Row],[product_name]])+1)+1)))</f>
        <v>Amazon Brand -</v>
      </c>
    </row>
    <row r="946" spans="1:13">
      <c r="A946" t="s">
        <v>1960</v>
      </c>
      <c r="B946" t="s">
        <v>1961</v>
      </c>
      <c r="C946" t="s">
        <v>1962</v>
      </c>
      <c r="D946">
        <v>455</v>
      </c>
      <c r="E946">
        <v>999</v>
      </c>
      <c r="F946" s="1">
        <v>0.54</v>
      </c>
      <c r="G946" s="11">
        <v>4.0999999999999996</v>
      </c>
      <c r="H946" s="4">
        <v>3578</v>
      </c>
      <c r="I946" t="str">
        <f t="shared" si="28"/>
        <v>₹200-₹500</v>
      </c>
      <c r="J946" s="6">
        <f t="shared" si="29"/>
        <v>1627990</v>
      </c>
      <c r="K946" s="6">
        <f>Table1[[#This Row],[rating]] * Table1[[#This Row],[rating_count]]</f>
        <v>14669.8</v>
      </c>
      <c r="L946" t="str">
        <f>LEFT(Table1[[#This Row],[category]], FIND("|", Table1[[#This Row],[category]]) - 1)</f>
        <v>Home&amp;Kitchen</v>
      </c>
      <c r="M946" t="str">
        <f>TRIM(LEFT(Table1[[#This Row],[product_name]],FIND(" ",Table1[[#This Row],[product_name]],FIND(" ",Table1[[#This Row],[product_name]],FIND(" ",Table1[[#This Row],[product_name]])+1)+1)))</f>
        <v>StyleHouse Lint Remover</v>
      </c>
    </row>
    <row r="947" spans="1:13">
      <c r="A947" t="s">
        <v>1963</v>
      </c>
      <c r="B947" t="s">
        <v>1964</v>
      </c>
      <c r="C947" t="s">
        <v>1965</v>
      </c>
      <c r="D947">
        <v>199</v>
      </c>
      <c r="E947" s="2">
        <v>1999</v>
      </c>
      <c r="F947" s="1">
        <v>0.9</v>
      </c>
      <c r="G947" s="11">
        <v>3.7</v>
      </c>
      <c r="H947" s="4">
        <v>2031</v>
      </c>
      <c r="I947" t="str">
        <f t="shared" si="28"/>
        <v>&lt;₹200</v>
      </c>
      <c r="J947" s="6">
        <f t="shared" si="29"/>
        <v>404169</v>
      </c>
      <c r="K947" s="6">
        <f>Table1[[#This Row],[rating]] * Table1[[#This Row],[rating_count]]</f>
        <v>7514.7000000000007</v>
      </c>
      <c r="L947" t="str">
        <f>LEFT(Table1[[#This Row],[category]], FIND("|", Table1[[#This Row],[category]]) - 1)</f>
        <v>Home&amp;Kitchen</v>
      </c>
      <c r="M947" t="str">
        <f>TRIM(LEFT(Table1[[#This Row],[product_name]],FIND(" ",Table1[[#This Row],[product_name]],FIND(" ",Table1[[#This Row],[product_name]],FIND(" ",Table1[[#This Row],[product_name]])+1)+1)))</f>
        <v>beatXP Kitchen Scale</v>
      </c>
    </row>
    <row r="948" spans="1:13">
      <c r="A948" t="s">
        <v>1966</v>
      </c>
      <c r="B948" t="s">
        <v>1967</v>
      </c>
      <c r="C948" t="s">
        <v>1965</v>
      </c>
      <c r="D948">
        <v>293</v>
      </c>
      <c r="E948">
        <v>499</v>
      </c>
      <c r="F948" s="1">
        <v>0.41</v>
      </c>
      <c r="G948" s="11">
        <v>3.9</v>
      </c>
      <c r="H948" s="4">
        <v>44994</v>
      </c>
      <c r="I948" t="str">
        <f t="shared" si="28"/>
        <v>₹200-₹500</v>
      </c>
      <c r="J948" s="6">
        <f t="shared" si="29"/>
        <v>13183242</v>
      </c>
      <c r="K948" s="6">
        <f>Table1[[#This Row],[rating]] * Table1[[#This Row],[rating_count]]</f>
        <v>175476.6</v>
      </c>
      <c r="L948" t="str">
        <f>LEFT(Table1[[#This Row],[category]], FIND("|", Table1[[#This Row],[category]]) - 1)</f>
        <v>Home&amp;Kitchen</v>
      </c>
      <c r="M948" t="str">
        <f>TRIM(LEFT(Table1[[#This Row],[product_name]],FIND(" ",Table1[[#This Row],[product_name]],FIND(" ",Table1[[#This Row],[product_name]],FIND(" ",Table1[[#This Row],[product_name]])+1)+1)))</f>
        <v>Glun Multipurpose Portable</v>
      </c>
    </row>
    <row r="949" spans="1:13">
      <c r="A949" t="s">
        <v>1968</v>
      </c>
      <c r="B949" t="s">
        <v>1969</v>
      </c>
      <c r="C949" t="s">
        <v>1970</v>
      </c>
      <c r="D949">
        <v>199</v>
      </c>
      <c r="E949">
        <v>495</v>
      </c>
      <c r="F949" s="1">
        <v>0.6</v>
      </c>
      <c r="G949" s="11">
        <v>4.0999999999999996</v>
      </c>
      <c r="H949" s="4">
        <v>270563</v>
      </c>
      <c r="I949" t="str">
        <f t="shared" si="28"/>
        <v>&lt;₹200</v>
      </c>
      <c r="J949" s="6">
        <f t="shared" si="29"/>
        <v>53842037</v>
      </c>
      <c r="K949" s="6">
        <f>Table1[[#This Row],[rating]] * Table1[[#This Row],[rating_count]]</f>
        <v>1109308.2999999998</v>
      </c>
      <c r="L949" t="str">
        <f>LEFT(Table1[[#This Row],[category]], FIND("|", Table1[[#This Row],[category]]) - 1)</f>
        <v>Home&amp;Kitchen</v>
      </c>
      <c r="M949" t="str">
        <f>TRIM(LEFT(Table1[[#This Row],[product_name]],FIND(" ",Table1[[#This Row],[product_name]],FIND(" ",Table1[[#This Row],[product_name]],FIND(" ",Table1[[#This Row],[product_name]])+1)+1)))</f>
        <v>Pigeon Polypropylene Mini</v>
      </c>
    </row>
    <row r="950" spans="1:13">
      <c r="A950" t="s">
        <v>1971</v>
      </c>
      <c r="B950" t="s">
        <v>1972</v>
      </c>
      <c r="C950" t="s">
        <v>1953</v>
      </c>
      <c r="D950">
        <v>749</v>
      </c>
      <c r="E950" s="2">
        <v>1245</v>
      </c>
      <c r="F950" s="1">
        <v>0.4</v>
      </c>
      <c r="G950" s="11">
        <v>3.9</v>
      </c>
      <c r="H950" s="4">
        <v>31783</v>
      </c>
      <c r="I950" t="str">
        <f t="shared" si="28"/>
        <v>&gt;₹500</v>
      </c>
      <c r="J950" s="6">
        <f t="shared" si="29"/>
        <v>23805467</v>
      </c>
      <c r="K950" s="6">
        <f>Table1[[#This Row],[rating]] * Table1[[#This Row],[rating_count]]</f>
        <v>123953.7</v>
      </c>
      <c r="L950" t="str">
        <f>LEFT(Table1[[#This Row],[category]], FIND("|", Table1[[#This Row],[category]]) - 1)</f>
        <v>Home&amp;Kitchen</v>
      </c>
      <c r="M950" t="str">
        <f>TRIM(LEFT(Table1[[#This Row],[product_name]],FIND(" ",Table1[[#This Row],[product_name]],FIND(" ",Table1[[#This Row],[product_name]],FIND(" ",Table1[[#This Row],[product_name]])+1)+1)))</f>
        <v>Prestige 1.5 Litre</v>
      </c>
    </row>
    <row r="951" spans="1:13">
      <c r="A951" t="s">
        <v>1973</v>
      </c>
      <c r="B951" t="s">
        <v>1974</v>
      </c>
      <c r="C951" t="s">
        <v>1956</v>
      </c>
      <c r="D951" s="2">
        <v>1399</v>
      </c>
      <c r="E951" s="2">
        <v>1549</v>
      </c>
      <c r="F951" s="1">
        <v>0.1</v>
      </c>
      <c r="G951" s="11">
        <v>3.9</v>
      </c>
      <c r="H951" s="4">
        <v>2602</v>
      </c>
      <c r="I951" t="str">
        <f t="shared" si="28"/>
        <v>&gt;₹500</v>
      </c>
      <c r="J951" s="6">
        <f t="shared" si="29"/>
        <v>3640198</v>
      </c>
      <c r="K951" s="6">
        <f>Table1[[#This Row],[rating]] * Table1[[#This Row],[rating_count]]</f>
        <v>10147.799999999999</v>
      </c>
      <c r="L951" t="str">
        <f>LEFT(Table1[[#This Row],[category]], FIND("|", Table1[[#This Row],[category]]) - 1)</f>
        <v>Home&amp;Kitchen</v>
      </c>
      <c r="M951" t="str">
        <f>TRIM(LEFT(Table1[[#This Row],[product_name]],FIND(" ",Table1[[#This Row],[product_name]],FIND(" ",Table1[[#This Row],[product_name]],FIND(" ",Table1[[#This Row],[product_name]])+1)+1)))</f>
        <v>Bajaj RHX-2 800-Watt</v>
      </c>
    </row>
    <row r="952" spans="1:13">
      <c r="A952" t="s">
        <v>1975</v>
      </c>
      <c r="B952" t="s">
        <v>1976</v>
      </c>
      <c r="C952" t="s">
        <v>1953</v>
      </c>
      <c r="D952">
        <v>749</v>
      </c>
      <c r="E952" s="2">
        <v>1445</v>
      </c>
      <c r="F952" s="1">
        <v>0.48</v>
      </c>
      <c r="G952" s="11">
        <v>3.9</v>
      </c>
      <c r="H952" s="4">
        <v>63350</v>
      </c>
      <c r="I952" t="str">
        <f t="shared" si="28"/>
        <v>&gt;₹500</v>
      </c>
      <c r="J952" s="6">
        <f t="shared" si="29"/>
        <v>47449150</v>
      </c>
      <c r="K952" s="6">
        <f>Table1[[#This Row],[rating]] * Table1[[#This Row],[rating_count]]</f>
        <v>247065</v>
      </c>
      <c r="L952" t="str">
        <f>LEFT(Table1[[#This Row],[category]], FIND("|", Table1[[#This Row],[category]]) - 1)</f>
        <v>Home&amp;Kitchen</v>
      </c>
      <c r="M952" t="str">
        <f>TRIM(LEFT(Table1[[#This Row],[product_name]],FIND(" ",Table1[[#This Row],[product_name]],FIND(" ",Table1[[#This Row],[product_name]],FIND(" ",Table1[[#This Row],[product_name]])+1)+1)))</f>
        <v>Prestige Electric Kettle</v>
      </c>
    </row>
    <row r="953" spans="1:13">
      <c r="A953" t="s">
        <v>1977</v>
      </c>
      <c r="B953" t="s">
        <v>1978</v>
      </c>
      <c r="C953" t="s">
        <v>1979</v>
      </c>
      <c r="D953" s="2">
        <v>1699</v>
      </c>
      <c r="E953" s="2">
        <v>3193</v>
      </c>
      <c r="F953" s="1">
        <v>0.47</v>
      </c>
      <c r="G953" s="11">
        <v>3.8</v>
      </c>
      <c r="H953" s="4">
        <v>54032</v>
      </c>
      <c r="I953" t="str">
        <f t="shared" si="28"/>
        <v>&gt;₹500</v>
      </c>
      <c r="J953" s="6">
        <f t="shared" si="29"/>
        <v>91800368</v>
      </c>
      <c r="K953" s="6">
        <f>Table1[[#This Row],[rating]] * Table1[[#This Row],[rating_count]]</f>
        <v>205321.59999999998</v>
      </c>
      <c r="L953" t="str">
        <f>LEFT(Table1[[#This Row],[category]], FIND("|", Table1[[#This Row],[category]]) - 1)</f>
        <v>Home&amp;Kitchen</v>
      </c>
      <c r="M953" t="str">
        <f>TRIM(LEFT(Table1[[#This Row],[product_name]],FIND(" ",Table1[[#This Row],[product_name]],FIND(" ",Table1[[#This Row],[product_name]],FIND(" ",Table1[[#This Row],[product_name]])+1)+1)))</f>
        <v>Pigeon by Stovekraft</v>
      </c>
    </row>
    <row r="954" spans="1:13">
      <c r="A954" t="s">
        <v>1980</v>
      </c>
      <c r="B954" t="s">
        <v>1981</v>
      </c>
      <c r="C954" t="s">
        <v>1953</v>
      </c>
      <c r="D954" s="2">
        <v>1043</v>
      </c>
      <c r="E954" s="2">
        <v>1345</v>
      </c>
      <c r="F954" s="1">
        <v>0.22</v>
      </c>
      <c r="G954" s="11">
        <v>3.8</v>
      </c>
      <c r="H954" s="4">
        <v>15592</v>
      </c>
      <c r="I954" t="str">
        <f t="shared" si="28"/>
        <v>&gt;₹500</v>
      </c>
      <c r="J954" s="6">
        <f t="shared" si="29"/>
        <v>16262456</v>
      </c>
      <c r="K954" s="6">
        <f>Table1[[#This Row],[rating]] * Table1[[#This Row],[rating_count]]</f>
        <v>59249.599999999999</v>
      </c>
      <c r="L954" t="str">
        <f>LEFT(Table1[[#This Row],[category]], FIND("|", Table1[[#This Row],[category]]) - 1)</f>
        <v>Home&amp;Kitchen</v>
      </c>
      <c r="M954" t="str">
        <f>TRIM(LEFT(Table1[[#This Row],[product_name]],FIND(" ",Table1[[#This Row],[product_name]],FIND(" ",Table1[[#This Row],[product_name]],FIND(" ",Table1[[#This Row],[product_name]])+1)+1)))</f>
        <v>Prestige PKGSS 1.7L</v>
      </c>
    </row>
    <row r="955" spans="1:13">
      <c r="A955" t="s">
        <v>1982</v>
      </c>
      <c r="B955" t="s">
        <v>1983</v>
      </c>
      <c r="C955" t="s">
        <v>1962</v>
      </c>
      <c r="D955">
        <v>499</v>
      </c>
      <c r="E955">
        <v>999</v>
      </c>
      <c r="F955" s="1">
        <v>0.5</v>
      </c>
      <c r="G955" s="11">
        <v>4.0999999999999996</v>
      </c>
      <c r="H955" s="4">
        <v>4859</v>
      </c>
      <c r="I955" t="str">
        <f t="shared" si="28"/>
        <v>₹200-₹500</v>
      </c>
      <c r="J955" s="6">
        <f t="shared" si="29"/>
        <v>2424641</v>
      </c>
      <c r="K955" s="6">
        <f>Table1[[#This Row],[rating]] * Table1[[#This Row],[rating_count]]</f>
        <v>19921.899999999998</v>
      </c>
      <c r="L955" t="str">
        <f>LEFT(Table1[[#This Row],[category]], FIND("|", Table1[[#This Row],[category]]) - 1)</f>
        <v>Home&amp;Kitchen</v>
      </c>
      <c r="M955" t="str">
        <f>TRIM(LEFT(Table1[[#This Row],[product_name]],FIND(" ",Table1[[#This Row],[product_name]],FIND(" ",Table1[[#This Row],[product_name]],FIND(" ",Table1[[#This Row],[product_name]])+1)+1)))</f>
        <v>SHOPTOSHOP Electric Lint</v>
      </c>
    </row>
    <row r="956" spans="1:13">
      <c r="A956" t="s">
        <v>1984</v>
      </c>
      <c r="B956" t="s">
        <v>1985</v>
      </c>
      <c r="C956" t="s">
        <v>1959</v>
      </c>
      <c r="D956" s="2">
        <v>1464</v>
      </c>
      <c r="E956" s="2">
        <v>1650</v>
      </c>
      <c r="F956" s="1">
        <v>0.11</v>
      </c>
      <c r="G956" s="11">
        <v>4.0999999999999996</v>
      </c>
      <c r="H956" s="4">
        <v>14120</v>
      </c>
      <c r="I956" t="str">
        <f t="shared" si="28"/>
        <v>&gt;₹500</v>
      </c>
      <c r="J956" s="6">
        <f t="shared" si="29"/>
        <v>20671680</v>
      </c>
      <c r="K956" s="6">
        <f>Table1[[#This Row],[rating]] * Table1[[#This Row],[rating_count]]</f>
        <v>57891.999999999993</v>
      </c>
      <c r="L956" t="str">
        <f>LEFT(Table1[[#This Row],[category]], FIND("|", Table1[[#This Row],[category]]) - 1)</f>
        <v>Home&amp;Kitchen</v>
      </c>
      <c r="M956" t="str">
        <f>TRIM(LEFT(Table1[[#This Row],[product_name]],FIND(" ",Table1[[#This Row],[product_name]],FIND(" ",Table1[[#This Row],[product_name]],FIND(" ",Table1[[#This Row],[product_name]])+1)+1)))</f>
        <v>Orpat OEH-1260 2000-Watt</v>
      </c>
    </row>
    <row r="957" spans="1:13">
      <c r="A957" t="s">
        <v>1986</v>
      </c>
      <c r="B957" t="s">
        <v>1987</v>
      </c>
      <c r="C957" t="s">
        <v>1988</v>
      </c>
      <c r="D957">
        <v>249</v>
      </c>
      <c r="E957">
        <v>499</v>
      </c>
      <c r="F957" s="1">
        <v>0.5</v>
      </c>
      <c r="G957" s="11">
        <v>3.3</v>
      </c>
      <c r="H957" s="4">
        <v>8427</v>
      </c>
      <c r="I957" t="str">
        <f t="shared" si="28"/>
        <v>₹200-₹500</v>
      </c>
      <c r="J957" s="6">
        <f t="shared" si="29"/>
        <v>2098323</v>
      </c>
      <c r="K957" s="6">
        <f>Table1[[#This Row],[rating]] * Table1[[#This Row],[rating_count]]</f>
        <v>27809.1</v>
      </c>
      <c r="L957" t="str">
        <f>LEFT(Table1[[#This Row],[category]], FIND("|", Table1[[#This Row],[category]]) - 1)</f>
        <v>Home&amp;Kitchen</v>
      </c>
      <c r="M957" t="str">
        <f>TRIM(LEFT(Table1[[#This Row],[product_name]],FIND(" ",Table1[[#This Row],[product_name]],FIND(" ",Table1[[#This Row],[product_name]],FIND(" ",Table1[[#This Row],[product_name]])+1)+1)))</f>
        <v>PRO365 Indo Mocktails/Coffee</v>
      </c>
    </row>
    <row r="958" spans="1:13">
      <c r="A958" t="s">
        <v>1989</v>
      </c>
      <c r="B958" t="s">
        <v>1990</v>
      </c>
      <c r="C958" t="s">
        <v>1991</v>
      </c>
      <c r="D958">
        <v>625</v>
      </c>
      <c r="E958" s="2">
        <v>1400</v>
      </c>
      <c r="F958" s="1">
        <v>0.55000000000000004</v>
      </c>
      <c r="G958" s="11">
        <v>4.2</v>
      </c>
      <c r="H958" s="4">
        <v>23316</v>
      </c>
      <c r="I958" t="str">
        <f t="shared" si="28"/>
        <v>&gt;₹500</v>
      </c>
      <c r="J958" s="6">
        <f t="shared" si="29"/>
        <v>14572500</v>
      </c>
      <c r="K958" s="6">
        <f>Table1[[#This Row],[rating]] * Table1[[#This Row],[rating_count]]</f>
        <v>97927.2</v>
      </c>
      <c r="L958" t="str">
        <f>LEFT(Table1[[#This Row],[category]], FIND("|", Table1[[#This Row],[category]]) - 1)</f>
        <v>Home&amp;Kitchen</v>
      </c>
      <c r="M958" t="str">
        <f>TRIM(LEFT(Table1[[#This Row],[product_name]],FIND(" ",Table1[[#This Row],[product_name]],FIND(" ",Table1[[#This Row],[product_name]],FIND(" ",Table1[[#This Row],[product_name]])+1)+1)))</f>
        <v>Bajaj DX-6 1000W</v>
      </c>
    </row>
    <row r="959" spans="1:13">
      <c r="A959" t="s">
        <v>1992</v>
      </c>
      <c r="B959" t="s">
        <v>1993</v>
      </c>
      <c r="C959" t="s">
        <v>1994</v>
      </c>
      <c r="D959" s="2">
        <v>1290</v>
      </c>
      <c r="E959" s="2">
        <v>2500</v>
      </c>
      <c r="F959" s="1">
        <v>0.48</v>
      </c>
      <c r="G959" s="11">
        <v>4</v>
      </c>
      <c r="H959" s="4">
        <v>6530</v>
      </c>
      <c r="I959" t="str">
        <f t="shared" si="28"/>
        <v>&gt;₹500</v>
      </c>
      <c r="J959" s="6">
        <f t="shared" si="29"/>
        <v>8423700</v>
      </c>
      <c r="K959" s="6">
        <f>Table1[[#This Row],[rating]] * Table1[[#This Row],[rating_count]]</f>
        <v>26120</v>
      </c>
      <c r="L959" t="str">
        <f>LEFT(Table1[[#This Row],[category]], FIND("|", Table1[[#This Row],[category]]) - 1)</f>
        <v>Home&amp;Kitchen</v>
      </c>
      <c r="M959" t="str">
        <f>TRIM(LEFT(Table1[[#This Row],[product_name]],FIND(" ",Table1[[#This Row],[product_name]],FIND(" ",Table1[[#This Row],[product_name]],FIND(" ",Table1[[#This Row],[product_name]])+1)+1)))</f>
        <v>Croma 500W Mixer</v>
      </c>
    </row>
    <row r="960" spans="1:13">
      <c r="A960" t="s">
        <v>1995</v>
      </c>
      <c r="B960" t="s">
        <v>1996</v>
      </c>
      <c r="C960" t="s">
        <v>1997</v>
      </c>
      <c r="D960" s="2">
        <v>3600</v>
      </c>
      <c r="E960" s="2">
        <v>6190</v>
      </c>
      <c r="F960" s="1">
        <v>0.42</v>
      </c>
      <c r="G960" s="11">
        <v>4.3</v>
      </c>
      <c r="H960" s="4">
        <v>11924</v>
      </c>
      <c r="I960" t="str">
        <f t="shared" si="28"/>
        <v>&gt;₹500</v>
      </c>
      <c r="J960" s="6">
        <f t="shared" si="29"/>
        <v>42926400</v>
      </c>
      <c r="K960" s="6">
        <f>Table1[[#This Row],[rating]] * Table1[[#This Row],[rating_count]]</f>
        <v>51273.2</v>
      </c>
      <c r="L960" t="str">
        <f>LEFT(Table1[[#This Row],[category]], FIND("|", Table1[[#This Row],[category]]) - 1)</f>
        <v>Home&amp;Kitchen</v>
      </c>
      <c r="M960" t="str">
        <f>TRIM(LEFT(Table1[[#This Row],[product_name]],FIND(" ",Table1[[#This Row],[product_name]],FIND(" ",Table1[[#This Row],[product_name]],FIND(" ",Table1[[#This Row],[product_name]])+1)+1)))</f>
        <v>Havells Instanio 3-Litre</v>
      </c>
    </row>
    <row r="961" spans="1:13">
      <c r="A961" t="s">
        <v>1998</v>
      </c>
      <c r="B961" t="s">
        <v>1999</v>
      </c>
      <c r="C961" t="s">
        <v>2000</v>
      </c>
      <c r="D961" s="2">
        <v>6549</v>
      </c>
      <c r="E961" s="2">
        <v>13999</v>
      </c>
      <c r="F961" s="1">
        <v>0.53</v>
      </c>
      <c r="G961" s="11">
        <v>4</v>
      </c>
      <c r="H961" s="4">
        <v>2961</v>
      </c>
      <c r="I961" t="str">
        <f t="shared" si="28"/>
        <v>&gt;₹500</v>
      </c>
      <c r="J961" s="6">
        <f t="shared" si="29"/>
        <v>19391589</v>
      </c>
      <c r="K961" s="6">
        <f>Table1[[#This Row],[rating]] * Table1[[#This Row],[rating_count]]</f>
        <v>11844</v>
      </c>
      <c r="L961" t="str">
        <f>LEFT(Table1[[#This Row],[category]], FIND("|", Table1[[#This Row],[category]]) - 1)</f>
        <v>Home&amp;Kitchen</v>
      </c>
      <c r="M961" t="str">
        <f>TRIM(LEFT(Table1[[#This Row],[product_name]],FIND(" ",Table1[[#This Row],[product_name]],FIND(" ",Table1[[#This Row],[product_name]],FIND(" ",Table1[[#This Row],[product_name]])+1)+1)))</f>
        <v>Morphy Richards OFR</v>
      </c>
    </row>
    <row r="962" spans="1:13">
      <c r="A962" t="s">
        <v>2001</v>
      </c>
      <c r="B962" t="s">
        <v>2002</v>
      </c>
      <c r="C962" t="s">
        <v>1953</v>
      </c>
      <c r="D962" s="2">
        <v>1625</v>
      </c>
      <c r="E962" s="2">
        <v>2995</v>
      </c>
      <c r="F962" s="1">
        <v>0.46</v>
      </c>
      <c r="G962" s="11">
        <v>4.5</v>
      </c>
      <c r="H962" s="4">
        <v>23484</v>
      </c>
      <c r="I962" t="str">
        <f t="shared" ref="I962:I1025" si="30">IF(D962&lt;200, "&lt;₹200", IF(D962&lt;=500, "₹200-₹500", "&gt;₹500"))</f>
        <v>&gt;₹500</v>
      </c>
      <c r="J962" s="6">
        <f t="shared" ref="J962:J1025" si="31">D962* H962</f>
        <v>38161500</v>
      </c>
      <c r="K962" s="6">
        <f>Table1[[#This Row],[rating]] * Table1[[#This Row],[rating_count]]</f>
        <v>105678</v>
      </c>
      <c r="L962" t="str">
        <f>LEFT(Table1[[#This Row],[category]], FIND("|", Table1[[#This Row],[category]]) - 1)</f>
        <v>Home&amp;Kitchen</v>
      </c>
      <c r="M962" t="str">
        <f>TRIM(LEFT(Table1[[#This Row],[product_name]],FIND(" ",Table1[[#This Row],[product_name]],FIND(" ",Table1[[#This Row],[product_name]],FIND(" ",Table1[[#This Row],[product_name]])+1)+1)))</f>
        <v>Havells Aqua Plus</v>
      </c>
    </row>
    <row r="963" spans="1:13">
      <c r="A963" t="s">
        <v>2003</v>
      </c>
      <c r="B963" t="s">
        <v>2004</v>
      </c>
      <c r="C963" t="s">
        <v>1997</v>
      </c>
      <c r="D963" s="2">
        <v>2599</v>
      </c>
      <c r="E963" s="2">
        <v>5890</v>
      </c>
      <c r="F963" s="1">
        <v>0.56000000000000005</v>
      </c>
      <c r="G963" s="11">
        <v>4.0999999999999996</v>
      </c>
      <c r="H963" s="4">
        <v>21783</v>
      </c>
      <c r="I963" t="str">
        <f t="shared" si="30"/>
        <v>&gt;₹500</v>
      </c>
      <c r="J963" s="6">
        <f t="shared" si="31"/>
        <v>56614017</v>
      </c>
      <c r="K963" s="6">
        <f>Table1[[#This Row],[rating]] * Table1[[#This Row],[rating_count]]</f>
        <v>89310.299999999988</v>
      </c>
      <c r="L963" t="str">
        <f>LEFT(Table1[[#This Row],[category]], FIND("|", Table1[[#This Row],[category]]) - 1)</f>
        <v>Home&amp;Kitchen</v>
      </c>
      <c r="M963" t="str">
        <f>TRIM(LEFT(Table1[[#This Row],[product_name]],FIND(" ",Table1[[#This Row],[product_name]],FIND(" ",Table1[[#This Row],[product_name]],FIND(" ",Table1[[#This Row],[product_name]])+1)+1)))</f>
        <v>Bajaj Splendora 3</v>
      </c>
    </row>
    <row r="964" spans="1:13">
      <c r="A964" t="s">
        <v>2005</v>
      </c>
      <c r="B964" t="s">
        <v>2006</v>
      </c>
      <c r="C964" t="s">
        <v>2007</v>
      </c>
      <c r="D964" s="2">
        <v>1199</v>
      </c>
      <c r="E964" s="2">
        <v>2000</v>
      </c>
      <c r="F964" s="1">
        <v>0.4</v>
      </c>
      <c r="G964" s="11">
        <v>4</v>
      </c>
      <c r="H964" s="4">
        <v>14030</v>
      </c>
      <c r="I964" t="str">
        <f t="shared" si="30"/>
        <v>&gt;₹500</v>
      </c>
      <c r="J964" s="6">
        <f t="shared" si="31"/>
        <v>16821970</v>
      </c>
      <c r="K964" s="6">
        <f>Table1[[#This Row],[rating]] * Table1[[#This Row],[rating_count]]</f>
        <v>56120</v>
      </c>
      <c r="L964" t="str">
        <f>LEFT(Table1[[#This Row],[category]], FIND("|", Table1[[#This Row],[category]]) - 1)</f>
        <v>Home&amp;Kitchen</v>
      </c>
      <c r="M964" t="str">
        <f>TRIM(LEFT(Table1[[#This Row],[product_name]],FIND(" ",Table1[[#This Row],[product_name]],FIND(" ",Table1[[#This Row],[product_name]],FIND(" ",Table1[[#This Row],[product_name]])+1)+1)))</f>
        <v>KENT 16052 Elegant</v>
      </c>
    </row>
    <row r="965" spans="1:13">
      <c r="A965" t="s">
        <v>2008</v>
      </c>
      <c r="B965" t="s">
        <v>2009</v>
      </c>
      <c r="C965" t="s">
        <v>2010</v>
      </c>
      <c r="D965" s="2">
        <v>5499</v>
      </c>
      <c r="E965" s="2">
        <v>13150</v>
      </c>
      <c r="F965" s="1">
        <v>0.57999999999999996</v>
      </c>
      <c r="G965" s="11">
        <v>4.2</v>
      </c>
      <c r="H965" s="4">
        <v>6398</v>
      </c>
      <c r="I965" t="str">
        <f t="shared" si="30"/>
        <v>&gt;₹500</v>
      </c>
      <c r="J965" s="6">
        <f t="shared" si="31"/>
        <v>35182602</v>
      </c>
      <c r="K965" s="6">
        <f>Table1[[#This Row],[rating]] * Table1[[#This Row],[rating_count]]</f>
        <v>26871.600000000002</v>
      </c>
      <c r="L965" t="str">
        <f>LEFT(Table1[[#This Row],[category]], FIND("|", Table1[[#This Row],[category]]) - 1)</f>
        <v>Home&amp;Kitchen</v>
      </c>
      <c r="M965" t="str">
        <f>TRIM(LEFT(Table1[[#This Row],[product_name]],FIND(" ",Table1[[#This Row],[product_name]],FIND(" ",Table1[[#This Row],[product_name]],FIND(" ",Table1[[#This Row],[product_name]])+1)+1)))</f>
        <v>Bajaj New Shakti</v>
      </c>
    </row>
    <row r="966" spans="1:13">
      <c r="A966" t="s">
        <v>2011</v>
      </c>
      <c r="B966" t="s">
        <v>2012</v>
      </c>
      <c r="C966" t="s">
        <v>1994</v>
      </c>
      <c r="D966" s="2">
        <v>1299</v>
      </c>
      <c r="E966" s="2">
        <v>3500</v>
      </c>
      <c r="F966" s="1">
        <v>0.63</v>
      </c>
      <c r="G966" s="11">
        <v>3.8</v>
      </c>
      <c r="H966" s="4">
        <v>44050</v>
      </c>
      <c r="I966" t="str">
        <f t="shared" si="30"/>
        <v>&gt;₹500</v>
      </c>
      <c r="J966" s="6">
        <f t="shared" si="31"/>
        <v>57220950</v>
      </c>
      <c r="K966" s="6">
        <f>Table1[[#This Row],[rating]] * Table1[[#This Row],[rating_count]]</f>
        <v>167390</v>
      </c>
      <c r="L966" t="str">
        <f>LEFT(Table1[[#This Row],[category]], FIND("|", Table1[[#This Row],[category]]) - 1)</f>
        <v>Home&amp;Kitchen</v>
      </c>
      <c r="M966" t="str">
        <f>TRIM(LEFT(Table1[[#This Row],[product_name]],FIND(" ",Table1[[#This Row],[product_name]],FIND(" ",Table1[[#This Row],[product_name]],FIND(" ",Table1[[#This Row],[product_name]])+1)+1)))</f>
        <v>Lifelong LLMG23 Power</v>
      </c>
    </row>
    <row r="967" spans="1:13">
      <c r="A967" t="s">
        <v>2013</v>
      </c>
      <c r="B967" t="s">
        <v>2014</v>
      </c>
      <c r="C967" t="s">
        <v>1991</v>
      </c>
      <c r="D967">
        <v>599</v>
      </c>
      <c r="E967">
        <v>785</v>
      </c>
      <c r="F967" s="1">
        <v>0.24</v>
      </c>
      <c r="G967" s="11">
        <v>4.2</v>
      </c>
      <c r="H967" s="4">
        <v>24247</v>
      </c>
      <c r="I967" t="str">
        <f t="shared" si="30"/>
        <v>&gt;₹500</v>
      </c>
      <c r="J967" s="6">
        <f t="shared" si="31"/>
        <v>14523953</v>
      </c>
      <c r="K967" s="6">
        <f>Table1[[#This Row],[rating]] * Table1[[#This Row],[rating_count]]</f>
        <v>101837.40000000001</v>
      </c>
      <c r="L967" t="str">
        <f>LEFT(Table1[[#This Row],[category]], FIND("|", Table1[[#This Row],[category]]) - 1)</f>
        <v>Home&amp;Kitchen</v>
      </c>
      <c r="M967" t="str">
        <f>TRIM(LEFT(Table1[[#This Row],[product_name]],FIND(" ",Table1[[#This Row],[product_name]],FIND(" ",Table1[[#This Row],[product_name]],FIND(" ",Table1[[#This Row],[product_name]])+1)+1)))</f>
        <v>Bajaj Majesty DX-11</v>
      </c>
    </row>
    <row r="968" spans="1:13">
      <c r="A968" t="s">
        <v>2015</v>
      </c>
      <c r="B968" t="s">
        <v>2016</v>
      </c>
      <c r="C968" t="s">
        <v>1994</v>
      </c>
      <c r="D968" s="2">
        <v>1999</v>
      </c>
      <c r="E968" s="2">
        <v>3210</v>
      </c>
      <c r="F968" s="1">
        <v>0.38</v>
      </c>
      <c r="G968" s="11">
        <v>4.2</v>
      </c>
      <c r="H968" s="4">
        <v>41349</v>
      </c>
      <c r="I968" t="str">
        <f t="shared" si="30"/>
        <v>&gt;₹500</v>
      </c>
      <c r="J968" s="6">
        <f t="shared" si="31"/>
        <v>82656651</v>
      </c>
      <c r="K968" s="6">
        <f>Table1[[#This Row],[rating]] * Table1[[#This Row],[rating_count]]</f>
        <v>173665.80000000002</v>
      </c>
      <c r="L968" t="str">
        <f>LEFT(Table1[[#This Row],[category]], FIND("|", Table1[[#This Row],[category]]) - 1)</f>
        <v>Home&amp;Kitchen</v>
      </c>
      <c r="M968" t="str">
        <f>TRIM(LEFT(Table1[[#This Row],[product_name]],FIND(" ",Table1[[#This Row],[product_name]],FIND(" ",Table1[[#This Row],[product_name]],FIND(" ",Table1[[#This Row],[product_name]])+1)+1)))</f>
        <v>Bajaj Rex 500W</v>
      </c>
    </row>
    <row r="969" spans="1:13">
      <c r="A969" t="s">
        <v>2017</v>
      </c>
      <c r="B969" t="s">
        <v>2018</v>
      </c>
      <c r="C969" t="s">
        <v>2007</v>
      </c>
      <c r="D969">
        <v>549</v>
      </c>
      <c r="E969" s="2">
        <v>1000</v>
      </c>
      <c r="F969" s="1">
        <v>0.45</v>
      </c>
      <c r="G969" s="11">
        <v>3.6</v>
      </c>
      <c r="H969" s="4">
        <v>1074</v>
      </c>
      <c r="I969" t="str">
        <f t="shared" si="30"/>
        <v>&gt;₹500</v>
      </c>
      <c r="J969" s="6">
        <f t="shared" si="31"/>
        <v>589626</v>
      </c>
      <c r="K969" s="6">
        <f>Table1[[#This Row],[rating]] * Table1[[#This Row],[rating_count]]</f>
        <v>3866.4</v>
      </c>
      <c r="L969" t="str">
        <f>LEFT(Table1[[#This Row],[category]], FIND("|", Table1[[#This Row],[category]]) - 1)</f>
        <v>Home&amp;Kitchen</v>
      </c>
      <c r="M969" t="str">
        <f>TRIM(LEFT(Table1[[#This Row],[product_name]],FIND(" ",Table1[[#This Row],[product_name]],FIND(" ",Table1[[#This Row],[product_name]],FIND(" ",Table1[[#This Row],[product_name]])+1)+1)))</f>
        <v>Lifelong LLEK15 Electric</v>
      </c>
    </row>
    <row r="970" spans="1:13">
      <c r="A970" t="s">
        <v>2019</v>
      </c>
      <c r="B970" t="s">
        <v>2020</v>
      </c>
      <c r="C970" t="s">
        <v>1956</v>
      </c>
      <c r="D970">
        <v>999</v>
      </c>
      <c r="E970" s="2">
        <v>2000</v>
      </c>
      <c r="F970" s="1">
        <v>0.5</v>
      </c>
      <c r="G970" s="11">
        <v>3.8</v>
      </c>
      <c r="H970" s="4">
        <v>1163</v>
      </c>
      <c r="I970" t="str">
        <f t="shared" si="30"/>
        <v>&gt;₹500</v>
      </c>
      <c r="J970" s="6">
        <f t="shared" si="31"/>
        <v>1161837</v>
      </c>
      <c r="K970" s="6">
        <f>Table1[[#This Row],[rating]] * Table1[[#This Row],[rating_count]]</f>
        <v>4419.3999999999996</v>
      </c>
      <c r="L970" t="str">
        <f>LEFT(Table1[[#This Row],[category]], FIND("|", Table1[[#This Row],[category]]) - 1)</f>
        <v>Home&amp;Kitchen</v>
      </c>
      <c r="M970" t="str">
        <f>TRIM(LEFT(Table1[[#This Row],[product_name]],FIND(" ",Table1[[#This Row],[product_name]],FIND(" ",Table1[[#This Row],[product_name]],FIND(" ",Table1[[#This Row],[product_name]])+1)+1)))</f>
        <v>Lifelong LLQH922 Regalia</v>
      </c>
    </row>
    <row r="971" spans="1:13">
      <c r="A971" t="s">
        <v>2021</v>
      </c>
      <c r="B971" t="s">
        <v>2022</v>
      </c>
      <c r="C971" t="s">
        <v>1962</v>
      </c>
      <c r="D971">
        <v>398</v>
      </c>
      <c r="E971" s="2">
        <v>1999</v>
      </c>
      <c r="F971" s="1">
        <v>0.8</v>
      </c>
      <c r="G971" s="11">
        <v>4.0999999999999996</v>
      </c>
      <c r="H971" s="4">
        <v>257</v>
      </c>
      <c r="I971" t="str">
        <f t="shared" si="30"/>
        <v>₹200-₹500</v>
      </c>
      <c r="J971" s="6">
        <f t="shared" si="31"/>
        <v>102286</v>
      </c>
      <c r="K971" s="6">
        <f>Table1[[#This Row],[rating]] * Table1[[#This Row],[rating_count]]</f>
        <v>1053.6999999999998</v>
      </c>
      <c r="L971" t="str">
        <f>LEFT(Table1[[#This Row],[category]], FIND("|", Table1[[#This Row],[category]]) - 1)</f>
        <v>Home&amp;Kitchen</v>
      </c>
      <c r="M971" t="str">
        <f>TRIM(LEFT(Table1[[#This Row],[product_name]],FIND(" ",Table1[[#This Row],[product_name]],FIND(" ",Table1[[#This Row],[product_name]],FIND(" ",Table1[[#This Row],[product_name]])+1)+1)))</f>
        <v>R B Nova</v>
      </c>
    </row>
    <row r="972" spans="1:13">
      <c r="A972" t="s">
        <v>2023</v>
      </c>
      <c r="B972" t="s">
        <v>2024</v>
      </c>
      <c r="C972" t="s">
        <v>2025</v>
      </c>
      <c r="D972">
        <v>539</v>
      </c>
      <c r="E972">
        <v>720</v>
      </c>
      <c r="F972" s="1">
        <v>0.25</v>
      </c>
      <c r="G972" s="11">
        <v>4.0999999999999996</v>
      </c>
      <c r="H972" s="4">
        <v>36017</v>
      </c>
      <c r="I972" t="str">
        <f t="shared" si="30"/>
        <v>&gt;₹500</v>
      </c>
      <c r="J972" s="6">
        <f t="shared" si="31"/>
        <v>19413163</v>
      </c>
      <c r="K972" s="6">
        <f>Table1[[#This Row],[rating]] * Table1[[#This Row],[rating_count]]</f>
        <v>147669.69999999998</v>
      </c>
      <c r="L972" t="str">
        <f>LEFT(Table1[[#This Row],[category]], FIND("|", Table1[[#This Row],[category]]) - 1)</f>
        <v>Home&amp;Kitchen</v>
      </c>
      <c r="M972" t="str">
        <f>TRIM(LEFT(Table1[[#This Row],[product_name]],FIND(" ",Table1[[#This Row],[product_name]],FIND(" ",Table1[[#This Row],[product_name]],FIND(" ",Table1[[#This Row],[product_name]])+1)+1)))</f>
        <v>Bajaj Immersion Rod</v>
      </c>
    </row>
    <row r="973" spans="1:13">
      <c r="A973" t="s">
        <v>2026</v>
      </c>
      <c r="B973" t="s">
        <v>2027</v>
      </c>
      <c r="C973" t="s">
        <v>1953</v>
      </c>
      <c r="D973">
        <v>699</v>
      </c>
      <c r="E973" s="2">
        <v>1595</v>
      </c>
      <c r="F973" s="1">
        <v>0.56000000000000005</v>
      </c>
      <c r="G973" s="11">
        <v>4.0999999999999996</v>
      </c>
      <c r="H973" s="4">
        <v>8090</v>
      </c>
      <c r="I973" t="str">
        <f t="shared" si="30"/>
        <v>&gt;₹500</v>
      </c>
      <c r="J973" s="6">
        <f t="shared" si="31"/>
        <v>5654910</v>
      </c>
      <c r="K973" s="6">
        <f>Table1[[#This Row],[rating]] * Table1[[#This Row],[rating_count]]</f>
        <v>33169</v>
      </c>
      <c r="L973" t="str">
        <f>LEFT(Table1[[#This Row],[category]], FIND("|", Table1[[#This Row],[category]]) - 1)</f>
        <v>Home&amp;Kitchen</v>
      </c>
      <c r="M973" t="str">
        <f>TRIM(LEFT(Table1[[#This Row],[product_name]],FIND(" ",Table1[[#This Row],[product_name]],FIND(" ",Table1[[#This Row],[product_name]],FIND(" ",Table1[[#This Row],[product_name]])+1)+1)))</f>
        <v>INALSA Electric Kettle</v>
      </c>
    </row>
    <row r="974" spans="1:13">
      <c r="A974" t="s">
        <v>2028</v>
      </c>
      <c r="B974" t="s">
        <v>2029</v>
      </c>
      <c r="C974" t="s">
        <v>1979</v>
      </c>
      <c r="D974" s="2">
        <v>2148</v>
      </c>
      <c r="E974" s="2">
        <v>3645</v>
      </c>
      <c r="F974" s="1">
        <v>0.41</v>
      </c>
      <c r="G974" s="11">
        <v>4.0999999999999996</v>
      </c>
      <c r="H974" s="4">
        <v>31388</v>
      </c>
      <c r="I974" t="str">
        <f t="shared" si="30"/>
        <v>&gt;₹500</v>
      </c>
      <c r="J974" s="6">
        <f t="shared" si="31"/>
        <v>67421424</v>
      </c>
      <c r="K974" s="6">
        <f>Table1[[#This Row],[rating]] * Table1[[#This Row],[rating_count]]</f>
        <v>128690.79999999999</v>
      </c>
      <c r="L974" t="str">
        <f>LEFT(Table1[[#This Row],[category]], FIND("|", Table1[[#This Row],[category]]) - 1)</f>
        <v>Home&amp;Kitchen</v>
      </c>
      <c r="M974" t="str">
        <f>TRIM(LEFT(Table1[[#This Row],[product_name]],FIND(" ",Table1[[#This Row],[product_name]],FIND(" ",Table1[[#This Row],[product_name]],FIND(" ",Table1[[#This Row],[product_name]])+1)+1)))</f>
        <v>Prestige PIC 20</v>
      </c>
    </row>
    <row r="975" spans="1:13">
      <c r="A975" t="s">
        <v>2030</v>
      </c>
      <c r="B975" t="s">
        <v>2031</v>
      </c>
      <c r="C975" t="s">
        <v>2032</v>
      </c>
      <c r="D975" s="2">
        <v>3599</v>
      </c>
      <c r="E975" s="2">
        <v>7950</v>
      </c>
      <c r="F975" s="1">
        <v>0.55000000000000004</v>
      </c>
      <c r="G975" s="11">
        <v>4.2</v>
      </c>
      <c r="H975" s="4">
        <v>136</v>
      </c>
      <c r="I975" t="str">
        <f t="shared" si="30"/>
        <v>&gt;₹500</v>
      </c>
      <c r="J975" s="6">
        <f t="shared" si="31"/>
        <v>489464</v>
      </c>
      <c r="K975" s="6">
        <f>Table1[[#This Row],[rating]] * Table1[[#This Row],[rating_count]]</f>
        <v>571.20000000000005</v>
      </c>
      <c r="L975" t="str">
        <f>LEFT(Table1[[#This Row],[category]], FIND("|", Table1[[#This Row],[category]]) - 1)</f>
        <v>Home&amp;Kitchen</v>
      </c>
      <c r="M975" t="str">
        <f>TRIM(LEFT(Table1[[#This Row],[product_name]],FIND(" ",Table1[[#This Row],[product_name]],FIND(" ",Table1[[#This Row],[product_name]],FIND(" ",Table1[[#This Row],[product_name]])+1)+1)))</f>
        <v>Pigeon Healthifry Digital</v>
      </c>
    </row>
    <row r="976" spans="1:13">
      <c r="A976" t="s">
        <v>2033</v>
      </c>
      <c r="B976" t="s">
        <v>2034</v>
      </c>
      <c r="C976" t="s">
        <v>2035</v>
      </c>
      <c r="D976">
        <v>351</v>
      </c>
      <c r="E976">
        <v>999</v>
      </c>
      <c r="F976" s="1">
        <v>0.65</v>
      </c>
      <c r="G976" s="11">
        <v>4</v>
      </c>
      <c r="H976" s="4">
        <v>5380</v>
      </c>
      <c r="I976" t="str">
        <f t="shared" si="30"/>
        <v>₹200-₹500</v>
      </c>
      <c r="J976" s="6">
        <f t="shared" si="31"/>
        <v>1888380</v>
      </c>
      <c r="K976" s="6">
        <f>Table1[[#This Row],[rating]] * Table1[[#This Row],[rating_count]]</f>
        <v>21520</v>
      </c>
      <c r="L976" t="str">
        <f>LEFT(Table1[[#This Row],[category]], FIND("|", Table1[[#This Row],[category]]) - 1)</f>
        <v>Home&amp;Kitchen</v>
      </c>
      <c r="M976" t="str">
        <f>TRIM(LEFT(Table1[[#This Row],[product_name]],FIND(" ",Table1[[#This Row],[product_name]],FIND(" ",Table1[[#This Row],[product_name]],FIND(" ",Table1[[#This Row],[product_name]])+1)+1)))</f>
        <v>PrettyKrafts Laundry Basket</v>
      </c>
    </row>
    <row r="977" spans="1:13">
      <c r="A977" t="s">
        <v>2036</v>
      </c>
      <c r="B977" t="s">
        <v>2037</v>
      </c>
      <c r="C977" t="s">
        <v>2038</v>
      </c>
      <c r="D977" s="2">
        <v>1614</v>
      </c>
      <c r="E977" s="2">
        <v>1745</v>
      </c>
      <c r="F977" s="1">
        <v>0.08</v>
      </c>
      <c r="G977" s="11">
        <v>4.3</v>
      </c>
      <c r="H977" s="4">
        <v>37974</v>
      </c>
      <c r="I977" t="str">
        <f t="shared" si="30"/>
        <v>&gt;₹500</v>
      </c>
      <c r="J977" s="6">
        <f t="shared" si="31"/>
        <v>61290036</v>
      </c>
      <c r="K977" s="6">
        <f>Table1[[#This Row],[rating]] * Table1[[#This Row],[rating_count]]</f>
        <v>163288.19999999998</v>
      </c>
      <c r="L977" t="str">
        <f>LEFT(Table1[[#This Row],[category]], FIND("|", Table1[[#This Row],[category]]) - 1)</f>
        <v>Home&amp;Kitchen</v>
      </c>
      <c r="M977" t="str">
        <f>TRIM(LEFT(Table1[[#This Row],[product_name]],FIND(" ",Table1[[#This Row],[product_name]],FIND(" ",Table1[[#This Row],[product_name]],FIND(" ",Table1[[#This Row],[product_name]])+1)+1)))</f>
        <v>Philips GC1905 1440-Watt</v>
      </c>
    </row>
    <row r="978" spans="1:13">
      <c r="A978" t="s">
        <v>2039</v>
      </c>
      <c r="B978" t="s">
        <v>2040</v>
      </c>
      <c r="C978" t="s">
        <v>2025</v>
      </c>
      <c r="D978">
        <v>719</v>
      </c>
      <c r="E978" s="2">
        <v>1295</v>
      </c>
      <c r="F978" s="1">
        <v>0.44</v>
      </c>
      <c r="G978" s="11">
        <v>4.2</v>
      </c>
      <c r="H978" s="4">
        <v>17218</v>
      </c>
      <c r="I978" t="str">
        <f t="shared" si="30"/>
        <v>&gt;₹500</v>
      </c>
      <c r="J978" s="6">
        <f t="shared" si="31"/>
        <v>12379742</v>
      </c>
      <c r="K978" s="6">
        <f>Table1[[#This Row],[rating]] * Table1[[#This Row],[rating_count]]</f>
        <v>72315.600000000006</v>
      </c>
      <c r="L978" t="str">
        <f>LEFT(Table1[[#This Row],[category]], FIND("|", Table1[[#This Row],[category]]) - 1)</f>
        <v>Home&amp;Kitchen</v>
      </c>
      <c r="M978" t="str">
        <f>TRIM(LEFT(Table1[[#This Row],[product_name]],FIND(" ",Table1[[#This Row],[product_name]],FIND(" ",Table1[[#This Row],[product_name]],FIND(" ",Table1[[#This Row],[product_name]])+1)+1)))</f>
        <v>Havells Immersion HB15</v>
      </c>
    </row>
    <row r="979" spans="1:13">
      <c r="A979" t="s">
        <v>2041</v>
      </c>
      <c r="B979" t="s">
        <v>2042</v>
      </c>
      <c r="C979" t="s">
        <v>1962</v>
      </c>
      <c r="D979">
        <v>678</v>
      </c>
      <c r="E979" s="2">
        <v>1499</v>
      </c>
      <c r="F979" s="1">
        <v>0.55000000000000004</v>
      </c>
      <c r="G979" s="11">
        <v>4.2</v>
      </c>
      <c r="H979" s="4">
        <v>900</v>
      </c>
      <c r="I979" t="str">
        <f t="shared" si="30"/>
        <v>&gt;₹500</v>
      </c>
      <c r="J979" s="6">
        <f t="shared" si="31"/>
        <v>610200</v>
      </c>
      <c r="K979" s="6">
        <f>Table1[[#This Row],[rating]] * Table1[[#This Row],[rating_count]]</f>
        <v>3780</v>
      </c>
      <c r="L979" t="str">
        <f>LEFT(Table1[[#This Row],[category]], FIND("|", Table1[[#This Row],[category]]) - 1)</f>
        <v>Home&amp;Kitchen</v>
      </c>
      <c r="M979" t="str">
        <f>TRIM(LEFT(Table1[[#This Row],[product_name]],FIND(" ",Table1[[#This Row],[product_name]],FIND(" ",Table1[[#This Row],[product_name]],FIND(" ",Table1[[#This Row],[product_name]])+1)+1)))</f>
        <v>AGARO LR2007 Lint</v>
      </c>
    </row>
    <row r="980" spans="1:13">
      <c r="A980" t="s">
        <v>2043</v>
      </c>
      <c r="B980" t="s">
        <v>2044</v>
      </c>
      <c r="C980" t="s">
        <v>2007</v>
      </c>
      <c r="D980">
        <v>809</v>
      </c>
      <c r="E980" s="2">
        <v>1545</v>
      </c>
      <c r="F980" s="1">
        <v>0.48</v>
      </c>
      <c r="G980" s="11">
        <v>3.7</v>
      </c>
      <c r="H980" s="4">
        <v>976</v>
      </c>
      <c r="I980" t="str">
        <f t="shared" si="30"/>
        <v>&gt;₹500</v>
      </c>
      <c r="J980" s="6">
        <f t="shared" si="31"/>
        <v>789584</v>
      </c>
      <c r="K980" s="6">
        <f>Table1[[#This Row],[rating]] * Table1[[#This Row],[rating_count]]</f>
        <v>3611.2000000000003</v>
      </c>
      <c r="L980" t="str">
        <f>LEFT(Table1[[#This Row],[category]], FIND("|", Table1[[#This Row],[category]]) - 1)</f>
        <v>Home&amp;Kitchen</v>
      </c>
      <c r="M980" t="str">
        <f>TRIM(LEFT(Table1[[#This Row],[product_name]],FIND(" ",Table1[[#This Row],[product_name]],FIND(" ",Table1[[#This Row],[product_name]],FIND(" ",Table1[[#This Row],[product_name]])+1)+1)))</f>
        <v>Pigeon 1.5 litre</v>
      </c>
    </row>
    <row r="981" spans="1:13">
      <c r="A981" t="s">
        <v>2045</v>
      </c>
      <c r="B981" t="s">
        <v>2046</v>
      </c>
      <c r="C981" t="s">
        <v>2047</v>
      </c>
      <c r="D981" s="2">
        <v>1969</v>
      </c>
      <c r="E981" s="2">
        <v>5000</v>
      </c>
      <c r="F981" s="1">
        <v>0.61</v>
      </c>
      <c r="G981" s="11">
        <v>4.0999999999999996</v>
      </c>
      <c r="H981" s="4">
        <v>4927</v>
      </c>
      <c r="I981" t="str">
        <f t="shared" si="30"/>
        <v>&gt;₹500</v>
      </c>
      <c r="J981" s="6">
        <f t="shared" si="31"/>
        <v>9701263</v>
      </c>
      <c r="K981" s="6">
        <f>Table1[[#This Row],[rating]] * Table1[[#This Row],[rating_count]]</f>
        <v>20200.699999999997</v>
      </c>
      <c r="L981" t="str">
        <f>LEFT(Table1[[#This Row],[category]], FIND("|", Table1[[#This Row],[category]]) - 1)</f>
        <v>Home&amp;Kitchen</v>
      </c>
      <c r="M981" t="str">
        <f>TRIM(LEFT(Table1[[#This Row],[product_name]],FIND(" ",Table1[[#This Row],[product_name]],FIND(" ",Table1[[#This Row],[product_name]],FIND(" ",Table1[[#This Row],[product_name]])+1)+1)))</f>
        <v>NutriPro Juicer Mixer</v>
      </c>
    </row>
    <row r="982" spans="1:13">
      <c r="A982" t="s">
        <v>2048</v>
      </c>
      <c r="B982" t="s">
        <v>2049</v>
      </c>
      <c r="C982" t="s">
        <v>1962</v>
      </c>
      <c r="D982" s="2">
        <v>1490</v>
      </c>
      <c r="E982" s="2">
        <v>1695</v>
      </c>
      <c r="F982" s="1">
        <v>0.12</v>
      </c>
      <c r="G982" s="11">
        <v>4.4000000000000004</v>
      </c>
      <c r="H982" s="4">
        <v>3543</v>
      </c>
      <c r="I982" t="str">
        <f t="shared" si="30"/>
        <v>&gt;₹500</v>
      </c>
      <c r="J982" s="6">
        <f t="shared" si="31"/>
        <v>5279070</v>
      </c>
      <c r="K982" s="6">
        <f>Table1[[#This Row],[rating]] * Table1[[#This Row],[rating_count]]</f>
        <v>15589.2</v>
      </c>
      <c r="L982" t="str">
        <f>LEFT(Table1[[#This Row],[category]], FIND("|", Table1[[#This Row],[category]]) - 1)</f>
        <v>Home&amp;Kitchen</v>
      </c>
      <c r="M982" t="str">
        <f>TRIM(LEFT(Table1[[#This Row],[product_name]],FIND(" ",Table1[[#This Row],[product_name]],FIND(" ",Table1[[#This Row],[product_name]],FIND(" ",Table1[[#This Row],[product_name]])+1)+1)))</f>
        <v>Philips GC026/30 Fabric</v>
      </c>
    </row>
    <row r="983" spans="1:13">
      <c r="A983" t="s">
        <v>2050</v>
      </c>
      <c r="B983" t="s">
        <v>2051</v>
      </c>
      <c r="C983" t="s">
        <v>1956</v>
      </c>
      <c r="D983" s="2">
        <v>2499</v>
      </c>
      <c r="E983" s="2">
        <v>3945</v>
      </c>
      <c r="F983" s="1">
        <v>0.37</v>
      </c>
      <c r="G983" s="11">
        <v>3.8</v>
      </c>
      <c r="H983" s="4">
        <v>2732</v>
      </c>
      <c r="I983" t="str">
        <f t="shared" si="30"/>
        <v>&gt;₹500</v>
      </c>
      <c r="J983" s="6">
        <f t="shared" si="31"/>
        <v>6827268</v>
      </c>
      <c r="K983" s="6">
        <f>Table1[[#This Row],[rating]] * Table1[[#This Row],[rating_count]]</f>
        <v>10381.6</v>
      </c>
      <c r="L983" t="str">
        <f>LEFT(Table1[[#This Row],[category]], FIND("|", Table1[[#This Row],[category]]) - 1)</f>
        <v>Home&amp;Kitchen</v>
      </c>
      <c r="M983" t="str">
        <f>TRIM(LEFT(Table1[[#This Row],[product_name]],FIND(" ",Table1[[#This Row],[product_name]],FIND(" ",Table1[[#This Row],[product_name]],FIND(" ",Table1[[#This Row],[product_name]])+1)+1)))</f>
        <v>Havells Cista Room</v>
      </c>
    </row>
    <row r="984" spans="1:13">
      <c r="A984" t="s">
        <v>2052</v>
      </c>
      <c r="B984" t="s">
        <v>2053</v>
      </c>
      <c r="C984" t="s">
        <v>2054</v>
      </c>
      <c r="D984" s="2">
        <v>1665</v>
      </c>
      <c r="E984" s="2">
        <v>2099</v>
      </c>
      <c r="F984" s="1">
        <v>0.21</v>
      </c>
      <c r="G984" s="11">
        <v>4</v>
      </c>
      <c r="H984" s="4">
        <v>14368</v>
      </c>
      <c r="I984" t="str">
        <f t="shared" si="30"/>
        <v>&gt;₹500</v>
      </c>
      <c r="J984" s="6">
        <f t="shared" si="31"/>
        <v>23922720</v>
      </c>
      <c r="K984" s="6">
        <f>Table1[[#This Row],[rating]] * Table1[[#This Row],[rating_count]]</f>
        <v>57472</v>
      </c>
      <c r="L984" t="str">
        <f>LEFT(Table1[[#This Row],[category]], FIND("|", Table1[[#This Row],[category]]) - 1)</f>
        <v>Home&amp;Kitchen</v>
      </c>
      <c r="M984" t="str">
        <f>TRIM(LEFT(Table1[[#This Row],[product_name]],FIND(" ",Table1[[#This Row],[product_name]],FIND(" ",Table1[[#This Row],[product_name]],FIND(" ",Table1[[#This Row],[product_name]])+1)+1)))</f>
        <v>AGARO Regal 800</v>
      </c>
    </row>
    <row r="985" spans="1:13">
      <c r="A985" t="s">
        <v>2055</v>
      </c>
      <c r="B985" t="s">
        <v>2056</v>
      </c>
      <c r="C985" t="s">
        <v>1979</v>
      </c>
      <c r="D985" s="2">
        <v>3229</v>
      </c>
      <c r="E985" s="2">
        <v>5295</v>
      </c>
      <c r="F985" s="1">
        <v>0.39</v>
      </c>
      <c r="G985" s="11">
        <v>4.2</v>
      </c>
      <c r="H985" s="4">
        <v>39724</v>
      </c>
      <c r="I985" t="str">
        <f t="shared" si="30"/>
        <v>&gt;₹500</v>
      </c>
      <c r="J985" s="6">
        <f t="shared" si="31"/>
        <v>128268796</v>
      </c>
      <c r="K985" s="6">
        <f>Table1[[#This Row],[rating]] * Table1[[#This Row],[rating_count]]</f>
        <v>166840.80000000002</v>
      </c>
      <c r="L985" t="str">
        <f>LEFT(Table1[[#This Row],[category]], FIND("|", Table1[[#This Row],[category]]) - 1)</f>
        <v>Home&amp;Kitchen</v>
      </c>
      <c r="M985" t="str">
        <f>TRIM(LEFT(Table1[[#This Row],[product_name]],FIND(" ",Table1[[#This Row],[product_name]],FIND(" ",Table1[[#This Row],[product_name]],FIND(" ",Table1[[#This Row],[product_name]])+1)+1)))</f>
        <v>Philips Viva Collection</v>
      </c>
    </row>
    <row r="986" spans="1:13">
      <c r="A986" t="s">
        <v>2057</v>
      </c>
      <c r="B986" t="s">
        <v>2058</v>
      </c>
      <c r="C986" t="s">
        <v>1979</v>
      </c>
      <c r="D986" s="2">
        <v>1799</v>
      </c>
      <c r="E986" s="2">
        <v>3595</v>
      </c>
      <c r="F986" s="1">
        <v>0.5</v>
      </c>
      <c r="G986" s="11">
        <v>3.8</v>
      </c>
      <c r="H986" s="4">
        <v>9791</v>
      </c>
      <c r="I986" t="str">
        <f t="shared" si="30"/>
        <v>&gt;₹500</v>
      </c>
      <c r="J986" s="6">
        <f t="shared" si="31"/>
        <v>17614009</v>
      </c>
      <c r="K986" s="6">
        <f>Table1[[#This Row],[rating]] * Table1[[#This Row],[rating_count]]</f>
        <v>37205.799999999996</v>
      </c>
      <c r="L986" t="str">
        <f>LEFT(Table1[[#This Row],[category]], FIND("|", Table1[[#This Row],[category]]) - 1)</f>
        <v>Home&amp;Kitchen</v>
      </c>
      <c r="M986" t="str">
        <f>TRIM(LEFT(Table1[[#This Row],[product_name]],FIND(" ",Table1[[#This Row],[product_name]],FIND(" ",Table1[[#This Row],[product_name]],FIND(" ",Table1[[#This Row],[product_name]])+1)+1)))</f>
        <v>Pigeon By Stovekraft</v>
      </c>
    </row>
    <row r="987" spans="1:13">
      <c r="A987" t="s">
        <v>2059</v>
      </c>
      <c r="B987" t="s">
        <v>2060</v>
      </c>
      <c r="C987" t="s">
        <v>1953</v>
      </c>
      <c r="D987" s="2">
        <v>1260</v>
      </c>
      <c r="E987" s="2">
        <v>1699</v>
      </c>
      <c r="F987" s="1">
        <v>0.26</v>
      </c>
      <c r="G987" s="11">
        <v>4.2</v>
      </c>
      <c r="H987" s="4">
        <v>2891</v>
      </c>
      <c r="I987" t="str">
        <f t="shared" si="30"/>
        <v>&gt;₹500</v>
      </c>
      <c r="J987" s="6">
        <f t="shared" si="31"/>
        <v>3642660</v>
      </c>
      <c r="K987" s="6">
        <f>Table1[[#This Row],[rating]] * Table1[[#This Row],[rating_count]]</f>
        <v>12142.2</v>
      </c>
      <c r="L987" t="str">
        <f>LEFT(Table1[[#This Row],[category]], FIND("|", Table1[[#This Row],[category]]) - 1)</f>
        <v>Home&amp;Kitchen</v>
      </c>
      <c r="M987" t="str">
        <f>TRIM(LEFT(Table1[[#This Row],[product_name]],FIND(" ",Table1[[#This Row],[product_name]],FIND(" ",Table1[[#This Row],[product_name]],FIND(" ",Table1[[#This Row],[product_name]])+1)+1)))</f>
        <v>AGARO Esteem Multi</v>
      </c>
    </row>
    <row r="988" spans="1:13">
      <c r="A988" t="s">
        <v>2061</v>
      </c>
      <c r="B988" t="s">
        <v>2062</v>
      </c>
      <c r="C988" t="s">
        <v>1956</v>
      </c>
      <c r="D988">
        <v>749</v>
      </c>
      <c r="E988" s="2">
        <v>1129</v>
      </c>
      <c r="F988" s="1">
        <v>0.34</v>
      </c>
      <c r="G988" s="11">
        <v>4</v>
      </c>
      <c r="H988" s="4">
        <v>2446</v>
      </c>
      <c r="I988" t="str">
        <f t="shared" si="30"/>
        <v>&gt;₹500</v>
      </c>
      <c r="J988" s="6">
        <f t="shared" si="31"/>
        <v>1832054</v>
      </c>
      <c r="K988" s="6">
        <f>Table1[[#This Row],[rating]] * Table1[[#This Row],[rating_count]]</f>
        <v>9784</v>
      </c>
      <c r="L988" t="str">
        <f>LEFT(Table1[[#This Row],[category]], FIND("|", Table1[[#This Row],[category]]) - 1)</f>
        <v>Home&amp;Kitchen</v>
      </c>
      <c r="M988" t="str">
        <f>TRIM(LEFT(Table1[[#This Row],[product_name]],FIND(" ",Table1[[#This Row],[product_name]],FIND(" ",Table1[[#This Row],[product_name]],FIND(" ",Table1[[#This Row],[product_name]])+1)+1)))</f>
        <v>Bajaj Minor 1000</v>
      </c>
    </row>
    <row r="989" spans="1:13">
      <c r="A989" t="s">
        <v>2063</v>
      </c>
      <c r="B989" t="s">
        <v>2064</v>
      </c>
      <c r="C989" t="s">
        <v>1994</v>
      </c>
      <c r="D989" s="2">
        <v>3499</v>
      </c>
      <c r="E989" s="2">
        <v>5795</v>
      </c>
      <c r="F989" s="1">
        <v>0.4</v>
      </c>
      <c r="G989" s="11">
        <v>3.9</v>
      </c>
      <c r="H989" s="4">
        <v>25340</v>
      </c>
      <c r="I989" t="str">
        <f t="shared" si="30"/>
        <v>&gt;₹500</v>
      </c>
      <c r="J989" s="6">
        <f t="shared" si="31"/>
        <v>88664660</v>
      </c>
      <c r="K989" s="6">
        <f>Table1[[#This Row],[rating]] * Table1[[#This Row],[rating_count]]</f>
        <v>98826</v>
      </c>
      <c r="L989" t="str">
        <f>LEFT(Table1[[#This Row],[category]], FIND("|", Table1[[#This Row],[category]]) - 1)</f>
        <v>Home&amp;Kitchen</v>
      </c>
      <c r="M989" t="str">
        <f>TRIM(LEFT(Table1[[#This Row],[product_name]],FIND(" ",Table1[[#This Row],[product_name]],FIND(" ",Table1[[#This Row],[product_name]],FIND(" ",Table1[[#This Row],[product_name]])+1)+1)))</f>
        <v>Butterfly Jet Elite</v>
      </c>
    </row>
    <row r="990" spans="1:13">
      <c r="A990" t="s">
        <v>2065</v>
      </c>
      <c r="B990" t="s">
        <v>2066</v>
      </c>
      <c r="C990" t="s">
        <v>2067</v>
      </c>
      <c r="D990">
        <v>379</v>
      </c>
      <c r="E990">
        <v>999</v>
      </c>
      <c r="F990" s="1">
        <v>0.62</v>
      </c>
      <c r="G990" s="11">
        <v>4.3</v>
      </c>
      <c r="H990" s="4">
        <v>3096</v>
      </c>
      <c r="I990" t="str">
        <f t="shared" si="30"/>
        <v>₹200-₹500</v>
      </c>
      <c r="J990" s="6">
        <f t="shared" si="31"/>
        <v>1173384</v>
      </c>
      <c r="K990" s="6">
        <f>Table1[[#This Row],[rating]] * Table1[[#This Row],[rating_count]]</f>
        <v>13312.8</v>
      </c>
      <c r="L990" t="str">
        <f>LEFT(Table1[[#This Row],[category]], FIND("|", Table1[[#This Row],[category]]) - 1)</f>
        <v>Home&amp;Kitchen</v>
      </c>
      <c r="M990" t="str">
        <f>TRIM(LEFT(Table1[[#This Row],[product_name]],FIND(" ",Table1[[#This Row],[product_name]],FIND(" ",Table1[[#This Row],[product_name]],FIND(" ",Table1[[#This Row],[product_name]])+1)+1)))</f>
        <v>SOFLIN Egg Boiler</v>
      </c>
    </row>
    <row r="991" spans="1:13">
      <c r="A991" t="s">
        <v>2068</v>
      </c>
      <c r="B991" t="s">
        <v>2069</v>
      </c>
      <c r="C991" t="s">
        <v>1956</v>
      </c>
      <c r="D991" s="2">
        <v>1099</v>
      </c>
      <c r="E991" s="2">
        <v>2400</v>
      </c>
      <c r="F991" s="1">
        <v>0.54</v>
      </c>
      <c r="G991" s="11">
        <v>3.8</v>
      </c>
      <c r="H991" s="4">
        <v>4</v>
      </c>
      <c r="I991" t="str">
        <f t="shared" si="30"/>
        <v>&gt;₹500</v>
      </c>
      <c r="J991" s="6">
        <f t="shared" si="31"/>
        <v>4396</v>
      </c>
      <c r="K991" s="6">
        <f>Table1[[#This Row],[rating]] * Table1[[#This Row],[rating_count]]</f>
        <v>15.2</v>
      </c>
      <c r="L991" t="str">
        <f>LEFT(Table1[[#This Row],[category]], FIND("|", Table1[[#This Row],[category]]) - 1)</f>
        <v>Home&amp;Kitchen</v>
      </c>
      <c r="M991" t="str">
        <f>TRIM(LEFT(Table1[[#This Row],[product_name]],FIND(" ",Table1[[#This Row],[product_name]],FIND(" ",Table1[[#This Row],[product_name]],FIND(" ",Table1[[#This Row],[product_name]])+1)+1)))</f>
        <v>Lifelong LLQH925 Dyno</v>
      </c>
    </row>
    <row r="992" spans="1:13">
      <c r="A992" t="s">
        <v>2070</v>
      </c>
      <c r="B992" t="s">
        <v>2071</v>
      </c>
      <c r="C992" t="s">
        <v>2007</v>
      </c>
      <c r="D992">
        <v>749</v>
      </c>
      <c r="E992" s="2">
        <v>1299</v>
      </c>
      <c r="F992" s="1">
        <v>0.42</v>
      </c>
      <c r="G992" s="11">
        <v>4</v>
      </c>
      <c r="H992" s="4">
        <v>119</v>
      </c>
      <c r="I992" t="str">
        <f t="shared" si="30"/>
        <v>&gt;₹500</v>
      </c>
      <c r="J992" s="6">
        <f t="shared" si="31"/>
        <v>89131</v>
      </c>
      <c r="K992" s="6">
        <f>Table1[[#This Row],[rating]] * Table1[[#This Row],[rating_count]]</f>
        <v>476</v>
      </c>
      <c r="L992" t="str">
        <f>LEFT(Table1[[#This Row],[category]], FIND("|", Table1[[#This Row],[category]]) - 1)</f>
        <v>Home&amp;Kitchen</v>
      </c>
      <c r="M992" t="str">
        <f>TRIM(LEFT(Table1[[#This Row],[product_name]],FIND(" ",Table1[[#This Row],[product_name]],FIND(" ",Table1[[#This Row],[product_name]],FIND(" ",Table1[[#This Row],[product_name]])+1)+1)))</f>
        <v>Amazon Basics 1500</v>
      </c>
    </row>
    <row r="993" spans="1:13">
      <c r="A993" t="s">
        <v>2072</v>
      </c>
      <c r="B993" t="s">
        <v>2073</v>
      </c>
      <c r="C993" t="s">
        <v>2074</v>
      </c>
      <c r="D993" s="2">
        <v>1299</v>
      </c>
      <c r="E993" s="2">
        <v>1299</v>
      </c>
      <c r="F993" s="1">
        <v>0</v>
      </c>
      <c r="G993" s="11">
        <v>4.2</v>
      </c>
      <c r="H993" s="4">
        <v>40106</v>
      </c>
      <c r="I993" t="str">
        <f t="shared" si="30"/>
        <v>&gt;₹500</v>
      </c>
      <c r="J993" s="6">
        <f t="shared" si="31"/>
        <v>52097694</v>
      </c>
      <c r="K993" s="6">
        <f>Table1[[#This Row],[rating]] * Table1[[#This Row],[rating_count]]</f>
        <v>168445.2</v>
      </c>
      <c r="L993" t="str">
        <f>LEFT(Table1[[#This Row],[category]], FIND("|", Table1[[#This Row],[category]]) - 1)</f>
        <v>Home&amp;Kitchen</v>
      </c>
      <c r="M993" t="str">
        <f>TRIM(LEFT(Table1[[#This Row],[product_name]],FIND(" ",Table1[[#This Row],[product_name]],FIND(" ",Table1[[#This Row],[product_name]],FIND(" ",Table1[[#This Row],[product_name]])+1)+1)))</f>
        <v>Prestige Sandwich Maker</v>
      </c>
    </row>
    <row r="994" spans="1:13">
      <c r="A994" t="s">
        <v>2075</v>
      </c>
      <c r="B994" t="s">
        <v>2076</v>
      </c>
      <c r="C994" t="s">
        <v>1991</v>
      </c>
      <c r="D994">
        <v>549</v>
      </c>
      <c r="E994" s="2">
        <v>1090</v>
      </c>
      <c r="F994" s="1">
        <v>0.5</v>
      </c>
      <c r="G994" s="11">
        <v>4.2</v>
      </c>
      <c r="H994" s="4">
        <v>13029</v>
      </c>
      <c r="I994" t="str">
        <f t="shared" si="30"/>
        <v>&gt;₹500</v>
      </c>
      <c r="J994" s="6">
        <f t="shared" si="31"/>
        <v>7152921</v>
      </c>
      <c r="K994" s="6">
        <f>Table1[[#This Row],[rating]] * Table1[[#This Row],[rating_count]]</f>
        <v>54721.8</v>
      </c>
      <c r="L994" t="str">
        <f>LEFT(Table1[[#This Row],[category]], FIND("|", Table1[[#This Row],[category]]) - 1)</f>
        <v>Home&amp;Kitchen</v>
      </c>
      <c r="M994" t="str">
        <f>TRIM(LEFT(Table1[[#This Row],[product_name]],FIND(" ",Table1[[#This Row],[product_name]],FIND(" ",Table1[[#This Row],[product_name]],FIND(" ",Table1[[#This Row],[product_name]])+1)+1)))</f>
        <v>Orient Electric Fabrijoy</v>
      </c>
    </row>
    <row r="995" spans="1:13">
      <c r="A995" t="s">
        <v>2077</v>
      </c>
      <c r="B995" t="s">
        <v>2078</v>
      </c>
      <c r="C995" t="s">
        <v>1959</v>
      </c>
      <c r="D995">
        <v>899</v>
      </c>
      <c r="E995" s="2">
        <v>2000</v>
      </c>
      <c r="F995" s="1">
        <v>0.55000000000000004</v>
      </c>
      <c r="G995" s="11">
        <v>3.6</v>
      </c>
      <c r="H995" s="4">
        <v>291</v>
      </c>
      <c r="I995" t="str">
        <f t="shared" si="30"/>
        <v>&gt;₹500</v>
      </c>
      <c r="J995" s="6">
        <f t="shared" si="31"/>
        <v>261609</v>
      </c>
      <c r="K995" s="6">
        <f>Table1[[#This Row],[rating]] * Table1[[#This Row],[rating_count]]</f>
        <v>1047.6000000000001</v>
      </c>
      <c r="L995" t="str">
        <f>LEFT(Table1[[#This Row],[category]], FIND("|", Table1[[#This Row],[category]]) - 1)</f>
        <v>Home&amp;Kitchen</v>
      </c>
      <c r="M995" t="str">
        <f>TRIM(LEFT(Table1[[#This Row],[product_name]],FIND(" ",Table1[[#This Row],[product_name]],FIND(" ",Table1[[#This Row],[product_name]],FIND(" ",Table1[[#This Row],[product_name]])+1)+1)))</f>
        <v>Lifelong LLFH921 Regalia</v>
      </c>
    </row>
    <row r="996" spans="1:13">
      <c r="A996" t="s">
        <v>2079</v>
      </c>
      <c r="B996" t="s">
        <v>2080</v>
      </c>
      <c r="C996" t="s">
        <v>1991</v>
      </c>
      <c r="D996" s="2">
        <v>1321</v>
      </c>
      <c r="E996" s="2">
        <v>1545</v>
      </c>
      <c r="F996" s="1">
        <v>0.14000000000000001</v>
      </c>
      <c r="G996" s="11">
        <v>4.3</v>
      </c>
      <c r="H996" s="4">
        <v>15453</v>
      </c>
      <c r="I996" t="str">
        <f t="shared" si="30"/>
        <v>&gt;₹500</v>
      </c>
      <c r="J996" s="6">
        <f t="shared" si="31"/>
        <v>20413413</v>
      </c>
      <c r="K996" s="6">
        <f>Table1[[#This Row],[rating]] * Table1[[#This Row],[rating_count]]</f>
        <v>66447.899999999994</v>
      </c>
      <c r="L996" t="str">
        <f>LEFT(Table1[[#This Row],[category]], FIND("|", Table1[[#This Row],[category]]) - 1)</f>
        <v>Home&amp;Kitchen</v>
      </c>
      <c r="M996" t="str">
        <f>TRIM(LEFT(Table1[[#This Row],[product_name]],FIND(" ",Table1[[#This Row],[product_name]],FIND(" ",Table1[[#This Row],[product_name]],FIND(" ",Table1[[#This Row],[product_name]])+1)+1)))</f>
        <v>Philips GC181 Heavy</v>
      </c>
    </row>
    <row r="997" spans="1:13">
      <c r="A997" t="s">
        <v>2081</v>
      </c>
      <c r="B997" t="s">
        <v>2082</v>
      </c>
      <c r="C997" t="s">
        <v>1962</v>
      </c>
      <c r="D997" s="2">
        <v>1099</v>
      </c>
      <c r="E997" s="2">
        <v>1999</v>
      </c>
      <c r="F997" s="1">
        <v>0.45</v>
      </c>
      <c r="G997" s="11">
        <v>4</v>
      </c>
      <c r="H997" s="4">
        <v>604</v>
      </c>
      <c r="I997" t="str">
        <f t="shared" si="30"/>
        <v>&gt;₹500</v>
      </c>
      <c r="J997" s="6">
        <f t="shared" si="31"/>
        <v>663796</v>
      </c>
      <c r="K997" s="6">
        <f>Table1[[#This Row],[rating]] * Table1[[#This Row],[rating_count]]</f>
        <v>2416</v>
      </c>
      <c r="L997" t="str">
        <f>LEFT(Table1[[#This Row],[category]], FIND("|", Table1[[#This Row],[category]]) - 1)</f>
        <v>Home&amp;Kitchen</v>
      </c>
      <c r="M997" t="str">
        <f>TRIM(LEFT(Table1[[#This Row],[product_name]],FIND(" ",Table1[[#This Row],[product_name]],FIND(" ",Table1[[#This Row],[product_name]],FIND(" ",Table1[[#This Row],[product_name]])+1)+1)))</f>
        <v>Bulfyss USB Rechargeable</v>
      </c>
    </row>
    <row r="998" spans="1:13">
      <c r="A998" t="s">
        <v>2083</v>
      </c>
      <c r="B998" t="s">
        <v>2084</v>
      </c>
      <c r="C998" t="s">
        <v>1991</v>
      </c>
      <c r="D998">
        <v>775</v>
      </c>
      <c r="E998">
        <v>875</v>
      </c>
      <c r="F998" s="1">
        <v>0.11</v>
      </c>
      <c r="G998" s="11">
        <v>4.2</v>
      </c>
      <c r="H998" s="4">
        <v>46647</v>
      </c>
      <c r="I998" t="str">
        <f t="shared" si="30"/>
        <v>&gt;₹500</v>
      </c>
      <c r="J998" s="6">
        <f t="shared" si="31"/>
        <v>36151425</v>
      </c>
      <c r="K998" s="6">
        <f>Table1[[#This Row],[rating]] * Table1[[#This Row],[rating_count]]</f>
        <v>195917.4</v>
      </c>
      <c r="L998" t="str">
        <f>LEFT(Table1[[#This Row],[category]], FIND("|", Table1[[#This Row],[category]]) - 1)</f>
        <v>Home&amp;Kitchen</v>
      </c>
      <c r="M998" t="str">
        <f>TRIM(LEFT(Table1[[#This Row],[product_name]],FIND(" ",Table1[[#This Row],[product_name]],FIND(" ",Table1[[#This Row],[product_name]],FIND(" ",Table1[[#This Row],[product_name]])+1)+1)))</f>
        <v>Bajaj DX-7 1000W</v>
      </c>
    </row>
    <row r="999" spans="1:13">
      <c r="A999" t="s">
        <v>2085</v>
      </c>
      <c r="B999" t="s">
        <v>2086</v>
      </c>
      <c r="C999" t="s">
        <v>2010</v>
      </c>
      <c r="D999" s="2">
        <v>6299</v>
      </c>
      <c r="E999" s="2">
        <v>15270</v>
      </c>
      <c r="F999" s="1">
        <v>0.59</v>
      </c>
      <c r="G999" s="11">
        <v>4.0999999999999996</v>
      </c>
      <c r="H999" s="4">
        <v>3233</v>
      </c>
      <c r="I999" t="str">
        <f t="shared" si="30"/>
        <v>&gt;₹500</v>
      </c>
      <c r="J999" s="6">
        <f t="shared" si="31"/>
        <v>20364667</v>
      </c>
      <c r="K999" s="6">
        <f>Table1[[#This Row],[rating]] * Table1[[#This Row],[rating_count]]</f>
        <v>13255.3</v>
      </c>
      <c r="L999" t="str">
        <f>LEFT(Table1[[#This Row],[category]], FIND("|", Table1[[#This Row],[category]]) - 1)</f>
        <v>Home&amp;Kitchen</v>
      </c>
      <c r="M999" t="str">
        <f>TRIM(LEFT(Table1[[#This Row],[product_name]],FIND(" ",Table1[[#This Row],[product_name]],FIND(" ",Table1[[#This Row],[product_name]],FIND(" ",Table1[[#This Row],[product_name]])+1)+1)))</f>
        <v>Bajaj New Shakti</v>
      </c>
    </row>
    <row r="1000" spans="1:13">
      <c r="A1000" t="s">
        <v>2087</v>
      </c>
      <c r="B1000" t="s">
        <v>2088</v>
      </c>
      <c r="C1000" t="s">
        <v>2038</v>
      </c>
      <c r="D1000" s="2">
        <v>3190</v>
      </c>
      <c r="E1000" s="2">
        <v>4195</v>
      </c>
      <c r="F1000" s="1">
        <v>0.24</v>
      </c>
      <c r="G1000" s="11">
        <v>4</v>
      </c>
      <c r="H1000" s="4">
        <v>1282</v>
      </c>
      <c r="I1000" t="str">
        <f t="shared" si="30"/>
        <v>&gt;₹500</v>
      </c>
      <c r="J1000" s="6">
        <f t="shared" si="31"/>
        <v>4089580</v>
      </c>
      <c r="K1000" s="6">
        <f>Table1[[#This Row],[rating]] * Table1[[#This Row],[rating_count]]</f>
        <v>5128</v>
      </c>
      <c r="L1000" t="str">
        <f>LEFT(Table1[[#This Row],[category]], FIND("|", Table1[[#This Row],[category]]) - 1)</f>
        <v>Home&amp;Kitchen</v>
      </c>
      <c r="M1000" t="str">
        <f>TRIM(LEFT(Table1[[#This Row],[product_name]],FIND(" ",Table1[[#This Row],[product_name]],FIND(" ",Table1[[#This Row],[product_name]],FIND(" ",Table1[[#This Row],[product_name]])+1)+1)))</f>
        <v>PHILIPS Handheld Garment</v>
      </c>
    </row>
    <row r="1001" spans="1:13">
      <c r="A1001" t="s">
        <v>2089</v>
      </c>
      <c r="B1001" t="s">
        <v>2090</v>
      </c>
      <c r="C1001" t="s">
        <v>1956</v>
      </c>
      <c r="D1001">
        <v>799</v>
      </c>
      <c r="E1001" s="2">
        <v>1989</v>
      </c>
      <c r="F1001" s="1">
        <v>0.6</v>
      </c>
      <c r="G1001" s="11">
        <v>4.3</v>
      </c>
      <c r="H1001" s="4">
        <v>70</v>
      </c>
      <c r="I1001" t="str">
        <f t="shared" si="30"/>
        <v>&gt;₹500</v>
      </c>
      <c r="J1001" s="6">
        <f t="shared" si="31"/>
        <v>55930</v>
      </c>
      <c r="K1001" s="6">
        <f>Table1[[#This Row],[rating]] * Table1[[#This Row],[rating_count]]</f>
        <v>301</v>
      </c>
      <c r="L1001" t="str">
        <f>LEFT(Table1[[#This Row],[category]], FIND("|", Table1[[#This Row],[category]]) - 1)</f>
        <v>Home&amp;Kitchen</v>
      </c>
      <c r="M1001" t="str">
        <f>TRIM(LEFT(Table1[[#This Row],[product_name]],FIND(" ",Table1[[#This Row],[product_name]],FIND(" ",Table1[[#This Row],[product_name]],FIND(" ",Table1[[#This Row],[product_name]])+1)+1)))</f>
        <v>Room Heater Warmer</v>
      </c>
    </row>
    <row r="1002" spans="1:13">
      <c r="A1002" t="s">
        <v>2091</v>
      </c>
      <c r="B1002" t="s">
        <v>2092</v>
      </c>
      <c r="C1002" t="s">
        <v>2047</v>
      </c>
      <c r="D1002" s="2">
        <v>2699</v>
      </c>
      <c r="E1002" s="2">
        <v>5000</v>
      </c>
      <c r="F1002" s="1">
        <v>0.46</v>
      </c>
      <c r="G1002" s="11">
        <v>4</v>
      </c>
      <c r="H1002" s="4">
        <v>26164</v>
      </c>
      <c r="I1002" t="str">
        <f t="shared" si="30"/>
        <v>&gt;₹500</v>
      </c>
      <c r="J1002" s="6">
        <f t="shared" si="31"/>
        <v>70616636</v>
      </c>
      <c r="K1002" s="6">
        <f>Table1[[#This Row],[rating]] * Table1[[#This Row],[rating_count]]</f>
        <v>104656</v>
      </c>
      <c r="L1002" t="str">
        <f>LEFT(Table1[[#This Row],[category]], FIND("|", Table1[[#This Row],[category]]) - 1)</f>
        <v>Home&amp;Kitchen</v>
      </c>
      <c r="M1002" t="str">
        <f>TRIM(LEFT(Table1[[#This Row],[product_name]],FIND(" ",Table1[[#This Row],[product_name]],FIND(" ",Table1[[#This Row],[product_name]],FIND(" ",Table1[[#This Row],[product_name]])+1)+1)))</f>
        <v>Wonderchef Nutri-blend Mixer,</v>
      </c>
    </row>
    <row r="1003" spans="1:13">
      <c r="A1003" t="s">
        <v>2093</v>
      </c>
      <c r="B1003" t="s">
        <v>2094</v>
      </c>
      <c r="C1003" t="s">
        <v>1991</v>
      </c>
      <c r="D1003">
        <v>599</v>
      </c>
      <c r="E1003">
        <v>990</v>
      </c>
      <c r="F1003" s="1">
        <v>0.39</v>
      </c>
      <c r="G1003" s="11">
        <v>3.9</v>
      </c>
      <c r="H1003" s="4">
        <v>16166</v>
      </c>
      <c r="I1003" t="str">
        <f t="shared" si="30"/>
        <v>&gt;₹500</v>
      </c>
      <c r="J1003" s="6">
        <f t="shared" si="31"/>
        <v>9683434</v>
      </c>
      <c r="K1003" s="6">
        <f>Table1[[#This Row],[rating]] * Table1[[#This Row],[rating_count]]</f>
        <v>63047.4</v>
      </c>
      <c r="L1003" t="str">
        <f>LEFT(Table1[[#This Row],[category]], FIND("|", Table1[[#This Row],[category]]) - 1)</f>
        <v>Home&amp;Kitchen</v>
      </c>
      <c r="M1003" t="str">
        <f>TRIM(LEFT(Table1[[#This Row],[product_name]],FIND(" ",Table1[[#This Row],[product_name]],FIND(" ",Table1[[#This Row],[product_name]],FIND(" ",Table1[[#This Row],[product_name]])+1)+1)))</f>
        <v>USHA Armor AR1100WB</v>
      </c>
    </row>
    <row r="1004" spans="1:13">
      <c r="A1004" t="s">
        <v>2095</v>
      </c>
      <c r="B1004" t="s">
        <v>2096</v>
      </c>
      <c r="C1004" t="s">
        <v>2007</v>
      </c>
      <c r="D1004">
        <v>749</v>
      </c>
      <c r="E1004" s="2">
        <v>1111</v>
      </c>
      <c r="F1004" s="1">
        <v>0.33</v>
      </c>
      <c r="G1004" s="11">
        <v>4.2</v>
      </c>
      <c r="H1004" s="4">
        <v>35693</v>
      </c>
      <c r="I1004" t="str">
        <f t="shared" si="30"/>
        <v>&gt;₹500</v>
      </c>
      <c r="J1004" s="6">
        <f t="shared" si="31"/>
        <v>26734057</v>
      </c>
      <c r="K1004" s="6">
        <f>Table1[[#This Row],[rating]] * Table1[[#This Row],[rating_count]]</f>
        <v>149910.6</v>
      </c>
      <c r="L1004" t="str">
        <f>LEFT(Table1[[#This Row],[category]], FIND("|", Table1[[#This Row],[category]]) - 1)</f>
        <v>Home&amp;Kitchen</v>
      </c>
      <c r="M1004" t="str">
        <f>TRIM(LEFT(Table1[[#This Row],[product_name]],FIND(" ",Table1[[#This Row],[product_name]],FIND(" ",Table1[[#This Row],[product_name]],FIND(" ",Table1[[#This Row],[product_name]])+1)+1)))</f>
        <v>Butterfly EKN 1.5-Litre</v>
      </c>
    </row>
    <row r="1005" spans="1:13">
      <c r="A1005" t="s">
        <v>2097</v>
      </c>
      <c r="B1005" t="s">
        <v>2098</v>
      </c>
      <c r="C1005" t="s">
        <v>2010</v>
      </c>
      <c r="D1005" s="2">
        <v>6199</v>
      </c>
      <c r="E1005" s="2">
        <v>10400</v>
      </c>
      <c r="F1005" s="1">
        <v>0.4</v>
      </c>
      <c r="G1005" s="11">
        <v>4.0999999999999996</v>
      </c>
      <c r="H1005" s="4">
        <v>14391</v>
      </c>
      <c r="I1005" t="str">
        <f t="shared" si="30"/>
        <v>&gt;₹500</v>
      </c>
      <c r="J1005" s="6">
        <f t="shared" si="31"/>
        <v>89209809</v>
      </c>
      <c r="K1005" s="6">
        <f>Table1[[#This Row],[rating]] * Table1[[#This Row],[rating_count]]</f>
        <v>59003.099999999991</v>
      </c>
      <c r="L1005" t="str">
        <f>LEFT(Table1[[#This Row],[category]], FIND("|", Table1[[#This Row],[category]]) - 1)</f>
        <v>Home&amp;Kitchen</v>
      </c>
      <c r="M1005" t="str">
        <f>TRIM(LEFT(Table1[[#This Row],[product_name]],FIND(" ",Table1[[#This Row],[product_name]],FIND(" ",Table1[[#This Row],[product_name]],FIND(" ",Table1[[#This Row],[product_name]])+1)+1)))</f>
        <v>Crompton Arno Neo</v>
      </c>
    </row>
    <row r="1006" spans="1:13">
      <c r="A1006" t="s">
        <v>2099</v>
      </c>
      <c r="B1006" t="s">
        <v>2100</v>
      </c>
      <c r="C1006" t="s">
        <v>2101</v>
      </c>
      <c r="D1006" s="2">
        <v>1819</v>
      </c>
      <c r="E1006" s="2">
        <v>2490</v>
      </c>
      <c r="F1006" s="1">
        <v>0.27</v>
      </c>
      <c r="G1006" s="11">
        <v>4.4000000000000004</v>
      </c>
      <c r="H1006" s="4">
        <v>7946</v>
      </c>
      <c r="I1006" t="str">
        <f t="shared" si="30"/>
        <v>&gt;₹500</v>
      </c>
      <c r="J1006" s="6">
        <f t="shared" si="31"/>
        <v>14453774</v>
      </c>
      <c r="K1006" s="6">
        <f>Table1[[#This Row],[rating]] * Table1[[#This Row],[rating_count]]</f>
        <v>34962.400000000001</v>
      </c>
      <c r="L1006" t="str">
        <f>LEFT(Table1[[#This Row],[category]], FIND("|", Table1[[#This Row],[category]]) - 1)</f>
        <v>Home&amp;Kitchen</v>
      </c>
      <c r="M1006" t="str">
        <f>TRIM(LEFT(Table1[[#This Row],[product_name]],FIND(" ",Table1[[#This Row],[product_name]],FIND(" ",Table1[[#This Row],[product_name]],FIND(" ",Table1[[#This Row],[product_name]])+1)+1)))</f>
        <v>Borosil Chef Delite</v>
      </c>
    </row>
    <row r="1007" spans="1:13">
      <c r="A1007" t="s">
        <v>2102</v>
      </c>
      <c r="B1007" t="s">
        <v>2103</v>
      </c>
      <c r="C1007" t="s">
        <v>2007</v>
      </c>
      <c r="D1007" s="2">
        <v>1199</v>
      </c>
      <c r="E1007" s="2">
        <v>1900</v>
      </c>
      <c r="F1007" s="1">
        <v>0.37</v>
      </c>
      <c r="G1007" s="11">
        <v>4</v>
      </c>
      <c r="H1007" s="4">
        <v>1765</v>
      </c>
      <c r="I1007" t="str">
        <f t="shared" si="30"/>
        <v>&gt;₹500</v>
      </c>
      <c r="J1007" s="6">
        <f t="shared" si="31"/>
        <v>2116235</v>
      </c>
      <c r="K1007" s="6">
        <f>Table1[[#This Row],[rating]] * Table1[[#This Row],[rating_count]]</f>
        <v>7060</v>
      </c>
      <c r="L1007" t="str">
        <f>LEFT(Table1[[#This Row],[category]], FIND("|", Table1[[#This Row],[category]]) - 1)</f>
        <v>Home&amp;Kitchen</v>
      </c>
      <c r="M1007" t="str">
        <f>TRIM(LEFT(Table1[[#This Row],[product_name]],FIND(" ",Table1[[#This Row],[product_name]],FIND(" ",Table1[[#This Row],[product_name]],FIND(" ",Table1[[#This Row],[product_name]])+1)+1)))</f>
        <v>KENT 16055 Amaze</v>
      </c>
    </row>
    <row r="1008" spans="1:13">
      <c r="A1008" t="s">
        <v>2104</v>
      </c>
      <c r="B1008" t="s">
        <v>2105</v>
      </c>
      <c r="C1008" t="s">
        <v>1994</v>
      </c>
      <c r="D1008" s="2">
        <v>3249</v>
      </c>
      <c r="E1008" s="2">
        <v>6295</v>
      </c>
      <c r="F1008" s="1">
        <v>0.48</v>
      </c>
      <c r="G1008" s="11">
        <v>3.8</v>
      </c>
      <c r="H1008" s="4">
        <v>14062</v>
      </c>
      <c r="I1008" t="str">
        <f t="shared" si="30"/>
        <v>&gt;₹500</v>
      </c>
      <c r="J1008" s="6">
        <f t="shared" si="31"/>
        <v>45687438</v>
      </c>
      <c r="K1008" s="6">
        <f>Table1[[#This Row],[rating]] * Table1[[#This Row],[rating_count]]</f>
        <v>53435.6</v>
      </c>
      <c r="L1008" t="str">
        <f>LEFT(Table1[[#This Row],[category]], FIND("|", Table1[[#This Row],[category]]) - 1)</f>
        <v>Home&amp;Kitchen</v>
      </c>
      <c r="M1008" t="str">
        <f>TRIM(LEFT(Table1[[#This Row],[product_name]],FIND(" ",Table1[[#This Row],[product_name]],FIND(" ",Table1[[#This Row],[product_name]],FIND(" ",Table1[[#This Row],[product_name]])+1)+1)))</f>
        <v>Prestige IRIS Plus</v>
      </c>
    </row>
    <row r="1009" spans="1:13">
      <c r="A1009" t="s">
        <v>2106</v>
      </c>
      <c r="B1009" t="s">
        <v>2107</v>
      </c>
      <c r="C1009" t="s">
        <v>2067</v>
      </c>
      <c r="D1009">
        <v>349</v>
      </c>
      <c r="E1009">
        <v>999</v>
      </c>
      <c r="F1009" s="1">
        <v>0.65</v>
      </c>
      <c r="G1009" s="11">
        <v>4</v>
      </c>
      <c r="H1009" s="4">
        <v>15646</v>
      </c>
      <c r="I1009" t="str">
        <f t="shared" si="30"/>
        <v>₹200-₹500</v>
      </c>
      <c r="J1009" s="6">
        <f t="shared" si="31"/>
        <v>5460454</v>
      </c>
      <c r="K1009" s="6">
        <f>Table1[[#This Row],[rating]] * Table1[[#This Row],[rating_count]]</f>
        <v>62584</v>
      </c>
      <c r="L1009" t="str">
        <f>LEFT(Table1[[#This Row],[category]], FIND("|", Table1[[#This Row],[category]]) - 1)</f>
        <v>Home&amp;Kitchen</v>
      </c>
      <c r="M1009" t="str">
        <f>TRIM(LEFT(Table1[[#This Row],[product_name]],FIND(" ",Table1[[#This Row],[product_name]],FIND(" ",Table1[[#This Row],[product_name]],FIND(" ",Table1[[#This Row],[product_name]])+1)+1)))</f>
        <v>Simxen Egg Boiler</v>
      </c>
    </row>
    <row r="1010" spans="1:13">
      <c r="A1010" t="s">
        <v>2108</v>
      </c>
      <c r="B1010" t="s">
        <v>2109</v>
      </c>
      <c r="C1010" t="s">
        <v>1959</v>
      </c>
      <c r="D1010" s="2">
        <v>1049</v>
      </c>
      <c r="E1010" s="2">
        <v>1699</v>
      </c>
      <c r="F1010" s="1">
        <v>0.38</v>
      </c>
      <c r="G1010" s="11">
        <v>3.1</v>
      </c>
      <c r="H1010" s="4">
        <v>111</v>
      </c>
      <c r="I1010" t="str">
        <f t="shared" si="30"/>
        <v>&gt;₹500</v>
      </c>
      <c r="J1010" s="6">
        <f t="shared" si="31"/>
        <v>116439</v>
      </c>
      <c r="K1010" s="6">
        <f>Table1[[#This Row],[rating]] * Table1[[#This Row],[rating_count]]</f>
        <v>344.1</v>
      </c>
      <c r="L1010" t="str">
        <f>LEFT(Table1[[#This Row],[category]], FIND("|", Table1[[#This Row],[category]]) - 1)</f>
        <v>Home&amp;Kitchen</v>
      </c>
      <c r="M1010" t="str">
        <f>TRIM(LEFT(Table1[[#This Row],[product_name]],FIND(" ",Table1[[#This Row],[product_name]],FIND(" ",Table1[[#This Row],[product_name]],FIND(" ",Table1[[#This Row],[product_name]])+1)+1)))</f>
        <v>Amazon Basics 2000/1000</v>
      </c>
    </row>
    <row r="1011" spans="1:13">
      <c r="A1011" t="s">
        <v>2110</v>
      </c>
      <c r="B1011" t="s">
        <v>2111</v>
      </c>
      <c r="C1011" t="s">
        <v>2112</v>
      </c>
      <c r="D1011">
        <v>799</v>
      </c>
      <c r="E1011" s="2">
        <v>1500</v>
      </c>
      <c r="F1011" s="1">
        <v>0.47</v>
      </c>
      <c r="G1011" s="11">
        <v>4.3</v>
      </c>
      <c r="H1011" s="4">
        <v>9695</v>
      </c>
      <c r="I1011" t="str">
        <f t="shared" si="30"/>
        <v>&gt;₹500</v>
      </c>
      <c r="J1011" s="6">
        <f t="shared" si="31"/>
        <v>7746305</v>
      </c>
      <c r="K1011" s="6">
        <f>Table1[[#This Row],[rating]] * Table1[[#This Row],[rating_count]]</f>
        <v>41688.5</v>
      </c>
      <c r="L1011" t="str">
        <f>LEFT(Table1[[#This Row],[category]], FIND("|", Table1[[#This Row],[category]]) - 1)</f>
        <v>Home&amp;Kitchen</v>
      </c>
      <c r="M1011" t="str">
        <f>TRIM(LEFT(Table1[[#This Row],[product_name]],FIND(" ",Table1[[#This Row],[product_name]],FIND(" ",Table1[[#This Row],[product_name]],FIND(" ",Table1[[#This Row],[product_name]])+1)+1)))</f>
        <v>HealthSense Weight Machine</v>
      </c>
    </row>
    <row r="1012" spans="1:13">
      <c r="A1012" t="s">
        <v>2113</v>
      </c>
      <c r="B1012" t="s">
        <v>2114</v>
      </c>
      <c r="C1012" t="s">
        <v>2010</v>
      </c>
      <c r="D1012" s="2">
        <v>4999</v>
      </c>
      <c r="E1012" s="2">
        <v>9650</v>
      </c>
      <c r="F1012" s="1">
        <v>0.48</v>
      </c>
      <c r="G1012" s="11">
        <v>4.2</v>
      </c>
      <c r="H1012" s="4">
        <v>1772</v>
      </c>
      <c r="I1012" t="str">
        <f t="shared" si="30"/>
        <v>&gt;₹500</v>
      </c>
      <c r="J1012" s="6">
        <f t="shared" si="31"/>
        <v>8858228</v>
      </c>
      <c r="K1012" s="6">
        <f>Table1[[#This Row],[rating]] * Table1[[#This Row],[rating_count]]</f>
        <v>7442.4000000000005</v>
      </c>
      <c r="L1012" t="str">
        <f>LEFT(Table1[[#This Row],[category]], FIND("|", Table1[[#This Row],[category]]) - 1)</f>
        <v>Home&amp;Kitchen</v>
      </c>
      <c r="M1012" t="str">
        <f>TRIM(LEFT(Table1[[#This Row],[product_name]],FIND(" ",Table1[[#This Row],[product_name]],FIND(" ",Table1[[#This Row],[product_name]],FIND(" ",Table1[[#This Row],[product_name]])+1)+1)))</f>
        <v>Bajaj New Shakti</v>
      </c>
    </row>
    <row r="1013" spans="1:13">
      <c r="A1013" t="s">
        <v>2115</v>
      </c>
      <c r="B1013" t="s">
        <v>2116</v>
      </c>
      <c r="C1013" t="s">
        <v>1994</v>
      </c>
      <c r="D1013" s="2">
        <v>6999</v>
      </c>
      <c r="E1013" s="2">
        <v>10590</v>
      </c>
      <c r="F1013" s="1">
        <v>0.34</v>
      </c>
      <c r="G1013" s="11">
        <v>4.4000000000000004</v>
      </c>
      <c r="H1013" s="4">
        <v>11499</v>
      </c>
      <c r="I1013" t="str">
        <f t="shared" si="30"/>
        <v>&gt;₹500</v>
      </c>
      <c r="J1013" s="6">
        <f t="shared" si="31"/>
        <v>80481501</v>
      </c>
      <c r="K1013" s="6">
        <f>Table1[[#This Row],[rating]] * Table1[[#This Row],[rating_count]]</f>
        <v>50595.600000000006</v>
      </c>
      <c r="L1013" t="str">
        <f>LEFT(Table1[[#This Row],[category]], FIND("|", Table1[[#This Row],[category]]) - 1)</f>
        <v>Home&amp;Kitchen</v>
      </c>
      <c r="M1013" t="str">
        <f>TRIM(LEFT(Table1[[#This Row],[product_name]],FIND(" ",Table1[[#This Row],[product_name]],FIND(" ",Table1[[#This Row],[product_name]],FIND(" ",Table1[[#This Row],[product_name]])+1)+1)))</f>
        <v>Bosch Pro 1000W</v>
      </c>
    </row>
    <row r="1014" spans="1:13">
      <c r="A1014" t="s">
        <v>2117</v>
      </c>
      <c r="B1014" t="s">
        <v>2118</v>
      </c>
      <c r="C1014" t="s">
        <v>1965</v>
      </c>
      <c r="D1014">
        <v>799</v>
      </c>
      <c r="E1014" s="2">
        <v>1999</v>
      </c>
      <c r="F1014" s="1">
        <v>0.6</v>
      </c>
      <c r="G1014" s="11">
        <v>4.0999999999999996</v>
      </c>
      <c r="H1014" s="4">
        <v>2162</v>
      </c>
      <c r="I1014" t="str">
        <f t="shared" si="30"/>
        <v>&gt;₹500</v>
      </c>
      <c r="J1014" s="6">
        <f t="shared" si="31"/>
        <v>1727438</v>
      </c>
      <c r="K1014" s="6">
        <f>Table1[[#This Row],[rating]] * Table1[[#This Row],[rating_count]]</f>
        <v>8864.1999999999989</v>
      </c>
      <c r="L1014" t="str">
        <f>LEFT(Table1[[#This Row],[category]], FIND("|", Table1[[#This Row],[category]]) - 1)</f>
        <v>Home&amp;Kitchen</v>
      </c>
      <c r="M1014" t="str">
        <f>TRIM(LEFT(Table1[[#This Row],[product_name]],FIND(" ",Table1[[#This Row],[product_name]],FIND(" ",Table1[[#This Row],[product_name]],FIND(" ",Table1[[#This Row],[product_name]])+1)+1)))</f>
        <v>Bulfyss Stainless Steel</v>
      </c>
    </row>
    <row r="1015" spans="1:13">
      <c r="A1015" t="s">
        <v>2119</v>
      </c>
      <c r="B1015" t="s">
        <v>2120</v>
      </c>
      <c r="C1015" t="s">
        <v>2121</v>
      </c>
      <c r="D1015">
        <v>89</v>
      </c>
      <c r="E1015">
        <v>89</v>
      </c>
      <c r="F1015" s="1">
        <v>0</v>
      </c>
      <c r="G1015" s="11">
        <v>4.2</v>
      </c>
      <c r="H1015" s="4">
        <v>19621</v>
      </c>
      <c r="I1015" t="str">
        <f t="shared" si="30"/>
        <v>&lt;₹200</v>
      </c>
      <c r="J1015" s="6">
        <f t="shared" si="31"/>
        <v>1746269</v>
      </c>
      <c r="K1015" s="6">
        <f>Table1[[#This Row],[rating]] * Table1[[#This Row],[rating_count]]</f>
        <v>82408.2</v>
      </c>
      <c r="L1015" t="str">
        <f>LEFT(Table1[[#This Row],[category]], FIND("|", Table1[[#This Row],[category]]) - 1)</f>
        <v>Home&amp;Kitchen</v>
      </c>
      <c r="M1015" t="str">
        <f>TRIM(LEFT(Table1[[#This Row],[product_name]],FIND(" ",Table1[[#This Row],[product_name]],FIND(" ",Table1[[#This Row],[product_name]],FIND(" ",Table1[[#This Row],[product_name]])+1)+1)))</f>
        <v>VR 18 Pcs</v>
      </c>
    </row>
    <row r="1016" spans="1:13">
      <c r="A1016" t="s">
        <v>2122</v>
      </c>
      <c r="B1016" t="s">
        <v>2123</v>
      </c>
      <c r="C1016" t="s">
        <v>2124</v>
      </c>
      <c r="D1016" s="2">
        <v>1400</v>
      </c>
      <c r="E1016" s="2">
        <v>2485</v>
      </c>
      <c r="F1016" s="1">
        <v>0.44</v>
      </c>
      <c r="G1016" s="11">
        <v>4.0999999999999996</v>
      </c>
      <c r="H1016" s="4">
        <v>19998</v>
      </c>
      <c r="I1016" t="str">
        <f t="shared" si="30"/>
        <v>&gt;₹500</v>
      </c>
      <c r="J1016" s="6">
        <f t="shared" si="31"/>
        <v>27997200</v>
      </c>
      <c r="K1016" s="6">
        <f>Table1[[#This Row],[rating]] * Table1[[#This Row],[rating_count]]</f>
        <v>81991.799999999988</v>
      </c>
      <c r="L1016" t="str">
        <f>LEFT(Table1[[#This Row],[category]], FIND("|", Table1[[#This Row],[category]]) - 1)</f>
        <v>Home&amp;Kitchen</v>
      </c>
      <c r="M1016" t="str">
        <f>TRIM(LEFT(Table1[[#This Row],[product_name]],FIND(" ",Table1[[#This Row],[product_name]],FIND(" ",Table1[[#This Row],[product_name]],FIND(" ",Table1[[#This Row],[product_name]])+1)+1)))</f>
        <v>Orient Electric Apex-FX</v>
      </c>
    </row>
    <row r="1017" spans="1:13">
      <c r="A1017" t="s">
        <v>2125</v>
      </c>
      <c r="B1017" t="s">
        <v>2126</v>
      </c>
      <c r="C1017" t="s">
        <v>2035</v>
      </c>
      <c r="D1017">
        <v>355</v>
      </c>
      <c r="E1017">
        <v>899</v>
      </c>
      <c r="F1017" s="1">
        <v>0.61</v>
      </c>
      <c r="G1017" s="11">
        <v>4.0999999999999996</v>
      </c>
      <c r="H1017" s="4">
        <v>1051</v>
      </c>
      <c r="I1017" t="str">
        <f t="shared" si="30"/>
        <v>₹200-₹500</v>
      </c>
      <c r="J1017" s="6">
        <f t="shared" si="31"/>
        <v>373105</v>
      </c>
      <c r="K1017" s="6">
        <f>Table1[[#This Row],[rating]] * Table1[[#This Row],[rating_count]]</f>
        <v>4309.0999999999995</v>
      </c>
      <c r="L1017" t="str">
        <f>LEFT(Table1[[#This Row],[category]], FIND("|", Table1[[#This Row],[category]]) - 1)</f>
        <v>Home&amp;Kitchen</v>
      </c>
      <c r="M1017" t="str">
        <f>TRIM(LEFT(Table1[[#This Row],[product_name]],FIND(" ",Table1[[#This Row],[product_name]],FIND(" ",Table1[[#This Row],[product_name]],FIND(" ",Table1[[#This Row],[product_name]])+1)+1)))</f>
        <v>PrettyKrafts Folding Laundry</v>
      </c>
    </row>
    <row r="1018" spans="1:13">
      <c r="A1018" t="s">
        <v>2127</v>
      </c>
      <c r="B1018" t="s">
        <v>2128</v>
      </c>
      <c r="C1018" t="s">
        <v>1956</v>
      </c>
      <c r="D1018" s="2">
        <v>2169</v>
      </c>
      <c r="E1018" s="2">
        <v>3279</v>
      </c>
      <c r="F1018" s="1">
        <v>0.34</v>
      </c>
      <c r="G1018" s="11">
        <v>4.0999999999999996</v>
      </c>
      <c r="H1018" s="4">
        <v>1716</v>
      </c>
      <c r="I1018" t="str">
        <f t="shared" si="30"/>
        <v>&gt;₹500</v>
      </c>
      <c r="J1018" s="6">
        <f t="shared" si="31"/>
        <v>3722004</v>
      </c>
      <c r="K1018" s="6">
        <f>Table1[[#This Row],[rating]] * Table1[[#This Row],[rating_count]]</f>
        <v>7035.5999999999995</v>
      </c>
      <c r="L1018" t="str">
        <f>LEFT(Table1[[#This Row],[category]], FIND("|", Table1[[#This Row],[category]]) - 1)</f>
        <v>Home&amp;Kitchen</v>
      </c>
      <c r="M1018" t="str">
        <f>TRIM(LEFT(Table1[[#This Row],[product_name]],FIND(" ",Table1[[#This Row],[product_name]],FIND(" ",Table1[[#This Row],[product_name]],FIND(" ",Table1[[#This Row],[product_name]])+1)+1)))</f>
        <v>Bajaj Majesty RX11</v>
      </c>
    </row>
    <row r="1019" spans="1:13">
      <c r="A1019" t="s">
        <v>2129</v>
      </c>
      <c r="B1019" t="s">
        <v>2130</v>
      </c>
      <c r="C1019" t="s">
        <v>2131</v>
      </c>
      <c r="D1019" s="2">
        <v>2799</v>
      </c>
      <c r="E1019" s="2">
        <v>3799</v>
      </c>
      <c r="F1019" s="1">
        <v>0.26</v>
      </c>
      <c r="G1019" s="11">
        <v>3.9</v>
      </c>
      <c r="H1019" s="4">
        <v>32931</v>
      </c>
      <c r="I1019" t="str">
        <f t="shared" si="30"/>
        <v>&gt;₹500</v>
      </c>
      <c r="J1019" s="6">
        <f t="shared" si="31"/>
        <v>92173869</v>
      </c>
      <c r="K1019" s="6">
        <f>Table1[[#This Row],[rating]] * Table1[[#This Row],[rating_count]]</f>
        <v>128430.9</v>
      </c>
      <c r="L1019" t="str">
        <f>LEFT(Table1[[#This Row],[category]], FIND("|", Table1[[#This Row],[category]]) - 1)</f>
        <v>Home&amp;Kitchen</v>
      </c>
      <c r="M1019" t="str">
        <f>TRIM(LEFT(Table1[[#This Row],[product_name]],FIND(" ",Table1[[#This Row],[product_name]],FIND(" ",Table1[[#This Row],[product_name]],FIND(" ",Table1[[#This Row],[product_name]])+1)+1)))</f>
        <v>Eureka Forbes Trendy</v>
      </c>
    </row>
    <row r="1020" spans="1:13">
      <c r="A1020" t="s">
        <v>2132</v>
      </c>
      <c r="B1020" t="s">
        <v>2133</v>
      </c>
      <c r="C1020" t="s">
        <v>1953</v>
      </c>
      <c r="D1020">
        <v>899</v>
      </c>
      <c r="E1020" s="2">
        <v>1249</v>
      </c>
      <c r="F1020" s="1">
        <v>0.28000000000000003</v>
      </c>
      <c r="G1020" s="11">
        <v>3.9</v>
      </c>
      <c r="H1020" s="4">
        <v>17424</v>
      </c>
      <c r="I1020" t="str">
        <f t="shared" si="30"/>
        <v>&gt;₹500</v>
      </c>
      <c r="J1020" s="6">
        <f t="shared" si="31"/>
        <v>15664176</v>
      </c>
      <c r="K1020" s="6">
        <f>Table1[[#This Row],[rating]] * Table1[[#This Row],[rating_count]]</f>
        <v>67953.599999999991</v>
      </c>
      <c r="L1020" t="str">
        <f>LEFT(Table1[[#This Row],[category]], FIND("|", Table1[[#This Row],[category]]) - 1)</f>
        <v>Home&amp;Kitchen</v>
      </c>
      <c r="M1020" t="str">
        <f>TRIM(LEFT(Table1[[#This Row],[product_name]],FIND(" ",Table1[[#This Row],[product_name]],FIND(" ",Table1[[#This Row],[product_name]],FIND(" ",Table1[[#This Row],[product_name]])+1)+1)))</f>
        <v>Pigeon by Stovekraft</v>
      </c>
    </row>
    <row r="1021" spans="1:13">
      <c r="A1021" t="s">
        <v>2134</v>
      </c>
      <c r="B1021" t="s">
        <v>2135</v>
      </c>
      <c r="C1021" t="s">
        <v>2000</v>
      </c>
      <c r="D1021" s="2">
        <v>2499</v>
      </c>
      <c r="E1021" s="2">
        <v>5000</v>
      </c>
      <c r="F1021" s="1">
        <v>0.5</v>
      </c>
      <c r="G1021" s="11">
        <v>3.8</v>
      </c>
      <c r="H1021" s="4">
        <v>1889</v>
      </c>
      <c r="I1021" t="str">
        <f t="shared" si="30"/>
        <v>&gt;₹500</v>
      </c>
      <c r="J1021" s="6">
        <f t="shared" si="31"/>
        <v>4720611</v>
      </c>
      <c r="K1021" s="6">
        <f>Table1[[#This Row],[rating]] * Table1[[#This Row],[rating_count]]</f>
        <v>7178.2</v>
      </c>
      <c r="L1021" t="str">
        <f>LEFT(Table1[[#This Row],[category]], FIND("|", Table1[[#This Row],[category]]) - 1)</f>
        <v>Home&amp;Kitchen</v>
      </c>
      <c r="M1021" t="str">
        <f>TRIM(LEFT(Table1[[#This Row],[product_name]],FIND(" ",Table1[[#This Row],[product_name]],FIND(" ",Table1[[#This Row],[product_name]],FIND(" ",Table1[[#This Row],[product_name]])+1)+1)))</f>
        <v>Maharaja Whiteline Lava</v>
      </c>
    </row>
    <row r="1022" spans="1:13">
      <c r="A1022" t="s">
        <v>2136</v>
      </c>
      <c r="B1022" t="s">
        <v>2137</v>
      </c>
      <c r="C1022" t="s">
        <v>1997</v>
      </c>
      <c r="D1022" s="2">
        <v>3599</v>
      </c>
      <c r="E1022" s="2">
        <v>7299</v>
      </c>
      <c r="F1022" s="1">
        <v>0.51</v>
      </c>
      <c r="G1022" s="11">
        <v>4</v>
      </c>
      <c r="H1022" s="4">
        <v>10324</v>
      </c>
      <c r="I1022" t="str">
        <f t="shared" si="30"/>
        <v>&gt;₹500</v>
      </c>
      <c r="J1022" s="6">
        <f t="shared" si="31"/>
        <v>37156076</v>
      </c>
      <c r="K1022" s="6">
        <f>Table1[[#This Row],[rating]] * Table1[[#This Row],[rating_count]]</f>
        <v>41296</v>
      </c>
      <c r="L1022" t="str">
        <f>LEFT(Table1[[#This Row],[category]], FIND("|", Table1[[#This Row],[category]]) - 1)</f>
        <v>Home&amp;Kitchen</v>
      </c>
      <c r="M1022" t="str">
        <f>TRIM(LEFT(Table1[[#This Row],[product_name]],FIND(" ",Table1[[#This Row],[product_name]],FIND(" ",Table1[[#This Row],[product_name]],FIND(" ",Table1[[#This Row],[product_name]])+1)+1)))</f>
        <v>Crompton Gracee 5-L</v>
      </c>
    </row>
    <row r="1023" spans="1:13">
      <c r="A1023" t="s">
        <v>2138</v>
      </c>
      <c r="B1023" t="s">
        <v>2139</v>
      </c>
      <c r="C1023" t="s">
        <v>1991</v>
      </c>
      <c r="D1023">
        <v>499</v>
      </c>
      <c r="E1023">
        <v>625</v>
      </c>
      <c r="F1023" s="1">
        <v>0.2</v>
      </c>
      <c r="G1023" s="11">
        <v>4.2</v>
      </c>
      <c r="H1023" s="4">
        <v>5355</v>
      </c>
      <c r="I1023" t="str">
        <f t="shared" si="30"/>
        <v>₹200-₹500</v>
      </c>
      <c r="J1023" s="6">
        <f t="shared" si="31"/>
        <v>2672145</v>
      </c>
      <c r="K1023" s="6">
        <f>Table1[[#This Row],[rating]] * Table1[[#This Row],[rating_count]]</f>
        <v>22491</v>
      </c>
      <c r="L1023" t="str">
        <f>LEFT(Table1[[#This Row],[category]], FIND("|", Table1[[#This Row],[category]]) - 1)</f>
        <v>Home&amp;Kitchen</v>
      </c>
      <c r="M1023" t="str">
        <f>TRIM(LEFT(Table1[[#This Row],[product_name]],FIND(" ",Table1[[#This Row],[product_name]],FIND(" ",Table1[[#This Row],[product_name]],FIND(" ",Table1[[#This Row],[product_name]])+1)+1)))</f>
        <v>Bajaj DX-2 600W</v>
      </c>
    </row>
    <row r="1024" spans="1:13">
      <c r="A1024" t="s">
        <v>2140</v>
      </c>
      <c r="B1024" t="s">
        <v>2141</v>
      </c>
      <c r="C1024" t="s">
        <v>2025</v>
      </c>
      <c r="D1024">
        <v>653</v>
      </c>
      <c r="E1024" s="2">
        <v>1020</v>
      </c>
      <c r="F1024" s="1">
        <v>0.36</v>
      </c>
      <c r="G1024" s="11">
        <v>4.0999999999999996</v>
      </c>
      <c r="H1024" s="4">
        <v>3366</v>
      </c>
      <c r="I1024" t="str">
        <f t="shared" si="30"/>
        <v>&gt;₹500</v>
      </c>
      <c r="J1024" s="6">
        <f t="shared" si="31"/>
        <v>2197998</v>
      </c>
      <c r="K1024" s="6">
        <f>Table1[[#This Row],[rating]] * Table1[[#This Row],[rating_count]]</f>
        <v>13800.599999999999</v>
      </c>
      <c r="L1024" t="str">
        <f>LEFT(Table1[[#This Row],[category]], FIND("|", Table1[[#This Row],[category]]) - 1)</f>
        <v>Home&amp;Kitchen</v>
      </c>
      <c r="M1024" t="str">
        <f>TRIM(LEFT(Table1[[#This Row],[product_name]],FIND(" ",Table1[[#This Row],[product_name]],FIND(" ",Table1[[#This Row],[product_name]],FIND(" ",Table1[[#This Row],[product_name]])+1)+1)))</f>
        <v>Bajaj Waterproof 1500</v>
      </c>
    </row>
    <row r="1025" spans="1:13">
      <c r="A1025" t="s">
        <v>2142</v>
      </c>
      <c r="B1025" t="s">
        <v>2143</v>
      </c>
      <c r="C1025" t="s">
        <v>2144</v>
      </c>
      <c r="D1025" s="2">
        <v>4789</v>
      </c>
      <c r="E1025" s="2">
        <v>8990</v>
      </c>
      <c r="F1025" s="1">
        <v>0.47</v>
      </c>
      <c r="G1025" s="11">
        <v>4.3</v>
      </c>
      <c r="H1025" s="4">
        <v>1017</v>
      </c>
      <c r="I1025" t="str">
        <f t="shared" si="30"/>
        <v>&gt;₹500</v>
      </c>
      <c r="J1025" s="6">
        <f t="shared" si="31"/>
        <v>4870413</v>
      </c>
      <c r="K1025" s="6">
        <f>Table1[[#This Row],[rating]] * Table1[[#This Row],[rating_count]]</f>
        <v>4373.0999999999995</v>
      </c>
      <c r="L1025" t="str">
        <f>LEFT(Table1[[#This Row],[category]], FIND("|", Table1[[#This Row],[category]]) - 1)</f>
        <v>Home&amp;Kitchen</v>
      </c>
      <c r="M1025" t="str">
        <f>TRIM(LEFT(Table1[[#This Row],[product_name]],FIND(" ",Table1[[#This Row],[product_name]],FIND(" ",Table1[[#This Row],[product_name]],FIND(" ",Table1[[#This Row],[product_name]])+1)+1)))</f>
        <v>AGARO Supreme High</v>
      </c>
    </row>
    <row r="1026" spans="1:13">
      <c r="A1026" t="s">
        <v>2145</v>
      </c>
      <c r="B1026" t="s">
        <v>2146</v>
      </c>
      <c r="C1026" t="s">
        <v>2147</v>
      </c>
      <c r="D1026" s="2">
        <v>1409</v>
      </c>
      <c r="E1026" s="2">
        <v>1639</v>
      </c>
      <c r="F1026" s="1">
        <v>0.14000000000000001</v>
      </c>
      <c r="G1026" s="11">
        <v>3.7</v>
      </c>
      <c r="H1026" s="4">
        <v>787</v>
      </c>
      <c r="I1026" t="str">
        <f t="shared" ref="I1026:I1089" si="32">IF(D1026&lt;200, "&lt;₹200", IF(D1026&lt;=500, "₹200-₹500", "&gt;₹500"))</f>
        <v>&gt;₹500</v>
      </c>
      <c r="J1026" s="6">
        <f t="shared" ref="J1026:J1089" si="33">D1026* H1026</f>
        <v>1108883</v>
      </c>
      <c r="K1026" s="6">
        <f>Table1[[#This Row],[rating]] * Table1[[#This Row],[rating_count]]</f>
        <v>2911.9</v>
      </c>
      <c r="L1026" t="str">
        <f>LEFT(Table1[[#This Row],[category]], FIND("|", Table1[[#This Row],[category]]) - 1)</f>
        <v>Home&amp;Kitchen</v>
      </c>
      <c r="M1026" t="str">
        <f>TRIM(LEFT(Table1[[#This Row],[product_name]],FIND(" ",Table1[[#This Row],[product_name]],FIND(" ",Table1[[#This Row],[product_name]],FIND(" ",Table1[[#This Row],[product_name]])+1)+1)))</f>
        <v>Bajaj Deluxe 2000</v>
      </c>
    </row>
    <row r="1027" spans="1:13">
      <c r="A1027" t="s">
        <v>2148</v>
      </c>
      <c r="B1027" t="s">
        <v>2149</v>
      </c>
      <c r="C1027" t="s">
        <v>1988</v>
      </c>
      <c r="D1027">
        <v>753</v>
      </c>
      <c r="E1027">
        <v>899</v>
      </c>
      <c r="F1027" s="1">
        <v>0.16</v>
      </c>
      <c r="G1027" s="11">
        <v>4.2</v>
      </c>
      <c r="H1027" s="4">
        <v>18462</v>
      </c>
      <c r="I1027" t="str">
        <f t="shared" si="32"/>
        <v>&gt;₹500</v>
      </c>
      <c r="J1027" s="6">
        <f t="shared" si="33"/>
        <v>13901886</v>
      </c>
      <c r="K1027" s="6">
        <f>Table1[[#This Row],[rating]] * Table1[[#This Row],[rating_count]]</f>
        <v>77540.400000000009</v>
      </c>
      <c r="L1027" t="str">
        <f>LEFT(Table1[[#This Row],[category]], FIND("|", Table1[[#This Row],[category]]) - 1)</f>
        <v>Home&amp;Kitchen</v>
      </c>
      <c r="M1027" t="str">
        <f>TRIM(LEFT(Table1[[#This Row],[product_name]],FIND(" ",Table1[[#This Row],[product_name]],FIND(" ",Table1[[#This Row],[product_name]],FIND(" ",Table1[[#This Row],[product_name]])+1)+1)))</f>
        <v>Orpat HHB-100E WOB</v>
      </c>
    </row>
    <row r="1028" spans="1:13">
      <c r="A1028" t="s">
        <v>2150</v>
      </c>
      <c r="B1028" t="s">
        <v>2151</v>
      </c>
      <c r="C1028" t="s">
        <v>2067</v>
      </c>
      <c r="D1028">
        <v>353</v>
      </c>
      <c r="E1028" s="2">
        <v>1199</v>
      </c>
      <c r="F1028" s="1">
        <v>0.71</v>
      </c>
      <c r="G1028" s="11">
        <v>4.3</v>
      </c>
      <c r="H1028" s="4">
        <v>629</v>
      </c>
      <c r="I1028" t="str">
        <f t="shared" si="32"/>
        <v>₹200-₹500</v>
      </c>
      <c r="J1028" s="6">
        <f t="shared" si="33"/>
        <v>222037</v>
      </c>
      <c r="K1028" s="6">
        <f>Table1[[#This Row],[rating]] * Table1[[#This Row],[rating_count]]</f>
        <v>2704.7</v>
      </c>
      <c r="L1028" t="str">
        <f>LEFT(Table1[[#This Row],[category]], FIND("|", Table1[[#This Row],[category]]) - 1)</f>
        <v>Home&amp;Kitchen</v>
      </c>
      <c r="M1028" t="str">
        <f>TRIM(LEFT(Table1[[#This Row],[product_name]],FIND(" ",Table1[[#This Row],[product_name]],FIND(" ",Table1[[#This Row],[product_name]],FIND(" ",Table1[[#This Row],[product_name]])+1)+1)))</f>
        <v>GILTON Egg Boiler</v>
      </c>
    </row>
    <row r="1029" spans="1:13">
      <c r="A1029" t="s">
        <v>2152</v>
      </c>
      <c r="B1029" t="s">
        <v>2153</v>
      </c>
      <c r="C1029" t="s">
        <v>1965</v>
      </c>
      <c r="D1029" s="2">
        <v>1099</v>
      </c>
      <c r="E1029" s="2">
        <v>1899</v>
      </c>
      <c r="F1029" s="1">
        <v>0.42</v>
      </c>
      <c r="G1029" s="11">
        <v>4.3</v>
      </c>
      <c r="H1029" s="4">
        <v>15276</v>
      </c>
      <c r="I1029" t="str">
        <f t="shared" si="32"/>
        <v>&gt;₹500</v>
      </c>
      <c r="J1029" s="6">
        <f t="shared" si="33"/>
        <v>16788324</v>
      </c>
      <c r="K1029" s="6">
        <f>Table1[[#This Row],[rating]] * Table1[[#This Row],[rating_count]]</f>
        <v>65686.8</v>
      </c>
      <c r="L1029" t="str">
        <f>LEFT(Table1[[#This Row],[category]], FIND("|", Table1[[#This Row],[category]]) - 1)</f>
        <v>Home&amp;Kitchen</v>
      </c>
      <c r="M1029" t="str">
        <f>TRIM(LEFT(Table1[[#This Row],[product_name]],FIND(" ",Table1[[#This Row],[product_name]],FIND(" ",Table1[[#This Row],[product_name]],FIND(" ",Table1[[#This Row],[product_name]])+1)+1)))</f>
        <v>HealthSense Chef-Mate KS</v>
      </c>
    </row>
    <row r="1030" spans="1:13">
      <c r="A1030" t="s">
        <v>2154</v>
      </c>
      <c r="B1030" t="s">
        <v>2155</v>
      </c>
      <c r="C1030" t="s">
        <v>2032</v>
      </c>
      <c r="D1030" s="2">
        <v>8799</v>
      </c>
      <c r="E1030" s="2">
        <v>11595</v>
      </c>
      <c r="F1030" s="1">
        <v>0.24</v>
      </c>
      <c r="G1030" s="11">
        <v>4.4000000000000004</v>
      </c>
      <c r="H1030" s="4">
        <v>2981</v>
      </c>
      <c r="I1030" t="str">
        <f t="shared" si="32"/>
        <v>&gt;₹500</v>
      </c>
      <c r="J1030" s="6">
        <f t="shared" si="33"/>
        <v>26229819</v>
      </c>
      <c r="K1030" s="6">
        <f>Table1[[#This Row],[rating]] * Table1[[#This Row],[rating_count]]</f>
        <v>13116.400000000001</v>
      </c>
      <c r="L1030" t="str">
        <f>LEFT(Table1[[#This Row],[category]], FIND("|", Table1[[#This Row],[category]]) - 1)</f>
        <v>Home&amp;Kitchen</v>
      </c>
      <c r="M1030" t="str">
        <f>TRIM(LEFT(Table1[[#This Row],[product_name]],FIND(" ",Table1[[#This Row],[product_name]],FIND(" ",Table1[[#This Row],[product_name]],FIND(" ",Table1[[#This Row],[product_name]])+1)+1)))</f>
        <v>PHILIPS Digital Air</v>
      </c>
    </row>
    <row r="1031" spans="1:13">
      <c r="A1031" t="s">
        <v>2156</v>
      </c>
      <c r="B1031" t="s">
        <v>2157</v>
      </c>
      <c r="C1031" t="s">
        <v>1953</v>
      </c>
      <c r="D1031" s="2">
        <v>1345</v>
      </c>
      <c r="E1031" s="2">
        <v>1750</v>
      </c>
      <c r="F1031" s="1">
        <v>0.23</v>
      </c>
      <c r="G1031" s="11">
        <v>3.8</v>
      </c>
      <c r="H1031" s="4">
        <v>2466</v>
      </c>
      <c r="I1031" t="str">
        <f t="shared" si="32"/>
        <v>&gt;₹500</v>
      </c>
      <c r="J1031" s="6">
        <f t="shared" si="33"/>
        <v>3316770</v>
      </c>
      <c r="K1031" s="6">
        <f>Table1[[#This Row],[rating]] * Table1[[#This Row],[rating_count]]</f>
        <v>9370.7999999999993</v>
      </c>
      <c r="L1031" t="str">
        <f>LEFT(Table1[[#This Row],[category]], FIND("|", Table1[[#This Row],[category]]) - 1)</f>
        <v>Home&amp;Kitchen</v>
      </c>
      <c r="M1031" t="str">
        <f>TRIM(LEFT(Table1[[#This Row],[product_name]],FIND(" ",Table1[[#This Row],[product_name]],FIND(" ",Table1[[#This Row],[product_name]],FIND(" ",Table1[[#This Row],[product_name]])+1)+1)))</f>
        <v>Milton Go Electro</v>
      </c>
    </row>
    <row r="1032" spans="1:13">
      <c r="A1032" t="s">
        <v>2158</v>
      </c>
      <c r="B1032" t="s">
        <v>2159</v>
      </c>
      <c r="C1032" t="s">
        <v>2160</v>
      </c>
      <c r="D1032" s="2">
        <v>2095</v>
      </c>
      <c r="E1032" s="2">
        <v>2095</v>
      </c>
      <c r="F1032" s="1">
        <v>0</v>
      </c>
      <c r="G1032" s="11">
        <v>4.5</v>
      </c>
      <c r="H1032" s="4">
        <v>7949</v>
      </c>
      <c r="I1032" t="str">
        <f t="shared" si="32"/>
        <v>&gt;₹500</v>
      </c>
      <c r="J1032" s="6">
        <f t="shared" si="33"/>
        <v>16653155</v>
      </c>
      <c r="K1032" s="6">
        <f>Table1[[#This Row],[rating]] * Table1[[#This Row],[rating_count]]</f>
        <v>35770.5</v>
      </c>
      <c r="L1032" t="str">
        <f>LEFT(Table1[[#This Row],[category]], FIND("|", Table1[[#This Row],[category]]) - 1)</f>
        <v>Home&amp;Kitchen</v>
      </c>
      <c r="M1032" t="str">
        <f>TRIM(LEFT(Table1[[#This Row],[product_name]],FIND(" ",Table1[[#This Row],[product_name]],FIND(" ",Table1[[#This Row],[product_name]],FIND(" ",Table1[[#This Row],[product_name]])+1)+1)))</f>
        <v>Philips Daily Collection</v>
      </c>
    </row>
    <row r="1033" spans="1:13">
      <c r="A1033" t="s">
        <v>2161</v>
      </c>
      <c r="B1033" t="s">
        <v>2162</v>
      </c>
      <c r="C1033" t="s">
        <v>1956</v>
      </c>
      <c r="D1033" s="2">
        <v>1498</v>
      </c>
      <c r="E1033" s="2">
        <v>2300</v>
      </c>
      <c r="F1033" s="1">
        <v>0.35</v>
      </c>
      <c r="G1033" s="11">
        <v>3.8</v>
      </c>
      <c r="H1033" s="4">
        <v>95</v>
      </c>
      <c r="I1033" t="str">
        <f t="shared" si="32"/>
        <v>&gt;₹500</v>
      </c>
      <c r="J1033" s="6">
        <f t="shared" si="33"/>
        <v>142310</v>
      </c>
      <c r="K1033" s="6">
        <f>Table1[[#This Row],[rating]] * Table1[[#This Row],[rating_count]]</f>
        <v>361</v>
      </c>
      <c r="L1033" t="str">
        <f>LEFT(Table1[[#This Row],[category]], FIND("|", Table1[[#This Row],[category]]) - 1)</f>
        <v>Home&amp;Kitchen</v>
      </c>
      <c r="M1033" t="str">
        <f>TRIM(LEFT(Table1[[#This Row],[product_name]],FIND(" ",Table1[[#This Row],[product_name]],FIND(" ",Table1[[#This Row],[product_name]],FIND(" ",Table1[[#This Row],[product_name]])+1)+1)))</f>
        <v>Crompton Insta Comfy</v>
      </c>
    </row>
    <row r="1034" spans="1:13">
      <c r="A1034" t="s">
        <v>2163</v>
      </c>
      <c r="B1034" t="s">
        <v>2164</v>
      </c>
      <c r="C1034" t="s">
        <v>2165</v>
      </c>
      <c r="D1034" s="2">
        <v>2199</v>
      </c>
      <c r="E1034" s="2">
        <v>2990</v>
      </c>
      <c r="F1034" s="1">
        <v>0.26</v>
      </c>
      <c r="G1034" s="11">
        <v>3.8</v>
      </c>
      <c r="H1034" s="4">
        <v>1558</v>
      </c>
      <c r="I1034" t="str">
        <f t="shared" si="32"/>
        <v>&gt;₹500</v>
      </c>
      <c r="J1034" s="6">
        <f t="shared" si="33"/>
        <v>3426042</v>
      </c>
      <c r="K1034" s="6">
        <f>Table1[[#This Row],[rating]] * Table1[[#This Row],[rating_count]]</f>
        <v>5920.4</v>
      </c>
      <c r="L1034" t="str">
        <f>LEFT(Table1[[#This Row],[category]], FIND("|", Table1[[#This Row],[category]]) - 1)</f>
        <v>Home&amp;Kitchen</v>
      </c>
      <c r="M1034" t="str">
        <f>TRIM(LEFT(Table1[[#This Row],[product_name]],FIND(" ",Table1[[#This Row],[product_name]],FIND(" ",Table1[[#This Row],[product_name]],FIND(" ",Table1[[#This Row],[product_name]])+1)+1)))</f>
        <v>USHA Heat Convector</v>
      </c>
    </row>
    <row r="1035" spans="1:13">
      <c r="A1035" t="s">
        <v>2166</v>
      </c>
      <c r="B1035" t="s">
        <v>2167</v>
      </c>
      <c r="C1035" t="s">
        <v>1994</v>
      </c>
      <c r="D1035" s="2">
        <v>3699</v>
      </c>
      <c r="E1035" s="2">
        <v>4295</v>
      </c>
      <c r="F1035" s="1">
        <v>0.14000000000000001</v>
      </c>
      <c r="G1035" s="11">
        <v>4.0999999999999996</v>
      </c>
      <c r="H1035" s="4">
        <v>26543</v>
      </c>
      <c r="I1035" t="str">
        <f t="shared" si="32"/>
        <v>&gt;₹500</v>
      </c>
      <c r="J1035" s="6">
        <f t="shared" si="33"/>
        <v>98182557</v>
      </c>
      <c r="K1035" s="6">
        <f>Table1[[#This Row],[rating]] * Table1[[#This Row],[rating_count]]</f>
        <v>108826.29999999999</v>
      </c>
      <c r="L1035" t="str">
        <f>LEFT(Table1[[#This Row],[category]], FIND("|", Table1[[#This Row],[category]]) - 1)</f>
        <v>Home&amp;Kitchen</v>
      </c>
      <c r="M1035" t="str">
        <f>TRIM(LEFT(Table1[[#This Row],[product_name]],FIND(" ",Table1[[#This Row],[product_name]],FIND(" ",Table1[[#This Row],[product_name]],FIND(" ",Table1[[#This Row],[product_name]])+1)+1)))</f>
        <v>Philips HL7756/00 Mixer</v>
      </c>
    </row>
    <row r="1036" spans="1:13">
      <c r="A1036" t="s">
        <v>2168</v>
      </c>
      <c r="B1036" t="s">
        <v>2169</v>
      </c>
      <c r="C1036" t="s">
        <v>2035</v>
      </c>
      <c r="D1036">
        <v>177</v>
      </c>
      <c r="E1036">
        <v>199</v>
      </c>
      <c r="F1036" s="1">
        <v>0.11</v>
      </c>
      <c r="G1036" s="11">
        <v>4.0999999999999996</v>
      </c>
      <c r="H1036" s="4">
        <v>3688</v>
      </c>
      <c r="I1036" t="str">
        <f t="shared" si="32"/>
        <v>&lt;₹200</v>
      </c>
      <c r="J1036" s="6">
        <f t="shared" si="33"/>
        <v>652776</v>
      </c>
      <c r="K1036" s="6">
        <f>Table1[[#This Row],[rating]] * Table1[[#This Row],[rating_count]]</f>
        <v>15120.8</v>
      </c>
      <c r="L1036" t="str">
        <f>LEFT(Table1[[#This Row],[category]], FIND("|", Table1[[#This Row],[category]]) - 1)</f>
        <v>Home&amp;Kitchen</v>
      </c>
      <c r="M1036" t="str">
        <f>TRIM(LEFT(Table1[[#This Row],[product_name]],FIND(" ",Table1[[#This Row],[product_name]],FIND(" ",Table1[[#This Row],[product_name]],FIND(" ",Table1[[#This Row],[product_name]])+1)+1)))</f>
        <v>Kuber Industries Waterproof</v>
      </c>
    </row>
    <row r="1037" spans="1:13">
      <c r="A1037" t="s">
        <v>2170</v>
      </c>
      <c r="B1037" t="s">
        <v>2171</v>
      </c>
      <c r="C1037" t="s">
        <v>1994</v>
      </c>
      <c r="D1037" s="2">
        <v>1149</v>
      </c>
      <c r="E1037" s="2">
        <v>2499</v>
      </c>
      <c r="F1037" s="1">
        <v>0.54</v>
      </c>
      <c r="G1037" s="11">
        <v>3.8</v>
      </c>
      <c r="H1037" s="4">
        <v>4383</v>
      </c>
      <c r="I1037" t="str">
        <f t="shared" si="32"/>
        <v>&gt;₹500</v>
      </c>
      <c r="J1037" s="6">
        <f t="shared" si="33"/>
        <v>5036067</v>
      </c>
      <c r="K1037" s="6">
        <f>Table1[[#This Row],[rating]] * Table1[[#This Row],[rating_count]]</f>
        <v>16655.399999999998</v>
      </c>
      <c r="L1037" t="str">
        <f>LEFT(Table1[[#This Row],[category]], FIND("|", Table1[[#This Row],[category]]) - 1)</f>
        <v>Home&amp;Kitchen</v>
      </c>
      <c r="M1037" t="str">
        <f>TRIM(LEFT(Table1[[#This Row],[product_name]],FIND(" ",Table1[[#This Row],[product_name]],FIND(" ",Table1[[#This Row],[product_name]],FIND(" ",Table1[[#This Row],[product_name]])+1)+1)))</f>
        <v>Lifelong LLMG93 500</v>
      </c>
    </row>
    <row r="1038" spans="1:13">
      <c r="A1038" t="s">
        <v>2172</v>
      </c>
      <c r="B1038" t="s">
        <v>2173</v>
      </c>
      <c r="C1038" t="s">
        <v>2174</v>
      </c>
      <c r="D1038">
        <v>244</v>
      </c>
      <c r="E1038">
        <v>499</v>
      </c>
      <c r="F1038" s="1">
        <v>0.51</v>
      </c>
      <c r="G1038" s="11">
        <v>3.3</v>
      </c>
      <c r="H1038" s="4">
        <v>478</v>
      </c>
      <c r="I1038" t="str">
        <f t="shared" si="32"/>
        <v>₹200-₹500</v>
      </c>
      <c r="J1038" s="6">
        <f t="shared" si="33"/>
        <v>116632</v>
      </c>
      <c r="K1038" s="6">
        <f>Table1[[#This Row],[rating]] * Table1[[#This Row],[rating_count]]</f>
        <v>1577.3999999999999</v>
      </c>
      <c r="L1038" t="str">
        <f>LEFT(Table1[[#This Row],[category]], FIND("|", Table1[[#This Row],[category]]) - 1)</f>
        <v>Home&amp;Kitchen</v>
      </c>
      <c r="M1038" t="str">
        <f>TRIM(LEFT(Table1[[#This Row],[product_name]],FIND(" ",Table1[[#This Row],[product_name]],FIND(" ",Table1[[#This Row],[product_name]],FIND(" ",Table1[[#This Row],[product_name]])+1)+1)))</f>
        <v>IKEA Frother for</v>
      </c>
    </row>
    <row r="1039" spans="1:13">
      <c r="A1039" t="s">
        <v>2175</v>
      </c>
      <c r="B1039" t="s">
        <v>2176</v>
      </c>
      <c r="C1039" t="s">
        <v>1956</v>
      </c>
      <c r="D1039" s="2">
        <v>1959</v>
      </c>
      <c r="E1039" s="2">
        <v>2400</v>
      </c>
      <c r="F1039" s="1">
        <v>0.18</v>
      </c>
      <c r="G1039" s="11">
        <v>4</v>
      </c>
      <c r="H1039" s="4">
        <v>237</v>
      </c>
      <c r="I1039" t="str">
        <f t="shared" si="32"/>
        <v>&gt;₹500</v>
      </c>
      <c r="J1039" s="6">
        <f t="shared" si="33"/>
        <v>464283</v>
      </c>
      <c r="K1039" s="6">
        <f>Table1[[#This Row],[rating]] * Table1[[#This Row],[rating_count]]</f>
        <v>948</v>
      </c>
      <c r="L1039" t="str">
        <f>LEFT(Table1[[#This Row],[category]], FIND("|", Table1[[#This Row],[category]]) - 1)</f>
        <v>Home&amp;Kitchen</v>
      </c>
      <c r="M1039" t="str">
        <f>TRIM(LEFT(Table1[[#This Row],[product_name]],FIND(" ",Table1[[#This Row],[product_name]],FIND(" ",Table1[[#This Row],[product_name]],FIND(" ",Table1[[#This Row],[product_name]])+1)+1)))</f>
        <v>Crompton Insta Comfort</v>
      </c>
    </row>
    <row r="1040" spans="1:13">
      <c r="A1040" t="s">
        <v>2177</v>
      </c>
      <c r="B1040" t="s">
        <v>2178</v>
      </c>
      <c r="C1040" t="s">
        <v>1962</v>
      </c>
      <c r="D1040">
        <v>319</v>
      </c>
      <c r="E1040">
        <v>749</v>
      </c>
      <c r="F1040" s="1">
        <v>0.56999999999999995</v>
      </c>
      <c r="G1040" s="11">
        <v>4.5999999999999996</v>
      </c>
      <c r="H1040" s="4">
        <v>124</v>
      </c>
      <c r="I1040" t="str">
        <f t="shared" si="32"/>
        <v>₹200-₹500</v>
      </c>
      <c r="J1040" s="6">
        <f t="shared" si="33"/>
        <v>39556</v>
      </c>
      <c r="K1040" s="6">
        <f>Table1[[#This Row],[rating]] * Table1[[#This Row],[rating_count]]</f>
        <v>570.4</v>
      </c>
      <c r="L1040" t="str">
        <f>LEFT(Table1[[#This Row],[category]], FIND("|", Table1[[#This Row],[category]]) - 1)</f>
        <v>Home&amp;Kitchen</v>
      </c>
      <c r="M1040" t="str">
        <f>TRIM(LEFT(Table1[[#This Row],[product_name]],FIND(" ",Table1[[#This Row],[product_name]],FIND(" ",Table1[[#This Row],[product_name]],FIND(" ",Table1[[#This Row],[product_name]])+1)+1)))</f>
        <v>Lint Remover Woolen</v>
      </c>
    </row>
    <row r="1041" spans="1:13">
      <c r="A1041" t="s">
        <v>2179</v>
      </c>
      <c r="B1041" t="s">
        <v>2180</v>
      </c>
      <c r="C1041" t="s">
        <v>1953</v>
      </c>
      <c r="D1041" s="2">
        <v>1499</v>
      </c>
      <c r="E1041" s="2">
        <v>1775</v>
      </c>
      <c r="F1041" s="1">
        <v>0.16</v>
      </c>
      <c r="G1041" s="11">
        <v>3.9</v>
      </c>
      <c r="H1041" s="4">
        <v>14667</v>
      </c>
      <c r="I1041" t="str">
        <f t="shared" si="32"/>
        <v>&gt;₹500</v>
      </c>
      <c r="J1041" s="6">
        <f t="shared" si="33"/>
        <v>21985833</v>
      </c>
      <c r="K1041" s="6">
        <f>Table1[[#This Row],[rating]] * Table1[[#This Row],[rating_count]]</f>
        <v>57201.299999999996</v>
      </c>
      <c r="L1041" t="str">
        <f>LEFT(Table1[[#This Row],[category]], FIND("|", Table1[[#This Row],[category]]) - 1)</f>
        <v>Home&amp;Kitchen</v>
      </c>
      <c r="M1041" t="str">
        <f>TRIM(LEFT(Table1[[#This Row],[product_name]],FIND(" ",Table1[[#This Row],[product_name]],FIND(" ",Table1[[#This Row],[product_name]],FIND(" ",Table1[[#This Row],[product_name]])+1)+1)))</f>
        <v>Pigeon Kessel Multipurpose</v>
      </c>
    </row>
    <row r="1042" spans="1:13">
      <c r="A1042" t="s">
        <v>2181</v>
      </c>
      <c r="B1042" t="s">
        <v>2182</v>
      </c>
      <c r="C1042" t="s">
        <v>1962</v>
      </c>
      <c r="D1042">
        <v>469</v>
      </c>
      <c r="E1042" s="2">
        <v>1599</v>
      </c>
      <c r="F1042" s="1">
        <v>0.71</v>
      </c>
      <c r="G1042" s="11">
        <v>3.7</v>
      </c>
      <c r="H1042" s="4">
        <v>6</v>
      </c>
      <c r="I1042" t="str">
        <f t="shared" si="32"/>
        <v>₹200-₹500</v>
      </c>
      <c r="J1042" s="6">
        <f t="shared" si="33"/>
        <v>2814</v>
      </c>
      <c r="K1042" s="6">
        <f>Table1[[#This Row],[rating]] * Table1[[#This Row],[rating_count]]</f>
        <v>22.200000000000003</v>
      </c>
      <c r="L1042" t="str">
        <f>LEFT(Table1[[#This Row],[category]], FIND("|", Table1[[#This Row],[category]]) - 1)</f>
        <v>Home&amp;Kitchen</v>
      </c>
      <c r="M1042" t="str">
        <f>TRIM(LEFT(Table1[[#This Row],[product_name]],FIND(" ",Table1[[#This Row],[product_name]],FIND(" ",Table1[[#This Row],[product_name]],FIND(" ",Table1[[#This Row],[product_name]])+1)+1)))</f>
        <v>C (DEVICE) Lint</v>
      </c>
    </row>
    <row r="1043" spans="1:13">
      <c r="A1043" t="s">
        <v>2183</v>
      </c>
      <c r="B1043" t="s">
        <v>2184</v>
      </c>
      <c r="C1043" t="s">
        <v>2160</v>
      </c>
      <c r="D1043" s="2">
        <v>1099</v>
      </c>
      <c r="E1043" s="2">
        <v>1795</v>
      </c>
      <c r="F1043" s="1">
        <v>0.39</v>
      </c>
      <c r="G1043" s="11">
        <v>4.2</v>
      </c>
      <c r="H1043" s="4">
        <v>4244</v>
      </c>
      <c r="I1043" t="str">
        <f t="shared" si="32"/>
        <v>&gt;₹500</v>
      </c>
      <c r="J1043" s="6">
        <f t="shared" si="33"/>
        <v>4664156</v>
      </c>
      <c r="K1043" s="6">
        <f>Table1[[#This Row],[rating]] * Table1[[#This Row],[rating_count]]</f>
        <v>17824.8</v>
      </c>
      <c r="L1043" t="str">
        <f>LEFT(Table1[[#This Row],[category]], FIND("|", Table1[[#This Row],[category]]) - 1)</f>
        <v>Home&amp;Kitchen</v>
      </c>
      <c r="M1043" t="str">
        <f>TRIM(LEFT(Table1[[#This Row],[product_name]],FIND(" ",Table1[[#This Row],[product_name]],FIND(" ",Table1[[#This Row],[product_name]],FIND(" ",Table1[[#This Row],[product_name]])+1)+1)))</f>
        <v>Pigeon by Stovekraft</v>
      </c>
    </row>
    <row r="1044" spans="1:13">
      <c r="A1044" t="s">
        <v>2185</v>
      </c>
      <c r="B1044" t="s">
        <v>2186</v>
      </c>
      <c r="C1044" t="s">
        <v>1959</v>
      </c>
      <c r="D1044" s="2">
        <v>9590</v>
      </c>
      <c r="E1044" s="2">
        <v>15999</v>
      </c>
      <c r="F1044" s="1">
        <v>0.4</v>
      </c>
      <c r="G1044" s="11">
        <v>4.0999999999999996</v>
      </c>
      <c r="H1044" s="4">
        <v>1017</v>
      </c>
      <c r="I1044" t="str">
        <f t="shared" si="32"/>
        <v>&gt;₹500</v>
      </c>
      <c r="J1044" s="6">
        <f t="shared" si="33"/>
        <v>9753030</v>
      </c>
      <c r="K1044" s="6">
        <f>Table1[[#This Row],[rating]] * Table1[[#This Row],[rating_count]]</f>
        <v>4169.7</v>
      </c>
      <c r="L1044" t="str">
        <f>LEFT(Table1[[#This Row],[category]], FIND("|", Table1[[#This Row],[category]]) - 1)</f>
        <v>Home&amp;Kitchen</v>
      </c>
      <c r="M1044" t="str">
        <f>TRIM(LEFT(Table1[[#This Row],[product_name]],FIND(" ",Table1[[#This Row],[product_name]],FIND(" ",Table1[[#This Row],[product_name]],FIND(" ",Table1[[#This Row],[product_name]])+1)+1)))</f>
        <v>Bajaj OFR Room</v>
      </c>
    </row>
    <row r="1045" spans="1:13">
      <c r="A1045" t="s">
        <v>2187</v>
      </c>
      <c r="B1045" t="s">
        <v>2188</v>
      </c>
      <c r="C1045" t="s">
        <v>2189</v>
      </c>
      <c r="D1045">
        <v>999</v>
      </c>
      <c r="E1045" s="2">
        <v>1490</v>
      </c>
      <c r="F1045" s="1">
        <v>0.33</v>
      </c>
      <c r="G1045" s="11">
        <v>4.0999999999999996</v>
      </c>
      <c r="H1045" s="4">
        <v>12999</v>
      </c>
      <c r="I1045" t="str">
        <f t="shared" si="32"/>
        <v>&gt;₹500</v>
      </c>
      <c r="J1045" s="6">
        <f t="shared" si="33"/>
        <v>12986001</v>
      </c>
      <c r="K1045" s="6">
        <f>Table1[[#This Row],[rating]] * Table1[[#This Row],[rating_count]]</f>
        <v>53295.899999999994</v>
      </c>
      <c r="L1045" t="str">
        <f>LEFT(Table1[[#This Row],[category]], FIND("|", Table1[[#This Row],[category]]) - 1)</f>
        <v>Home&amp;Kitchen</v>
      </c>
      <c r="M1045" t="str">
        <f>TRIM(LEFT(Table1[[#This Row],[product_name]],FIND(" ",Table1[[#This Row],[product_name]],FIND(" ",Table1[[#This Row],[product_name]],FIND(" ",Table1[[#This Row],[product_name]])+1)+1)))</f>
        <v>Luminous Vento Deluxe</v>
      </c>
    </row>
    <row r="1046" spans="1:13">
      <c r="A1046" t="s">
        <v>2190</v>
      </c>
      <c r="B1046" t="s">
        <v>2191</v>
      </c>
      <c r="C1046" t="s">
        <v>2007</v>
      </c>
      <c r="D1046" s="2">
        <v>1299</v>
      </c>
      <c r="E1046" s="2">
        <v>1999</v>
      </c>
      <c r="F1046" s="1">
        <v>0.35</v>
      </c>
      <c r="G1046" s="11">
        <v>3.8</v>
      </c>
      <c r="H1046" s="4">
        <v>311</v>
      </c>
      <c r="I1046" t="str">
        <f t="shared" si="32"/>
        <v>&gt;₹500</v>
      </c>
      <c r="J1046" s="6">
        <f t="shared" si="33"/>
        <v>403989</v>
      </c>
      <c r="K1046" s="6">
        <f>Table1[[#This Row],[rating]] * Table1[[#This Row],[rating_count]]</f>
        <v>1181.8</v>
      </c>
      <c r="L1046" t="str">
        <f>LEFT(Table1[[#This Row],[category]], FIND("|", Table1[[#This Row],[category]]) - 1)</f>
        <v>Home&amp;Kitchen</v>
      </c>
      <c r="M1046" t="str">
        <f>TRIM(LEFT(Table1[[#This Row],[product_name]],FIND(" ",Table1[[#This Row],[product_name]],FIND(" ",Table1[[#This Row],[product_name]],FIND(" ",Table1[[#This Row],[product_name]])+1)+1)))</f>
        <v>Wipro Vesta 1.8</v>
      </c>
    </row>
    <row r="1047" spans="1:13">
      <c r="A1047" t="s">
        <v>2192</v>
      </c>
      <c r="B1047" t="s">
        <v>2193</v>
      </c>
      <c r="C1047" t="s">
        <v>2194</v>
      </c>
      <c r="D1047">
        <v>292</v>
      </c>
      <c r="E1047">
        <v>499</v>
      </c>
      <c r="F1047" s="1">
        <v>0.41</v>
      </c>
      <c r="G1047" s="11">
        <v>4.0999999999999996</v>
      </c>
      <c r="H1047" s="4">
        <v>4238</v>
      </c>
      <c r="I1047" t="str">
        <f t="shared" si="32"/>
        <v>₹200-₹500</v>
      </c>
      <c r="J1047" s="6">
        <f t="shared" si="33"/>
        <v>1237496</v>
      </c>
      <c r="K1047" s="6">
        <f>Table1[[#This Row],[rating]] * Table1[[#This Row],[rating_count]]</f>
        <v>17375.8</v>
      </c>
      <c r="L1047" t="str">
        <f>LEFT(Table1[[#This Row],[category]], FIND("|", Table1[[#This Row],[category]]) - 1)</f>
        <v>Home&amp;Kitchen</v>
      </c>
      <c r="M1047" t="str">
        <f>TRIM(LEFT(Table1[[#This Row],[product_name]],FIND(" ",Table1[[#This Row],[product_name]],FIND(" ",Table1[[#This Row],[product_name]],FIND(" ",Table1[[#This Row],[product_name]])+1)+1)))</f>
        <v>Kitchen Mart Stainless</v>
      </c>
    </row>
    <row r="1048" spans="1:13">
      <c r="A1048" t="s">
        <v>2195</v>
      </c>
      <c r="B1048" t="s">
        <v>2196</v>
      </c>
      <c r="C1048" t="s">
        <v>2121</v>
      </c>
      <c r="D1048">
        <v>160</v>
      </c>
      <c r="E1048">
        <v>299</v>
      </c>
      <c r="F1048" s="1">
        <v>0.46</v>
      </c>
      <c r="G1048" s="11">
        <v>4.5999999999999996</v>
      </c>
      <c r="H1048" s="4">
        <v>2781</v>
      </c>
      <c r="I1048" t="str">
        <f t="shared" si="32"/>
        <v>&lt;₹200</v>
      </c>
      <c r="J1048" s="6">
        <f t="shared" si="33"/>
        <v>444960</v>
      </c>
      <c r="K1048" s="6">
        <f>Table1[[#This Row],[rating]] * Table1[[#This Row],[rating_count]]</f>
        <v>12792.599999999999</v>
      </c>
      <c r="L1048" t="str">
        <f>LEFT(Table1[[#This Row],[category]], FIND("|", Table1[[#This Row],[category]]) - 1)</f>
        <v>Home&amp;Kitchen</v>
      </c>
      <c r="M1048" t="str">
        <f>TRIM(LEFT(Table1[[#This Row],[product_name]],FIND(" ",Table1[[#This Row],[product_name]],FIND(" ",Table1[[#This Row],[product_name]],FIND(" ",Table1[[#This Row],[product_name]])+1)+1)))</f>
        <v>Ikea 903.391.72 Polypropylene</v>
      </c>
    </row>
    <row r="1049" spans="1:13">
      <c r="A1049" t="s">
        <v>2197</v>
      </c>
      <c r="B1049" t="s">
        <v>2198</v>
      </c>
      <c r="C1049" t="s">
        <v>2199</v>
      </c>
      <c r="D1049">
        <v>600</v>
      </c>
      <c r="E1049">
        <v>600</v>
      </c>
      <c r="F1049" s="1">
        <v>0</v>
      </c>
      <c r="G1049" s="11">
        <v>4.0999999999999996</v>
      </c>
      <c r="H1049" s="4">
        <v>10907</v>
      </c>
      <c r="I1049" t="str">
        <f t="shared" si="32"/>
        <v>&gt;₹500</v>
      </c>
      <c r="J1049" s="6">
        <f t="shared" si="33"/>
        <v>6544200</v>
      </c>
      <c r="K1049" s="6">
        <f>Table1[[#This Row],[rating]] * Table1[[#This Row],[rating_count]]</f>
        <v>44718.7</v>
      </c>
      <c r="L1049" t="str">
        <f>LEFT(Table1[[#This Row],[category]], FIND("|", Table1[[#This Row],[category]]) - 1)</f>
        <v>Home&amp;Kitchen</v>
      </c>
      <c r="M1049" t="str">
        <f>TRIM(LEFT(Table1[[#This Row],[product_name]],FIND(" ",Table1[[#This Row],[product_name]],FIND(" ",Table1[[#This Row],[product_name]],FIND(" ",Table1[[#This Row],[product_name]])+1)+1)))</f>
        <v>HUL Pureit Germkill</v>
      </c>
    </row>
    <row r="1050" spans="1:13">
      <c r="A1050" t="s">
        <v>2200</v>
      </c>
      <c r="B1050" t="s">
        <v>2201</v>
      </c>
      <c r="C1050" t="s">
        <v>2202</v>
      </c>
      <c r="D1050" s="2">
        <v>1130</v>
      </c>
      <c r="E1050" s="2">
        <v>1130</v>
      </c>
      <c r="F1050" s="1">
        <v>0</v>
      </c>
      <c r="G1050" s="11">
        <v>4.2</v>
      </c>
      <c r="H1050" s="4">
        <v>13250</v>
      </c>
      <c r="I1050" t="str">
        <f t="shared" si="32"/>
        <v>&gt;₹500</v>
      </c>
      <c r="J1050" s="6">
        <f t="shared" si="33"/>
        <v>14972500</v>
      </c>
      <c r="K1050" s="6">
        <f>Table1[[#This Row],[rating]] * Table1[[#This Row],[rating_count]]</f>
        <v>55650</v>
      </c>
      <c r="L1050" t="str">
        <f>LEFT(Table1[[#This Row],[category]], FIND("|", Table1[[#This Row],[category]]) - 1)</f>
        <v>Home&amp;Kitchen</v>
      </c>
      <c r="M1050" t="str">
        <f>TRIM(LEFT(Table1[[#This Row],[product_name]],FIND(" ",Table1[[#This Row],[product_name]],FIND(" ",Table1[[#This Row],[product_name]],FIND(" ",Table1[[#This Row],[product_name]])+1)+1)))</f>
        <v>HUL Pureit Germkill</v>
      </c>
    </row>
    <row r="1051" spans="1:13">
      <c r="A1051" t="s">
        <v>2203</v>
      </c>
      <c r="B1051" t="s">
        <v>2204</v>
      </c>
      <c r="C1051" t="s">
        <v>1994</v>
      </c>
      <c r="D1051" s="2">
        <v>3249</v>
      </c>
      <c r="E1051" s="2">
        <v>6295</v>
      </c>
      <c r="F1051" s="1">
        <v>0.48</v>
      </c>
      <c r="G1051" s="11">
        <v>3.9</v>
      </c>
      <c r="H1051" s="4">
        <v>43070</v>
      </c>
      <c r="I1051" t="str">
        <f t="shared" si="32"/>
        <v>&gt;₹500</v>
      </c>
      <c r="J1051" s="6">
        <f t="shared" si="33"/>
        <v>139934430</v>
      </c>
      <c r="K1051" s="6">
        <f>Table1[[#This Row],[rating]] * Table1[[#This Row],[rating_count]]</f>
        <v>167973</v>
      </c>
      <c r="L1051" t="str">
        <f>LEFT(Table1[[#This Row],[category]], FIND("|", Table1[[#This Row],[category]]) - 1)</f>
        <v>Home&amp;Kitchen</v>
      </c>
      <c r="M1051" t="str">
        <f>TRIM(LEFT(Table1[[#This Row],[product_name]],FIND(" ",Table1[[#This Row],[product_name]],FIND(" ",Table1[[#This Row],[product_name]],FIND(" ",Table1[[#This Row],[product_name]])+1)+1)))</f>
        <v>Prestige Iris 750</v>
      </c>
    </row>
    <row r="1052" spans="1:13">
      <c r="A1052" t="s">
        <v>2205</v>
      </c>
      <c r="B1052" t="s">
        <v>2206</v>
      </c>
      <c r="C1052" t="s">
        <v>1994</v>
      </c>
      <c r="D1052" s="2">
        <v>3599</v>
      </c>
      <c r="E1052" s="2">
        <v>9455</v>
      </c>
      <c r="F1052" s="1">
        <v>0.62</v>
      </c>
      <c r="G1052" s="11">
        <v>4.0999999999999996</v>
      </c>
      <c r="H1052" s="4">
        <v>11828</v>
      </c>
      <c r="I1052" t="str">
        <f t="shared" si="32"/>
        <v>&gt;₹500</v>
      </c>
      <c r="J1052" s="6">
        <f t="shared" si="33"/>
        <v>42568972</v>
      </c>
      <c r="K1052" s="6">
        <f>Table1[[#This Row],[rating]] * Table1[[#This Row],[rating_count]]</f>
        <v>48494.799999999996</v>
      </c>
      <c r="L1052" t="str">
        <f>LEFT(Table1[[#This Row],[category]], FIND("|", Table1[[#This Row],[category]]) - 1)</f>
        <v>Home&amp;Kitchen</v>
      </c>
      <c r="M1052" t="str">
        <f>TRIM(LEFT(Table1[[#This Row],[product_name]],FIND(" ",Table1[[#This Row],[product_name]],FIND(" ",Table1[[#This Row],[product_name]],FIND(" ",Table1[[#This Row],[product_name]])+1)+1)))</f>
        <v>Preethi Blue Leaf</v>
      </c>
    </row>
    <row r="1053" spans="1:13">
      <c r="A1053" t="s">
        <v>2207</v>
      </c>
      <c r="B1053" t="s">
        <v>2208</v>
      </c>
      <c r="C1053" t="s">
        <v>2067</v>
      </c>
      <c r="D1053">
        <v>368</v>
      </c>
      <c r="E1053">
        <v>699</v>
      </c>
      <c r="F1053" s="1">
        <v>0.47</v>
      </c>
      <c r="G1053" s="11">
        <v>4.0999999999999996</v>
      </c>
      <c r="H1053" s="4">
        <v>1240</v>
      </c>
      <c r="I1053" t="str">
        <f t="shared" si="32"/>
        <v>₹200-₹500</v>
      </c>
      <c r="J1053" s="6">
        <f t="shared" si="33"/>
        <v>456320</v>
      </c>
      <c r="K1053" s="6">
        <f>Table1[[#This Row],[rating]] * Table1[[#This Row],[rating_count]]</f>
        <v>5084</v>
      </c>
      <c r="L1053" t="str">
        <f>LEFT(Table1[[#This Row],[category]], FIND("|", Table1[[#This Row],[category]]) - 1)</f>
        <v>Home&amp;Kitchen</v>
      </c>
      <c r="M1053" t="str">
        <f>TRIM(LEFT(Table1[[#This Row],[product_name]],FIND(" ",Table1[[#This Row],[product_name]],FIND(" ",Table1[[#This Row],[product_name]],FIND(" ",Table1[[#This Row],[product_name]])+1)+1)))</f>
        <v>Themisto 350 Watts</v>
      </c>
    </row>
    <row r="1054" spans="1:13">
      <c r="A1054" t="s">
        <v>2209</v>
      </c>
      <c r="B1054" t="s">
        <v>2210</v>
      </c>
      <c r="C1054" t="s">
        <v>1994</v>
      </c>
      <c r="D1054" s="2">
        <v>3199</v>
      </c>
      <c r="E1054" s="2">
        <v>4999</v>
      </c>
      <c r="F1054" s="1">
        <v>0.36</v>
      </c>
      <c r="G1054" s="11">
        <v>4</v>
      </c>
      <c r="H1054" s="4">
        <v>20869</v>
      </c>
      <c r="I1054" t="str">
        <f t="shared" si="32"/>
        <v>&gt;₹500</v>
      </c>
      <c r="J1054" s="6">
        <f t="shared" si="33"/>
        <v>66759931</v>
      </c>
      <c r="K1054" s="6">
        <f>Table1[[#This Row],[rating]] * Table1[[#This Row],[rating_count]]</f>
        <v>83476</v>
      </c>
      <c r="L1054" t="str">
        <f>LEFT(Table1[[#This Row],[category]], FIND("|", Table1[[#This Row],[category]]) - 1)</f>
        <v>Home&amp;Kitchen</v>
      </c>
      <c r="M1054" t="str">
        <f>TRIM(LEFT(Table1[[#This Row],[product_name]],FIND(" ",Table1[[#This Row],[product_name]],FIND(" ",Table1[[#This Row],[product_name]],FIND(" ",Table1[[#This Row],[product_name]])+1)+1)))</f>
        <v>Butterfly Smart Mixer</v>
      </c>
    </row>
    <row r="1055" spans="1:13">
      <c r="A1055" t="s">
        <v>2211</v>
      </c>
      <c r="B1055" t="s">
        <v>2212</v>
      </c>
      <c r="C1055" t="s">
        <v>2213</v>
      </c>
      <c r="D1055" s="2">
        <v>1599</v>
      </c>
      <c r="E1055" s="2">
        <v>2900</v>
      </c>
      <c r="F1055" s="1">
        <v>0.45</v>
      </c>
      <c r="G1055" s="11">
        <v>3.7</v>
      </c>
      <c r="H1055" s="4">
        <v>441</v>
      </c>
      <c r="I1055" t="str">
        <f t="shared" si="32"/>
        <v>&gt;₹500</v>
      </c>
      <c r="J1055" s="6">
        <f t="shared" si="33"/>
        <v>705159</v>
      </c>
      <c r="K1055" s="6">
        <f>Table1[[#This Row],[rating]] * Table1[[#This Row],[rating_count]]</f>
        <v>1631.7</v>
      </c>
      <c r="L1055" t="str">
        <f>LEFT(Table1[[#This Row],[category]], FIND("|", Table1[[#This Row],[category]]) - 1)</f>
        <v>Home&amp;Kitchen</v>
      </c>
      <c r="M1055" t="str">
        <f>TRIM(LEFT(Table1[[#This Row],[product_name]],FIND(" ",Table1[[#This Row],[product_name]],FIND(" ",Table1[[#This Row],[product_name]],FIND(" ",Table1[[#This Row],[product_name]])+1)+1)))</f>
        <v>KENT Smart Multi</v>
      </c>
    </row>
    <row r="1056" spans="1:13">
      <c r="A1056" t="s">
        <v>2214</v>
      </c>
      <c r="B1056" t="s">
        <v>2215</v>
      </c>
      <c r="C1056" t="s">
        <v>1988</v>
      </c>
      <c r="D1056" s="2">
        <v>1999</v>
      </c>
      <c r="E1056" s="2">
        <v>2499</v>
      </c>
      <c r="F1056" s="1">
        <v>0.2</v>
      </c>
      <c r="G1056" s="11">
        <v>4.0999999999999996</v>
      </c>
      <c r="H1056" s="4">
        <v>1034</v>
      </c>
      <c r="I1056" t="str">
        <f t="shared" si="32"/>
        <v>&gt;₹500</v>
      </c>
      <c r="J1056" s="6">
        <f t="shared" si="33"/>
        <v>2066966</v>
      </c>
      <c r="K1056" s="6">
        <f>Table1[[#This Row],[rating]] * Table1[[#This Row],[rating_count]]</f>
        <v>4239.3999999999996</v>
      </c>
      <c r="L1056" t="str">
        <f>LEFT(Table1[[#This Row],[category]], FIND("|", Table1[[#This Row],[category]]) - 1)</f>
        <v>Home&amp;Kitchen</v>
      </c>
      <c r="M1056" t="str">
        <f>TRIM(LEFT(Table1[[#This Row],[product_name]],FIND(" ",Table1[[#This Row],[product_name]],FIND(" ",Table1[[#This Row],[product_name]],FIND(" ",Table1[[#This Row],[product_name]])+1)+1)))</f>
        <v>InstaCuppa Portable Blender</v>
      </c>
    </row>
    <row r="1057" spans="1:13">
      <c r="A1057" t="s">
        <v>2216</v>
      </c>
      <c r="B1057" t="s">
        <v>2217</v>
      </c>
      <c r="C1057" t="s">
        <v>1991</v>
      </c>
      <c r="D1057">
        <v>616</v>
      </c>
      <c r="E1057" s="2">
        <v>1190</v>
      </c>
      <c r="F1057" s="1">
        <v>0.48</v>
      </c>
      <c r="G1057" s="11">
        <v>4.0999999999999996</v>
      </c>
      <c r="H1057" s="4">
        <v>37126</v>
      </c>
      <c r="I1057" t="str">
        <f t="shared" si="32"/>
        <v>&gt;₹500</v>
      </c>
      <c r="J1057" s="6">
        <f t="shared" si="33"/>
        <v>22869616</v>
      </c>
      <c r="K1057" s="6">
        <f>Table1[[#This Row],[rating]] * Table1[[#This Row],[rating_count]]</f>
        <v>152216.59999999998</v>
      </c>
      <c r="L1057" t="str">
        <f>LEFT(Table1[[#This Row],[category]], FIND("|", Table1[[#This Row],[category]]) - 1)</f>
        <v>Home&amp;Kitchen</v>
      </c>
      <c r="M1057" t="str">
        <f>TRIM(LEFT(Table1[[#This Row],[product_name]],FIND(" ",Table1[[#This Row],[product_name]],FIND(" ",Table1[[#This Row],[product_name]],FIND(" ",Table1[[#This Row],[product_name]])+1)+1)))</f>
        <v>USHA EI 1602</v>
      </c>
    </row>
    <row r="1058" spans="1:13">
      <c r="A1058" t="s">
        <v>2218</v>
      </c>
      <c r="B1058" t="s">
        <v>2219</v>
      </c>
      <c r="C1058" t="s">
        <v>1988</v>
      </c>
      <c r="D1058" s="2">
        <v>1499</v>
      </c>
      <c r="E1058" s="2">
        <v>2100</v>
      </c>
      <c r="F1058" s="1">
        <v>0.28999999999999998</v>
      </c>
      <c r="G1058" s="11">
        <v>4.0999999999999996</v>
      </c>
      <c r="H1058" s="4">
        <v>6355</v>
      </c>
      <c r="I1058" t="str">
        <f t="shared" si="32"/>
        <v>&gt;₹500</v>
      </c>
      <c r="J1058" s="6">
        <f t="shared" si="33"/>
        <v>9526145</v>
      </c>
      <c r="K1058" s="6">
        <f>Table1[[#This Row],[rating]] * Table1[[#This Row],[rating_count]]</f>
        <v>26055.499999999996</v>
      </c>
      <c r="L1058" t="str">
        <f>LEFT(Table1[[#This Row],[category]], FIND("|", Table1[[#This Row],[category]]) - 1)</f>
        <v>Home&amp;Kitchen</v>
      </c>
      <c r="M1058" t="str">
        <f>TRIM(LEFT(Table1[[#This Row],[product_name]],FIND(" ",Table1[[#This Row],[product_name]],FIND(" ",Table1[[#This Row],[product_name]],FIND(" ",Table1[[#This Row],[product_name]])+1)+1)))</f>
        <v>KENT 16044 Hand</v>
      </c>
    </row>
    <row r="1059" spans="1:13">
      <c r="A1059" t="s">
        <v>2220</v>
      </c>
      <c r="B1059" t="s">
        <v>2221</v>
      </c>
      <c r="C1059" t="s">
        <v>2121</v>
      </c>
      <c r="D1059">
        <v>199</v>
      </c>
      <c r="E1059">
        <v>499</v>
      </c>
      <c r="F1059" s="1">
        <v>0.6</v>
      </c>
      <c r="G1059" s="11">
        <v>3.3</v>
      </c>
      <c r="H1059" s="4">
        <v>12</v>
      </c>
      <c r="I1059" t="str">
        <f t="shared" si="32"/>
        <v>&lt;₹200</v>
      </c>
      <c r="J1059" s="6">
        <f t="shared" si="33"/>
        <v>2388</v>
      </c>
      <c r="K1059" s="6">
        <f>Table1[[#This Row],[rating]] * Table1[[#This Row],[rating_count]]</f>
        <v>39.599999999999994</v>
      </c>
      <c r="L1059" t="str">
        <f>LEFT(Table1[[#This Row],[category]], FIND("|", Table1[[#This Row],[category]]) - 1)</f>
        <v>Home&amp;Kitchen</v>
      </c>
      <c r="M1059" t="str">
        <f>TRIM(LEFT(Table1[[#This Row],[product_name]],FIND(" ",Table1[[#This Row],[product_name]],FIND(" ",Table1[[#This Row],[product_name]],FIND(" ",Table1[[#This Row],[product_name]])+1)+1)))</f>
        <v>White Feather Portable</v>
      </c>
    </row>
    <row r="1060" spans="1:13">
      <c r="A1060" t="s">
        <v>2222</v>
      </c>
      <c r="B1060" t="s">
        <v>2223</v>
      </c>
      <c r="C1060" t="s">
        <v>2025</v>
      </c>
      <c r="D1060">
        <v>610</v>
      </c>
      <c r="E1060">
        <v>825</v>
      </c>
      <c r="F1060" s="1">
        <v>0.26</v>
      </c>
      <c r="G1060" s="11">
        <v>4.0999999999999996</v>
      </c>
      <c r="H1060" s="4">
        <v>13165</v>
      </c>
      <c r="I1060" t="str">
        <f t="shared" si="32"/>
        <v>&gt;₹500</v>
      </c>
      <c r="J1060" s="6">
        <f t="shared" si="33"/>
        <v>8030650</v>
      </c>
      <c r="K1060" s="6">
        <f>Table1[[#This Row],[rating]] * Table1[[#This Row],[rating_count]]</f>
        <v>53976.499999999993</v>
      </c>
      <c r="L1060" t="str">
        <f>LEFT(Table1[[#This Row],[category]], FIND("|", Table1[[#This Row],[category]]) - 1)</f>
        <v>Home&amp;Kitchen</v>
      </c>
      <c r="M1060" t="str">
        <f>TRIM(LEFT(Table1[[#This Row],[product_name]],FIND(" ",Table1[[#This Row],[product_name]],FIND(" ",Table1[[#This Row],[product_name]],FIND(" ",Table1[[#This Row],[product_name]])+1)+1)))</f>
        <v>Crompton IHL 152</v>
      </c>
    </row>
    <row r="1061" spans="1:13">
      <c r="A1061" t="s">
        <v>2224</v>
      </c>
      <c r="B1061" t="s">
        <v>2225</v>
      </c>
      <c r="C1061" t="s">
        <v>2101</v>
      </c>
      <c r="D1061">
        <v>999</v>
      </c>
      <c r="E1061" s="2">
        <v>1499</v>
      </c>
      <c r="F1061" s="1">
        <v>0.33</v>
      </c>
      <c r="G1061" s="11">
        <v>4.0999999999999996</v>
      </c>
      <c r="H1061" s="4">
        <v>1646</v>
      </c>
      <c r="I1061" t="str">
        <f t="shared" si="32"/>
        <v>&gt;₹500</v>
      </c>
      <c r="J1061" s="6">
        <f t="shared" si="33"/>
        <v>1644354</v>
      </c>
      <c r="K1061" s="6">
        <f>Table1[[#This Row],[rating]] * Table1[[#This Row],[rating_count]]</f>
        <v>6748.5999999999995</v>
      </c>
      <c r="L1061" t="str">
        <f>LEFT(Table1[[#This Row],[category]], FIND("|", Table1[[#This Row],[category]]) - 1)</f>
        <v>Home&amp;Kitchen</v>
      </c>
      <c r="M1061" t="str">
        <f>TRIM(LEFT(Table1[[#This Row],[product_name]],FIND(" ",Table1[[#This Row],[product_name]],FIND(" ",Table1[[#This Row],[product_name]],FIND(" ",Table1[[#This Row],[product_name]])+1)+1)))</f>
        <v>InstaCuppa Rechargeable Mini</v>
      </c>
    </row>
    <row r="1062" spans="1:13">
      <c r="A1062" t="s">
        <v>2226</v>
      </c>
      <c r="B1062" t="s">
        <v>2227</v>
      </c>
      <c r="C1062" t="s">
        <v>2131</v>
      </c>
      <c r="D1062" s="2">
        <v>8999</v>
      </c>
      <c r="E1062" s="2">
        <v>9995</v>
      </c>
      <c r="F1062" s="1">
        <v>0.1</v>
      </c>
      <c r="G1062" s="11">
        <v>4.4000000000000004</v>
      </c>
      <c r="H1062" s="4">
        <v>17994</v>
      </c>
      <c r="I1062" t="str">
        <f t="shared" si="32"/>
        <v>&gt;₹500</v>
      </c>
      <c r="J1062" s="6">
        <f t="shared" si="33"/>
        <v>161928006</v>
      </c>
      <c r="K1062" s="6">
        <f>Table1[[#This Row],[rating]] * Table1[[#This Row],[rating_count]]</f>
        <v>79173.600000000006</v>
      </c>
      <c r="L1062" t="str">
        <f>LEFT(Table1[[#This Row],[category]], FIND("|", Table1[[#This Row],[category]]) - 1)</f>
        <v>Home&amp;Kitchen</v>
      </c>
      <c r="M1062" t="str">
        <f>TRIM(LEFT(Table1[[#This Row],[product_name]],FIND(" ",Table1[[#This Row],[product_name]],FIND(" ",Table1[[#This Row],[product_name]],FIND(" ",Table1[[#This Row],[product_name]])+1)+1)))</f>
        <v>Philips PowerPro FC9352/01</v>
      </c>
    </row>
    <row r="1063" spans="1:13">
      <c r="A1063" t="s">
        <v>2228</v>
      </c>
      <c r="B1063" t="s">
        <v>2229</v>
      </c>
      <c r="C1063" t="s">
        <v>1962</v>
      </c>
      <c r="D1063">
        <v>453</v>
      </c>
      <c r="E1063">
        <v>999</v>
      </c>
      <c r="F1063" s="1">
        <v>0.55000000000000004</v>
      </c>
      <c r="G1063" s="11">
        <v>4.3</v>
      </c>
      <c r="H1063" s="4">
        <v>610</v>
      </c>
      <c r="I1063" t="str">
        <f t="shared" si="32"/>
        <v>₹200-₹500</v>
      </c>
      <c r="J1063" s="6">
        <f t="shared" si="33"/>
        <v>276330</v>
      </c>
      <c r="K1063" s="6">
        <f>Table1[[#This Row],[rating]] * Table1[[#This Row],[rating_count]]</f>
        <v>2623</v>
      </c>
      <c r="L1063" t="str">
        <f>LEFT(Table1[[#This Row],[category]], FIND("|", Table1[[#This Row],[category]]) - 1)</f>
        <v>Home&amp;Kitchen</v>
      </c>
      <c r="M1063" t="str">
        <f>TRIM(LEFT(Table1[[#This Row],[product_name]],FIND(" ",Table1[[#This Row],[product_name]],FIND(" ",Table1[[#This Row],[product_name]],FIND(" ",Table1[[#This Row],[product_name]])+1)+1)))</f>
        <v>SAIELLIN Electric Lint</v>
      </c>
    </row>
    <row r="1064" spans="1:13">
      <c r="A1064" t="s">
        <v>2230</v>
      </c>
      <c r="B1064" t="s">
        <v>2231</v>
      </c>
      <c r="C1064" t="s">
        <v>1994</v>
      </c>
      <c r="D1064" s="2">
        <v>2464</v>
      </c>
      <c r="E1064" s="2">
        <v>6000</v>
      </c>
      <c r="F1064" s="1">
        <v>0.59</v>
      </c>
      <c r="G1064" s="11">
        <v>4.0999999999999996</v>
      </c>
      <c r="H1064" s="4">
        <v>8866</v>
      </c>
      <c r="I1064" t="str">
        <f t="shared" si="32"/>
        <v>&gt;₹500</v>
      </c>
      <c r="J1064" s="6">
        <f t="shared" si="33"/>
        <v>21845824</v>
      </c>
      <c r="K1064" s="6">
        <f>Table1[[#This Row],[rating]] * Table1[[#This Row],[rating_count]]</f>
        <v>36350.6</v>
      </c>
      <c r="L1064" t="str">
        <f>LEFT(Table1[[#This Row],[category]], FIND("|", Table1[[#This Row],[category]]) - 1)</f>
        <v>Home&amp;Kitchen</v>
      </c>
      <c r="M1064" t="str">
        <f>TRIM(LEFT(Table1[[#This Row],[product_name]],FIND(" ",Table1[[#This Row],[product_name]],FIND(" ",Table1[[#This Row],[product_name]],FIND(" ",Table1[[#This Row],[product_name]])+1)+1)))</f>
        <v>Cookwell Bullet Mixer</v>
      </c>
    </row>
    <row r="1065" spans="1:13">
      <c r="A1065" t="s">
        <v>2232</v>
      </c>
      <c r="B1065" t="s">
        <v>2233</v>
      </c>
      <c r="C1065" t="s">
        <v>2213</v>
      </c>
      <c r="D1065" s="2">
        <v>2719</v>
      </c>
      <c r="E1065" s="2">
        <v>3945</v>
      </c>
      <c r="F1065" s="1">
        <v>0.31</v>
      </c>
      <c r="G1065" s="11">
        <v>3.7</v>
      </c>
      <c r="H1065" s="4">
        <v>13406</v>
      </c>
      <c r="I1065" t="str">
        <f t="shared" si="32"/>
        <v>&gt;₹500</v>
      </c>
      <c r="J1065" s="6">
        <f t="shared" si="33"/>
        <v>36450914</v>
      </c>
      <c r="K1065" s="6">
        <f>Table1[[#This Row],[rating]] * Table1[[#This Row],[rating_count]]</f>
        <v>49602.200000000004</v>
      </c>
      <c r="L1065" t="str">
        <f>LEFT(Table1[[#This Row],[category]], FIND("|", Table1[[#This Row],[category]]) - 1)</f>
        <v>Home&amp;Kitchen</v>
      </c>
      <c r="M1065" t="str">
        <f>TRIM(LEFT(Table1[[#This Row],[product_name]],FIND(" ",Table1[[#This Row],[product_name]],FIND(" ",Table1[[#This Row],[product_name]],FIND(" ",Table1[[#This Row],[product_name]])+1)+1)))</f>
        <v>Prestige PRWO 1.8-2</v>
      </c>
    </row>
    <row r="1066" spans="1:13">
      <c r="A1066" t="s">
        <v>2234</v>
      </c>
      <c r="B1066" t="s">
        <v>2235</v>
      </c>
      <c r="C1066" t="s">
        <v>1997</v>
      </c>
      <c r="D1066" s="2">
        <v>1439</v>
      </c>
      <c r="E1066" s="2">
        <v>1999</v>
      </c>
      <c r="F1066" s="1">
        <v>0.28000000000000003</v>
      </c>
      <c r="G1066" s="11">
        <v>4.8</v>
      </c>
      <c r="H1066" s="4">
        <v>53803</v>
      </c>
      <c r="I1066" t="str">
        <f t="shared" si="32"/>
        <v>&gt;₹500</v>
      </c>
      <c r="J1066" s="6">
        <f t="shared" si="33"/>
        <v>77422517</v>
      </c>
      <c r="K1066" s="6">
        <f>Table1[[#This Row],[rating]] * Table1[[#This Row],[rating_count]]</f>
        <v>258254.4</v>
      </c>
      <c r="L1066" t="str">
        <f>LEFT(Table1[[#This Row],[category]], FIND("|", Table1[[#This Row],[category]]) - 1)</f>
        <v>Home&amp;Kitchen</v>
      </c>
      <c r="M1066" t="str">
        <f>TRIM(LEFT(Table1[[#This Row],[product_name]],FIND(" ",Table1[[#This Row],[product_name]],FIND(" ",Table1[[#This Row],[product_name]],FIND(" ",Table1[[#This Row],[product_name]])+1)+1)))</f>
        <v>Swiffer Instant Electric</v>
      </c>
    </row>
    <row r="1067" spans="1:13">
      <c r="A1067" t="s">
        <v>2236</v>
      </c>
      <c r="B1067" t="s">
        <v>2237</v>
      </c>
      <c r="C1067" t="s">
        <v>1988</v>
      </c>
      <c r="D1067" s="2">
        <v>2799</v>
      </c>
      <c r="E1067" s="2">
        <v>3499</v>
      </c>
      <c r="F1067" s="1">
        <v>0.2</v>
      </c>
      <c r="G1067" s="11">
        <v>4.5</v>
      </c>
      <c r="H1067" s="4">
        <v>546</v>
      </c>
      <c r="I1067" t="str">
        <f t="shared" si="32"/>
        <v>&gt;₹500</v>
      </c>
      <c r="J1067" s="6">
        <f t="shared" si="33"/>
        <v>1528254</v>
      </c>
      <c r="K1067" s="6">
        <f>Table1[[#This Row],[rating]] * Table1[[#This Row],[rating_count]]</f>
        <v>2457</v>
      </c>
      <c r="L1067" t="str">
        <f>LEFT(Table1[[#This Row],[category]], FIND("|", Table1[[#This Row],[category]]) - 1)</f>
        <v>Home&amp;Kitchen</v>
      </c>
      <c r="M1067" t="str">
        <f>TRIM(LEFT(Table1[[#This Row],[product_name]],FIND(" ",Table1[[#This Row],[product_name]],FIND(" ",Table1[[#This Row],[product_name]],FIND(" ",Table1[[#This Row],[product_name]])+1)+1)))</f>
        <v>InstaCuppa Portable Blender</v>
      </c>
    </row>
    <row r="1068" spans="1:13">
      <c r="A1068" t="s">
        <v>2238</v>
      </c>
      <c r="B1068" t="s">
        <v>2239</v>
      </c>
      <c r="C1068" t="s">
        <v>1997</v>
      </c>
      <c r="D1068" s="2">
        <v>2088</v>
      </c>
      <c r="E1068" s="2">
        <v>5550</v>
      </c>
      <c r="F1068" s="1">
        <v>0.62</v>
      </c>
      <c r="G1068" s="11">
        <v>4</v>
      </c>
      <c r="H1068" s="4">
        <v>5292</v>
      </c>
      <c r="I1068" t="str">
        <f t="shared" si="32"/>
        <v>&gt;₹500</v>
      </c>
      <c r="J1068" s="6">
        <f t="shared" si="33"/>
        <v>11049696</v>
      </c>
      <c r="K1068" s="6">
        <f>Table1[[#This Row],[rating]] * Table1[[#This Row],[rating_count]]</f>
        <v>21168</v>
      </c>
      <c r="L1068" t="str">
        <f>LEFT(Table1[[#This Row],[category]], FIND("|", Table1[[#This Row],[category]]) - 1)</f>
        <v>Home&amp;Kitchen</v>
      </c>
      <c r="M1068" t="str">
        <f>TRIM(LEFT(Table1[[#This Row],[product_name]],FIND(" ",Table1[[#This Row],[product_name]],FIND(" ",Table1[[#This Row],[product_name]],FIND(" ",Table1[[#This Row],[product_name]])+1)+1)))</f>
        <v>Lifelong LLWH106 Flash</v>
      </c>
    </row>
    <row r="1069" spans="1:13">
      <c r="A1069" t="s">
        <v>2240</v>
      </c>
      <c r="B1069" t="s">
        <v>2241</v>
      </c>
      <c r="C1069" t="s">
        <v>1997</v>
      </c>
      <c r="D1069" s="2">
        <v>2399</v>
      </c>
      <c r="E1069" s="2">
        <v>4590</v>
      </c>
      <c r="F1069" s="1">
        <v>0.48</v>
      </c>
      <c r="G1069" s="11">
        <v>4.0999999999999996</v>
      </c>
      <c r="H1069" s="4">
        <v>444</v>
      </c>
      <c r="I1069" t="str">
        <f t="shared" si="32"/>
        <v>&gt;₹500</v>
      </c>
      <c r="J1069" s="6">
        <f t="shared" si="33"/>
        <v>1065156</v>
      </c>
      <c r="K1069" s="6">
        <f>Table1[[#This Row],[rating]] * Table1[[#This Row],[rating_count]]</f>
        <v>1820.3999999999999</v>
      </c>
      <c r="L1069" t="str">
        <f>LEFT(Table1[[#This Row],[category]], FIND("|", Table1[[#This Row],[category]]) - 1)</f>
        <v>Home&amp;Kitchen</v>
      </c>
      <c r="M1069" t="str">
        <f>TRIM(LEFT(Table1[[#This Row],[product_name]],FIND(" ",Table1[[#This Row],[product_name]],FIND(" ",Table1[[#This Row],[product_name]],FIND(" ",Table1[[#This Row],[product_name]])+1)+1)))</f>
        <v>Hindware Atlantic Compacto</v>
      </c>
    </row>
    <row r="1070" spans="1:13">
      <c r="A1070" t="s">
        <v>2242</v>
      </c>
      <c r="B1070" t="s">
        <v>2243</v>
      </c>
      <c r="C1070" t="s">
        <v>1965</v>
      </c>
      <c r="D1070">
        <v>308</v>
      </c>
      <c r="E1070">
        <v>499</v>
      </c>
      <c r="F1070" s="1">
        <v>0.38</v>
      </c>
      <c r="G1070" s="11">
        <v>3.9</v>
      </c>
      <c r="H1070" s="4">
        <v>4584</v>
      </c>
      <c r="I1070" t="str">
        <f t="shared" si="32"/>
        <v>₹200-₹500</v>
      </c>
      <c r="J1070" s="6">
        <f t="shared" si="33"/>
        <v>1411872</v>
      </c>
      <c r="K1070" s="6">
        <f>Table1[[#This Row],[rating]] * Table1[[#This Row],[rating_count]]</f>
        <v>17877.599999999999</v>
      </c>
      <c r="L1070" t="str">
        <f>LEFT(Table1[[#This Row],[category]], FIND("|", Table1[[#This Row],[category]]) - 1)</f>
        <v>Home&amp;Kitchen</v>
      </c>
      <c r="M1070" t="str">
        <f>TRIM(LEFT(Table1[[#This Row],[product_name]],FIND(" ",Table1[[#This Row],[product_name]],FIND(" ",Table1[[#This Row],[product_name]],FIND(" ",Table1[[#This Row],[product_name]])+1)+1)))</f>
        <v>ATOM Selves-MH 200</v>
      </c>
    </row>
    <row r="1071" spans="1:13">
      <c r="A1071" t="s">
        <v>2244</v>
      </c>
      <c r="B1071" t="s">
        <v>2245</v>
      </c>
      <c r="C1071" t="s">
        <v>1997</v>
      </c>
      <c r="D1071" s="2">
        <v>2599</v>
      </c>
      <c r="E1071" s="2">
        <v>4400</v>
      </c>
      <c r="F1071" s="1">
        <v>0.41</v>
      </c>
      <c r="G1071" s="11">
        <v>4.0999999999999996</v>
      </c>
      <c r="H1071" s="4">
        <v>14947</v>
      </c>
      <c r="I1071" t="str">
        <f t="shared" si="32"/>
        <v>&gt;₹500</v>
      </c>
      <c r="J1071" s="6">
        <f t="shared" si="33"/>
        <v>38847253</v>
      </c>
      <c r="K1071" s="6">
        <f>Table1[[#This Row],[rating]] * Table1[[#This Row],[rating_count]]</f>
        <v>61282.7</v>
      </c>
      <c r="L1071" t="str">
        <f>LEFT(Table1[[#This Row],[category]], FIND("|", Table1[[#This Row],[category]]) - 1)</f>
        <v>Home&amp;Kitchen</v>
      </c>
      <c r="M1071" t="str">
        <f>TRIM(LEFT(Table1[[#This Row],[product_name]],FIND(" ",Table1[[#This Row],[product_name]],FIND(" ",Table1[[#This Row],[product_name]],FIND(" ",Table1[[#This Row],[product_name]])+1)+1)))</f>
        <v>Crompton InstaBliss 3-L</v>
      </c>
    </row>
    <row r="1072" spans="1:13">
      <c r="A1072" t="s">
        <v>2246</v>
      </c>
      <c r="B1072" t="s">
        <v>2247</v>
      </c>
      <c r="C1072" t="s">
        <v>1991</v>
      </c>
      <c r="D1072">
        <v>479</v>
      </c>
      <c r="E1072" s="2">
        <v>1000</v>
      </c>
      <c r="F1072" s="1">
        <v>0.52</v>
      </c>
      <c r="G1072" s="11">
        <v>4.2</v>
      </c>
      <c r="H1072" s="4">
        <v>1559</v>
      </c>
      <c r="I1072" t="str">
        <f t="shared" si="32"/>
        <v>₹200-₹500</v>
      </c>
      <c r="J1072" s="6">
        <f t="shared" si="33"/>
        <v>746761</v>
      </c>
      <c r="K1072" s="6">
        <f>Table1[[#This Row],[rating]] * Table1[[#This Row],[rating_count]]</f>
        <v>6547.8</v>
      </c>
      <c r="L1072" t="str">
        <f>LEFT(Table1[[#This Row],[category]], FIND("|", Table1[[#This Row],[category]]) - 1)</f>
        <v>Home&amp;Kitchen</v>
      </c>
      <c r="M1072" t="str">
        <f>TRIM(LEFT(Table1[[#This Row],[product_name]],FIND(" ",Table1[[#This Row],[product_name]],FIND(" ",Table1[[#This Row],[product_name]],FIND(" ",Table1[[#This Row],[product_name]])+1)+1)))</f>
        <v>Croma 1100 W</v>
      </c>
    </row>
    <row r="1073" spans="1:13">
      <c r="A1073" t="s">
        <v>2248</v>
      </c>
      <c r="B1073" t="s">
        <v>2249</v>
      </c>
      <c r="C1073" t="s">
        <v>1962</v>
      </c>
      <c r="D1073">
        <v>245</v>
      </c>
      <c r="E1073">
        <v>299</v>
      </c>
      <c r="F1073" s="1">
        <v>0.18</v>
      </c>
      <c r="G1073" s="11">
        <v>4.0999999999999996</v>
      </c>
      <c r="H1073" s="4">
        <v>1660</v>
      </c>
      <c r="I1073" t="str">
        <f t="shared" si="32"/>
        <v>₹200-₹500</v>
      </c>
      <c r="J1073" s="6">
        <f t="shared" si="33"/>
        <v>406700</v>
      </c>
      <c r="K1073" s="6">
        <f>Table1[[#This Row],[rating]] * Table1[[#This Row],[rating_count]]</f>
        <v>6805.9999999999991</v>
      </c>
      <c r="L1073" t="str">
        <f>LEFT(Table1[[#This Row],[category]], FIND("|", Table1[[#This Row],[category]]) - 1)</f>
        <v>Home&amp;Kitchen</v>
      </c>
      <c r="M1073" t="str">
        <f>TRIM(LEFT(Table1[[#This Row],[product_name]],FIND(" ",Table1[[#This Row],[product_name]],FIND(" ",Table1[[#This Row],[product_name]],FIND(" ",Table1[[#This Row],[product_name]])+1)+1)))</f>
        <v>Lint Roller with</v>
      </c>
    </row>
    <row r="1074" spans="1:13">
      <c r="A1074" t="s">
        <v>2250</v>
      </c>
      <c r="B1074" t="s">
        <v>2251</v>
      </c>
      <c r="C1074" t="s">
        <v>1962</v>
      </c>
      <c r="D1074">
        <v>179</v>
      </c>
      <c r="E1074">
        <v>799</v>
      </c>
      <c r="F1074" s="1">
        <v>0.78</v>
      </c>
      <c r="G1074" s="11">
        <v>3.5</v>
      </c>
      <c r="H1074" s="4">
        <v>132</v>
      </c>
      <c r="I1074" t="str">
        <f t="shared" si="32"/>
        <v>&lt;₹200</v>
      </c>
      <c r="J1074" s="6">
        <f t="shared" si="33"/>
        <v>23628</v>
      </c>
      <c r="K1074" s="6">
        <f>Table1[[#This Row],[rating]] * Table1[[#This Row],[rating_count]]</f>
        <v>462</v>
      </c>
      <c r="L1074" t="str">
        <f>LEFT(Table1[[#This Row],[category]], FIND("|", Table1[[#This Row],[category]]) - 1)</f>
        <v>Home&amp;Kitchen</v>
      </c>
      <c r="M1074" t="str">
        <f>TRIM(LEFT(Table1[[#This Row],[product_name]],FIND(" ",Table1[[#This Row],[product_name]],FIND(" ",Table1[[#This Row],[product_name]],FIND(" ",Table1[[#This Row],[product_name]])+1)+1)))</f>
        <v>Portable Lint Remover</v>
      </c>
    </row>
    <row r="1075" spans="1:13">
      <c r="A1075" t="s">
        <v>2252</v>
      </c>
      <c r="B1075" t="s">
        <v>2253</v>
      </c>
      <c r="C1075" t="s">
        <v>2124</v>
      </c>
      <c r="D1075" s="2">
        <v>3569</v>
      </c>
      <c r="E1075" s="2">
        <v>5190</v>
      </c>
      <c r="F1075" s="1">
        <v>0.31</v>
      </c>
      <c r="G1075" s="11">
        <v>4.3</v>
      </c>
      <c r="H1075" s="4">
        <v>28629</v>
      </c>
      <c r="I1075" t="str">
        <f t="shared" si="32"/>
        <v>&gt;₹500</v>
      </c>
      <c r="J1075" s="6">
        <f t="shared" si="33"/>
        <v>102176901</v>
      </c>
      <c r="K1075" s="6">
        <f>Table1[[#This Row],[rating]] * Table1[[#This Row],[rating_count]]</f>
        <v>123104.7</v>
      </c>
      <c r="L1075" t="str">
        <f>LEFT(Table1[[#This Row],[category]], FIND("|", Table1[[#This Row],[category]]) - 1)</f>
        <v>Home&amp;Kitchen</v>
      </c>
      <c r="M1075" t="str">
        <f>TRIM(LEFT(Table1[[#This Row],[product_name]],FIND(" ",Table1[[#This Row],[product_name]],FIND(" ",Table1[[#This Row],[product_name]],FIND(" ",Table1[[#This Row],[product_name]])+1)+1)))</f>
        <v>atomberg Renesa 1200mm</v>
      </c>
    </row>
    <row r="1076" spans="1:13">
      <c r="A1076" t="s">
        <v>2254</v>
      </c>
      <c r="B1076" t="s">
        <v>2255</v>
      </c>
      <c r="C1076" t="s">
        <v>1953</v>
      </c>
      <c r="D1076">
        <v>699</v>
      </c>
      <c r="E1076" s="2">
        <v>1345</v>
      </c>
      <c r="F1076" s="1">
        <v>0.48</v>
      </c>
      <c r="G1076" s="11">
        <v>3.9</v>
      </c>
      <c r="H1076" s="4">
        <v>8446</v>
      </c>
      <c r="I1076" t="str">
        <f t="shared" si="32"/>
        <v>&gt;₹500</v>
      </c>
      <c r="J1076" s="6">
        <f t="shared" si="33"/>
        <v>5903754</v>
      </c>
      <c r="K1076" s="6">
        <f>Table1[[#This Row],[rating]] * Table1[[#This Row],[rating_count]]</f>
        <v>32939.4</v>
      </c>
      <c r="L1076" t="str">
        <f>LEFT(Table1[[#This Row],[category]], FIND("|", Table1[[#This Row],[category]]) - 1)</f>
        <v>Home&amp;Kitchen</v>
      </c>
      <c r="M1076" t="str">
        <f>TRIM(LEFT(Table1[[#This Row],[product_name]],FIND(" ",Table1[[#This Row],[product_name]],FIND(" ",Table1[[#This Row],[product_name]],FIND(" ",Table1[[#This Row],[product_name]])+1)+1)))</f>
        <v>Pigeon by Stovekraft</v>
      </c>
    </row>
    <row r="1077" spans="1:13">
      <c r="A1077" t="s">
        <v>2256</v>
      </c>
      <c r="B1077" t="s">
        <v>2257</v>
      </c>
      <c r="C1077" t="s">
        <v>1979</v>
      </c>
      <c r="D1077" s="2">
        <v>2089</v>
      </c>
      <c r="E1077" s="2">
        <v>4000</v>
      </c>
      <c r="F1077" s="1">
        <v>0.48</v>
      </c>
      <c r="G1077" s="11">
        <v>4.2</v>
      </c>
      <c r="H1077" s="4">
        <v>11199</v>
      </c>
      <c r="I1077" t="str">
        <f t="shared" si="32"/>
        <v>&gt;₹500</v>
      </c>
      <c r="J1077" s="6">
        <f t="shared" si="33"/>
        <v>23394711</v>
      </c>
      <c r="K1077" s="6">
        <f>Table1[[#This Row],[rating]] * Table1[[#This Row],[rating_count]]</f>
        <v>47035.8</v>
      </c>
      <c r="L1077" t="str">
        <f>LEFT(Table1[[#This Row],[category]], FIND("|", Table1[[#This Row],[category]]) - 1)</f>
        <v>Home&amp;Kitchen</v>
      </c>
      <c r="M1077" t="str">
        <f>TRIM(LEFT(Table1[[#This Row],[product_name]],FIND(" ",Table1[[#This Row],[product_name]],FIND(" ",Table1[[#This Row],[product_name]],FIND(" ",Table1[[#This Row],[product_name]])+1)+1)))</f>
        <v>Usha CookJoy (CJ1600WPC)</v>
      </c>
    </row>
    <row r="1078" spans="1:13">
      <c r="A1078" t="s">
        <v>2258</v>
      </c>
      <c r="B1078" t="s">
        <v>2259</v>
      </c>
      <c r="C1078" t="s">
        <v>2260</v>
      </c>
      <c r="D1078" s="2">
        <v>2339</v>
      </c>
      <c r="E1078" s="2">
        <v>4000</v>
      </c>
      <c r="F1078" s="1">
        <v>0.42</v>
      </c>
      <c r="G1078" s="11">
        <v>3.8</v>
      </c>
      <c r="H1078" s="4">
        <v>1118</v>
      </c>
      <c r="I1078" t="str">
        <f t="shared" si="32"/>
        <v>&gt;₹500</v>
      </c>
      <c r="J1078" s="6">
        <f t="shared" si="33"/>
        <v>2615002</v>
      </c>
      <c r="K1078" s="6">
        <f>Table1[[#This Row],[rating]] * Table1[[#This Row],[rating_count]]</f>
        <v>4248.3999999999996</v>
      </c>
      <c r="L1078" t="str">
        <f>LEFT(Table1[[#This Row],[category]], FIND("|", Table1[[#This Row],[category]]) - 1)</f>
        <v>Car&amp;Motorbike</v>
      </c>
      <c r="M1078" t="str">
        <f>TRIM(LEFT(Table1[[#This Row],[product_name]],FIND(" ",Table1[[#This Row],[product_name]],FIND(" ",Table1[[#This Row],[product_name]],FIND(" ",Table1[[#This Row],[product_name]])+1)+1)))</f>
        <v>Reffair AX30 [MAX]</v>
      </c>
    </row>
    <row r="1079" spans="1:13">
      <c r="A1079" t="s">
        <v>2261</v>
      </c>
      <c r="B1079" t="s">
        <v>2262</v>
      </c>
      <c r="C1079" t="s">
        <v>1959</v>
      </c>
      <c r="D1079">
        <v>784</v>
      </c>
      <c r="E1079" s="2">
        <v>1599</v>
      </c>
      <c r="F1079" s="1">
        <v>0.51</v>
      </c>
      <c r="G1079" s="11">
        <v>4.5</v>
      </c>
      <c r="H1079" s="4">
        <v>11</v>
      </c>
      <c r="I1079" t="str">
        <f t="shared" si="32"/>
        <v>&gt;₹500</v>
      </c>
      <c r="J1079" s="6">
        <f t="shared" si="33"/>
        <v>8624</v>
      </c>
      <c r="K1079" s="6">
        <f>Table1[[#This Row],[rating]] * Table1[[#This Row],[rating_count]]</f>
        <v>49.5</v>
      </c>
      <c r="L1079" t="str">
        <f>LEFT(Table1[[#This Row],[category]], FIND("|", Table1[[#This Row],[category]]) - 1)</f>
        <v>Home&amp;Kitchen</v>
      </c>
      <c r="M1079" t="str">
        <f>TRIM(LEFT(Table1[[#This Row],[product_name]],FIND(" ",Table1[[#This Row],[product_name]],FIND(" ",Table1[[#This Row],[product_name]],FIND(" ",Table1[[#This Row],[product_name]])+1)+1)))</f>
        <v>!!1000 Watt/2000-Watt Room</v>
      </c>
    </row>
    <row r="1080" spans="1:13">
      <c r="A1080" t="s">
        <v>2263</v>
      </c>
      <c r="B1080" t="s">
        <v>2264</v>
      </c>
      <c r="C1080" t="s">
        <v>2265</v>
      </c>
      <c r="D1080" s="2">
        <v>5499</v>
      </c>
      <c r="E1080" s="2">
        <v>9999</v>
      </c>
      <c r="F1080" s="1">
        <v>0.45</v>
      </c>
      <c r="G1080" s="11">
        <v>3.8</v>
      </c>
      <c r="H1080" s="4">
        <v>4353</v>
      </c>
      <c r="I1080" t="str">
        <f t="shared" si="32"/>
        <v>&gt;₹500</v>
      </c>
      <c r="J1080" s="6">
        <f t="shared" si="33"/>
        <v>23937147</v>
      </c>
      <c r="K1080" s="6">
        <f>Table1[[#This Row],[rating]] * Table1[[#This Row],[rating_count]]</f>
        <v>16541.399999999998</v>
      </c>
      <c r="L1080" t="str">
        <f>LEFT(Table1[[#This Row],[category]], FIND("|", Table1[[#This Row],[category]]) - 1)</f>
        <v>Home&amp;Kitchen</v>
      </c>
      <c r="M1080" t="str">
        <f>TRIM(LEFT(Table1[[#This Row],[product_name]],FIND(" ",Table1[[#This Row],[product_name]],FIND(" ",Table1[[#This Row],[product_name]],FIND(" ",Table1[[#This Row],[product_name]])+1)+1)))</f>
        <v>Eureka Forbes Wet</v>
      </c>
    </row>
    <row r="1081" spans="1:13">
      <c r="A1081" t="s">
        <v>2266</v>
      </c>
      <c r="B1081" t="s">
        <v>2267</v>
      </c>
      <c r="C1081" t="s">
        <v>1959</v>
      </c>
      <c r="D1081">
        <v>899</v>
      </c>
      <c r="E1081" s="2">
        <v>1990</v>
      </c>
      <c r="F1081" s="1">
        <v>0.55000000000000004</v>
      </c>
      <c r="G1081" s="11">
        <v>4.0999999999999996</v>
      </c>
      <c r="H1081" s="4">
        <v>185</v>
      </c>
      <c r="I1081" t="str">
        <f t="shared" si="32"/>
        <v>&gt;₹500</v>
      </c>
      <c r="J1081" s="6">
        <f t="shared" si="33"/>
        <v>166315</v>
      </c>
      <c r="K1081" s="6">
        <f>Table1[[#This Row],[rating]] * Table1[[#This Row],[rating_count]]</f>
        <v>758.49999999999989</v>
      </c>
      <c r="L1081" t="str">
        <f>LEFT(Table1[[#This Row],[category]], FIND("|", Table1[[#This Row],[category]]) - 1)</f>
        <v>Home&amp;Kitchen</v>
      </c>
      <c r="M1081" t="str">
        <f>TRIM(LEFT(Table1[[#This Row],[product_name]],FIND(" ",Table1[[#This Row],[product_name]],FIND(" ",Table1[[#This Row],[product_name]],FIND(" ",Table1[[#This Row],[product_name]])+1)+1)))</f>
        <v>Activa Heat-Max 2000</v>
      </c>
    </row>
    <row r="1082" spans="1:13">
      <c r="A1082" t="s">
        <v>2268</v>
      </c>
      <c r="B1082" t="s">
        <v>2269</v>
      </c>
      <c r="C1082" t="s">
        <v>1988</v>
      </c>
      <c r="D1082" s="2">
        <v>1695</v>
      </c>
      <c r="E1082" s="2">
        <v>1695</v>
      </c>
      <c r="F1082" s="1">
        <v>0</v>
      </c>
      <c r="G1082" s="11">
        <v>4.2</v>
      </c>
      <c r="H1082" s="4">
        <v>14290</v>
      </c>
      <c r="I1082" t="str">
        <f t="shared" si="32"/>
        <v>&gt;₹500</v>
      </c>
      <c r="J1082" s="6">
        <f t="shared" si="33"/>
        <v>24221550</v>
      </c>
      <c r="K1082" s="6">
        <f>Table1[[#This Row],[rating]] * Table1[[#This Row],[rating_count]]</f>
        <v>60018</v>
      </c>
      <c r="L1082" t="str">
        <f>LEFT(Table1[[#This Row],[category]], FIND("|", Table1[[#This Row],[category]]) - 1)</f>
        <v>Home&amp;Kitchen</v>
      </c>
      <c r="M1082" t="str">
        <f>TRIM(LEFT(Table1[[#This Row],[product_name]],FIND(" ",Table1[[#This Row],[product_name]],FIND(" ",Table1[[#This Row],[product_name]],FIND(" ",Table1[[#This Row],[product_name]])+1)+1)))</f>
        <v>PHILIPS HL1655/00 Hand</v>
      </c>
    </row>
    <row r="1083" spans="1:13">
      <c r="A1083" t="s">
        <v>2270</v>
      </c>
      <c r="B1083" t="s">
        <v>2271</v>
      </c>
      <c r="C1083" t="s">
        <v>1991</v>
      </c>
      <c r="D1083">
        <v>499</v>
      </c>
      <c r="E1083">
        <v>940</v>
      </c>
      <c r="F1083" s="1">
        <v>0.47</v>
      </c>
      <c r="G1083" s="11">
        <v>4.0999999999999996</v>
      </c>
      <c r="H1083" s="4">
        <v>3036</v>
      </c>
      <c r="I1083" t="str">
        <f t="shared" si="32"/>
        <v>₹200-₹500</v>
      </c>
      <c r="J1083" s="6">
        <f t="shared" si="33"/>
        <v>1514964</v>
      </c>
      <c r="K1083" s="6">
        <f>Table1[[#This Row],[rating]] * Table1[[#This Row],[rating_count]]</f>
        <v>12447.599999999999</v>
      </c>
      <c r="L1083" t="str">
        <f>LEFT(Table1[[#This Row],[category]], FIND("|", Table1[[#This Row],[category]]) - 1)</f>
        <v>Home&amp;Kitchen</v>
      </c>
      <c r="M1083" t="str">
        <f>TRIM(LEFT(Table1[[#This Row],[product_name]],FIND(" ",Table1[[#This Row],[product_name]],FIND(" ",Table1[[#This Row],[product_name]],FIND(" ",Table1[[#This Row],[product_name]])+1)+1)))</f>
        <v>Bajaj DX-2 600W</v>
      </c>
    </row>
    <row r="1084" spans="1:13">
      <c r="A1084" t="s">
        <v>2272</v>
      </c>
      <c r="B1084" t="s">
        <v>2273</v>
      </c>
      <c r="C1084" t="s">
        <v>1997</v>
      </c>
      <c r="D1084" s="2">
        <v>2699</v>
      </c>
      <c r="E1084" s="2">
        <v>4700</v>
      </c>
      <c r="F1084" s="1">
        <v>0.43</v>
      </c>
      <c r="G1084" s="11">
        <v>4.2</v>
      </c>
      <c r="H1084" s="4">
        <v>1296</v>
      </c>
      <c r="I1084" t="str">
        <f t="shared" si="32"/>
        <v>&gt;₹500</v>
      </c>
      <c r="J1084" s="6">
        <f t="shared" si="33"/>
        <v>3497904</v>
      </c>
      <c r="K1084" s="6">
        <f>Table1[[#This Row],[rating]] * Table1[[#This Row],[rating_count]]</f>
        <v>5443.2</v>
      </c>
      <c r="L1084" t="str">
        <f>LEFT(Table1[[#This Row],[category]], FIND("|", Table1[[#This Row],[category]]) - 1)</f>
        <v>Home&amp;Kitchen</v>
      </c>
      <c r="M1084" t="str">
        <f>TRIM(LEFT(Table1[[#This Row],[product_name]],FIND(" ",Table1[[#This Row],[product_name]],FIND(" ",Table1[[#This Row],[product_name]],FIND(" ",Table1[[#This Row],[product_name]])+1)+1)))</f>
        <v>V-Guard Zio Instant</v>
      </c>
    </row>
    <row r="1085" spans="1:13">
      <c r="A1085" t="s">
        <v>2274</v>
      </c>
      <c r="B1085" t="s">
        <v>2275</v>
      </c>
      <c r="C1085" t="s">
        <v>1997</v>
      </c>
      <c r="D1085" s="2">
        <v>1448</v>
      </c>
      <c r="E1085" s="2">
        <v>2999</v>
      </c>
      <c r="F1085" s="1">
        <v>0.52</v>
      </c>
      <c r="G1085" s="11">
        <v>4.5</v>
      </c>
      <c r="H1085" s="4">
        <v>19</v>
      </c>
      <c r="I1085" t="str">
        <f t="shared" si="32"/>
        <v>&gt;₹500</v>
      </c>
      <c r="J1085" s="6">
        <f t="shared" si="33"/>
        <v>27512</v>
      </c>
      <c r="K1085" s="6">
        <f>Table1[[#This Row],[rating]] * Table1[[#This Row],[rating_count]]</f>
        <v>85.5</v>
      </c>
      <c r="L1085" t="str">
        <f>LEFT(Table1[[#This Row],[category]], FIND("|", Table1[[#This Row],[category]]) - 1)</f>
        <v>Home&amp;Kitchen</v>
      </c>
      <c r="M1085" t="str">
        <f>TRIM(LEFT(Table1[[#This Row],[product_name]],FIND(" ",Table1[[#This Row],[product_name]],FIND(" ",Table1[[#This Row],[product_name]],FIND(" ",Table1[[#This Row],[product_name]])+1)+1)))</f>
        <v>Homeistic Applience‚Ñ¢ Instant</v>
      </c>
    </row>
    <row r="1086" spans="1:13">
      <c r="A1086" t="s">
        <v>2276</v>
      </c>
      <c r="B1086" t="s">
        <v>2277</v>
      </c>
      <c r="C1086" t="s">
        <v>2121</v>
      </c>
      <c r="D1086">
        <v>79</v>
      </c>
      <c r="E1086">
        <v>79</v>
      </c>
      <c r="F1086" s="1">
        <v>0</v>
      </c>
      <c r="G1086" s="11">
        <v>4</v>
      </c>
      <c r="H1086" s="4">
        <v>97</v>
      </c>
      <c r="I1086" t="str">
        <f t="shared" si="32"/>
        <v>&lt;₹200</v>
      </c>
      <c r="J1086" s="6">
        <f t="shared" si="33"/>
        <v>7663</v>
      </c>
      <c r="K1086" s="6">
        <f>Table1[[#This Row],[rating]] * Table1[[#This Row],[rating_count]]</f>
        <v>388</v>
      </c>
      <c r="L1086" t="str">
        <f>LEFT(Table1[[#This Row],[category]], FIND("|", Table1[[#This Row],[category]]) - 1)</f>
        <v>Home&amp;Kitchen</v>
      </c>
      <c r="M1086" t="str">
        <f>TRIM(LEFT(Table1[[#This Row],[product_name]],FIND(" ",Table1[[#This Row],[product_name]],FIND(" ",Table1[[#This Row],[product_name]],FIND(" ",Table1[[#This Row],[product_name]])+1)+1)))</f>
        <v>Kitchenwell 18Pc Plastic</v>
      </c>
    </row>
    <row r="1087" spans="1:13">
      <c r="A1087" t="s">
        <v>2278</v>
      </c>
      <c r="B1087" t="s">
        <v>2279</v>
      </c>
      <c r="C1087" t="s">
        <v>2010</v>
      </c>
      <c r="D1087" s="2">
        <v>6990</v>
      </c>
      <c r="E1087" s="2">
        <v>14290</v>
      </c>
      <c r="F1087" s="1">
        <v>0.51</v>
      </c>
      <c r="G1087" s="11">
        <v>4.4000000000000004</v>
      </c>
      <c r="H1087" s="4">
        <v>1771</v>
      </c>
      <c r="I1087" t="str">
        <f t="shared" si="32"/>
        <v>&gt;₹500</v>
      </c>
      <c r="J1087" s="6">
        <f t="shared" si="33"/>
        <v>12379290</v>
      </c>
      <c r="K1087" s="6">
        <f>Table1[[#This Row],[rating]] * Table1[[#This Row],[rating_count]]</f>
        <v>7792.4000000000005</v>
      </c>
      <c r="L1087" t="str">
        <f>LEFT(Table1[[#This Row],[category]], FIND("|", Table1[[#This Row],[category]]) - 1)</f>
        <v>Home&amp;Kitchen</v>
      </c>
      <c r="M1087" t="str">
        <f>TRIM(LEFT(Table1[[#This Row],[product_name]],FIND(" ",Table1[[#This Row],[product_name]],FIND(" ",Table1[[#This Row],[product_name]],FIND(" ",Table1[[#This Row],[product_name]])+1)+1)))</f>
        <v>Havells Instanio 10</v>
      </c>
    </row>
    <row r="1088" spans="1:13">
      <c r="A1088" t="s">
        <v>2280</v>
      </c>
      <c r="B1088" t="s">
        <v>2281</v>
      </c>
      <c r="C1088" t="s">
        <v>1979</v>
      </c>
      <c r="D1088" s="2">
        <v>2698</v>
      </c>
      <c r="E1088" s="2">
        <v>3945</v>
      </c>
      <c r="F1088" s="1">
        <v>0.32</v>
      </c>
      <c r="G1088" s="11">
        <v>4</v>
      </c>
      <c r="H1088" s="4">
        <v>15034</v>
      </c>
      <c r="I1088" t="str">
        <f t="shared" si="32"/>
        <v>&gt;₹500</v>
      </c>
      <c r="J1088" s="6">
        <f t="shared" si="33"/>
        <v>40561732</v>
      </c>
      <c r="K1088" s="6">
        <f>Table1[[#This Row],[rating]] * Table1[[#This Row],[rating_count]]</f>
        <v>60136</v>
      </c>
      <c r="L1088" t="str">
        <f>LEFT(Table1[[#This Row],[category]], FIND("|", Table1[[#This Row],[category]]) - 1)</f>
        <v>Home&amp;Kitchen</v>
      </c>
      <c r="M1088" t="str">
        <f>TRIM(LEFT(Table1[[#This Row],[product_name]],FIND(" ",Table1[[#This Row],[product_name]],FIND(" ",Table1[[#This Row],[product_name]],FIND(" ",Table1[[#This Row],[product_name]])+1)+1)))</f>
        <v>Prestige PIC 16.0+</v>
      </c>
    </row>
    <row r="1089" spans="1:13">
      <c r="A1089" t="s">
        <v>2282</v>
      </c>
      <c r="B1089" t="s">
        <v>2283</v>
      </c>
      <c r="C1089" t="s">
        <v>2265</v>
      </c>
      <c r="D1089" s="2">
        <v>3199</v>
      </c>
      <c r="E1089" s="2">
        <v>5999</v>
      </c>
      <c r="F1089" s="1">
        <v>0.47</v>
      </c>
      <c r="G1089" s="11">
        <v>4</v>
      </c>
      <c r="H1089" s="4">
        <v>3242</v>
      </c>
      <c r="I1089" t="str">
        <f t="shared" si="32"/>
        <v>&gt;₹500</v>
      </c>
      <c r="J1089" s="6">
        <f t="shared" si="33"/>
        <v>10371158</v>
      </c>
      <c r="K1089" s="6">
        <f>Table1[[#This Row],[rating]] * Table1[[#This Row],[rating_count]]</f>
        <v>12968</v>
      </c>
      <c r="L1089" t="str">
        <f>LEFT(Table1[[#This Row],[category]], FIND("|", Table1[[#This Row],[category]]) - 1)</f>
        <v>Home&amp;Kitchen</v>
      </c>
      <c r="M1089" t="str">
        <f>TRIM(LEFT(Table1[[#This Row],[product_name]],FIND(" ",Table1[[#This Row],[product_name]],FIND(" ",Table1[[#This Row],[product_name]],FIND(" ",Table1[[#This Row],[product_name]])+1)+1)))</f>
        <v>AGARO 33398 Rapid</v>
      </c>
    </row>
    <row r="1090" spans="1:13">
      <c r="A1090" t="s">
        <v>2284</v>
      </c>
      <c r="B1090" t="s">
        <v>2285</v>
      </c>
      <c r="C1090" t="s">
        <v>2007</v>
      </c>
      <c r="D1090" s="2">
        <v>1199</v>
      </c>
      <c r="E1090" s="2">
        <v>1950</v>
      </c>
      <c r="F1090" s="1">
        <v>0.39</v>
      </c>
      <c r="G1090" s="11">
        <v>3.9</v>
      </c>
      <c r="H1090" s="4">
        <v>2832</v>
      </c>
      <c r="I1090" t="str">
        <f t="shared" ref="I1090:I1153" si="34">IF(D1090&lt;200, "&lt;₹200", IF(D1090&lt;=500, "₹200-₹500", "&gt;₹500"))</f>
        <v>&gt;₹500</v>
      </c>
      <c r="J1090" s="6">
        <f t="shared" ref="J1090:J1153" si="35">D1090* H1090</f>
        <v>3395568</v>
      </c>
      <c r="K1090" s="6">
        <f>Table1[[#This Row],[rating]] * Table1[[#This Row],[rating_count]]</f>
        <v>11044.8</v>
      </c>
      <c r="L1090" t="str">
        <f>LEFT(Table1[[#This Row],[category]], FIND("|", Table1[[#This Row],[category]]) - 1)</f>
        <v>Home&amp;Kitchen</v>
      </c>
      <c r="M1090" t="str">
        <f>TRIM(LEFT(Table1[[#This Row],[product_name]],FIND(" ",Table1[[#This Row],[product_name]],FIND(" ",Table1[[#This Row],[product_name]],FIND(" ",Table1[[#This Row],[product_name]])+1)+1)))</f>
        <v>KENT 16026 Electric</v>
      </c>
    </row>
    <row r="1091" spans="1:13">
      <c r="A1091" t="s">
        <v>2286</v>
      </c>
      <c r="B1091" t="s">
        <v>2287</v>
      </c>
      <c r="C1091" t="s">
        <v>2101</v>
      </c>
      <c r="D1091" s="2">
        <v>1414</v>
      </c>
      <c r="E1091" s="2">
        <v>2799</v>
      </c>
      <c r="F1091" s="1">
        <v>0.49</v>
      </c>
      <c r="G1091" s="11">
        <v>4</v>
      </c>
      <c r="H1091" s="4">
        <v>1498</v>
      </c>
      <c r="I1091" t="str">
        <f t="shared" si="34"/>
        <v>&gt;₹500</v>
      </c>
      <c r="J1091" s="6">
        <f t="shared" si="35"/>
        <v>2118172</v>
      </c>
      <c r="K1091" s="6">
        <f>Table1[[#This Row],[rating]] * Table1[[#This Row],[rating_count]]</f>
        <v>5992</v>
      </c>
      <c r="L1091" t="str">
        <f>LEFT(Table1[[#This Row],[category]], FIND("|", Table1[[#This Row],[category]]) - 1)</f>
        <v>Home&amp;Kitchen</v>
      </c>
      <c r="M1091" t="str">
        <f>TRIM(LEFT(Table1[[#This Row],[product_name]],FIND(" ",Table1[[#This Row],[product_name]],FIND(" ",Table1[[#This Row],[product_name]],FIND(" ",Table1[[#This Row],[product_name]])+1)+1)))</f>
        <v>SKYTONE Stainless Steel</v>
      </c>
    </row>
    <row r="1092" spans="1:13">
      <c r="A1092" t="s">
        <v>2288</v>
      </c>
      <c r="B1092" t="s">
        <v>2289</v>
      </c>
      <c r="C1092" t="s">
        <v>1953</v>
      </c>
      <c r="D1092">
        <v>999</v>
      </c>
      <c r="E1092" s="2">
        <v>1950</v>
      </c>
      <c r="F1092" s="1">
        <v>0.49</v>
      </c>
      <c r="G1092" s="11">
        <v>3.8</v>
      </c>
      <c r="H1092" s="4">
        <v>305</v>
      </c>
      <c r="I1092" t="str">
        <f t="shared" si="34"/>
        <v>&gt;₹500</v>
      </c>
      <c r="J1092" s="6">
        <f t="shared" si="35"/>
        <v>304695</v>
      </c>
      <c r="K1092" s="6">
        <f>Table1[[#This Row],[rating]] * Table1[[#This Row],[rating_count]]</f>
        <v>1159</v>
      </c>
      <c r="L1092" t="str">
        <f>LEFT(Table1[[#This Row],[category]], FIND("|", Table1[[#This Row],[category]]) - 1)</f>
        <v>Home&amp;Kitchen</v>
      </c>
      <c r="M1092" t="str">
        <f>TRIM(LEFT(Table1[[#This Row],[product_name]],FIND(" ",Table1[[#This Row],[product_name]],FIND(" ",Table1[[#This Row],[product_name]],FIND(" ",Table1[[#This Row],[product_name]])+1)+1)))</f>
        <v>KENT 16088 Vogue</v>
      </c>
    </row>
    <row r="1093" spans="1:13">
      <c r="A1093" t="s">
        <v>2290</v>
      </c>
      <c r="B1093" t="s">
        <v>2291</v>
      </c>
      <c r="C1093" t="s">
        <v>2131</v>
      </c>
      <c r="D1093" s="2">
        <v>5999</v>
      </c>
      <c r="E1093" s="2">
        <v>9999</v>
      </c>
      <c r="F1093" s="1">
        <v>0.4</v>
      </c>
      <c r="G1093" s="11">
        <v>4.2</v>
      </c>
      <c r="H1093" s="4">
        <v>1191</v>
      </c>
      <c r="I1093" t="str">
        <f t="shared" si="34"/>
        <v>&gt;₹500</v>
      </c>
      <c r="J1093" s="6">
        <f t="shared" si="35"/>
        <v>7144809</v>
      </c>
      <c r="K1093" s="6">
        <f>Table1[[#This Row],[rating]] * Table1[[#This Row],[rating_count]]</f>
        <v>5002.2</v>
      </c>
      <c r="L1093" t="str">
        <f>LEFT(Table1[[#This Row],[category]], FIND("|", Table1[[#This Row],[category]]) - 1)</f>
        <v>Home&amp;Kitchen</v>
      </c>
      <c r="M1093" t="str">
        <f>TRIM(LEFT(Table1[[#This Row],[product_name]],FIND(" ",Table1[[#This Row],[product_name]],FIND(" ",Table1[[#This Row],[product_name]],FIND(" ",Table1[[#This Row],[product_name]])+1)+1)))</f>
        <v>Eureka Forbes Supervac</v>
      </c>
    </row>
    <row r="1094" spans="1:13">
      <c r="A1094" t="s">
        <v>2292</v>
      </c>
      <c r="B1094" t="s">
        <v>2293</v>
      </c>
      <c r="C1094" t="s">
        <v>2294</v>
      </c>
      <c r="D1094" s="2">
        <v>9970</v>
      </c>
      <c r="E1094" s="2">
        <v>12999</v>
      </c>
      <c r="F1094" s="1">
        <v>0.23</v>
      </c>
      <c r="G1094" s="11">
        <v>4.3</v>
      </c>
      <c r="H1094" s="4">
        <v>4049</v>
      </c>
      <c r="I1094" t="str">
        <f t="shared" si="34"/>
        <v>&gt;₹500</v>
      </c>
      <c r="J1094" s="6">
        <f t="shared" si="35"/>
        <v>40368530</v>
      </c>
      <c r="K1094" s="6">
        <f>Table1[[#This Row],[rating]] * Table1[[#This Row],[rating_count]]</f>
        <v>17410.7</v>
      </c>
      <c r="L1094" t="str">
        <f>LEFT(Table1[[#This Row],[category]], FIND("|", Table1[[#This Row],[category]]) - 1)</f>
        <v>Home&amp;Kitchen</v>
      </c>
      <c r="M1094" t="str">
        <f>TRIM(LEFT(Table1[[#This Row],[product_name]],FIND(" ",Table1[[#This Row],[product_name]],FIND(" ",Table1[[#This Row],[product_name]],FIND(" ",Table1[[#This Row],[product_name]])+1)+1)))</f>
        <v>Mi Air Purifier</v>
      </c>
    </row>
    <row r="1095" spans="1:13">
      <c r="A1095" t="s">
        <v>2295</v>
      </c>
      <c r="B1095" t="s">
        <v>2296</v>
      </c>
      <c r="C1095" t="s">
        <v>2297</v>
      </c>
      <c r="D1095">
        <v>698</v>
      </c>
      <c r="E1095">
        <v>699</v>
      </c>
      <c r="F1095" s="1">
        <v>0</v>
      </c>
      <c r="G1095" s="11">
        <v>4.2</v>
      </c>
      <c r="H1095" s="4">
        <v>3160</v>
      </c>
      <c r="I1095" t="str">
        <f t="shared" si="34"/>
        <v>&gt;₹500</v>
      </c>
      <c r="J1095" s="6">
        <f t="shared" si="35"/>
        <v>2205680</v>
      </c>
      <c r="K1095" s="6">
        <f>Table1[[#This Row],[rating]] * Table1[[#This Row],[rating_count]]</f>
        <v>13272</v>
      </c>
      <c r="L1095" t="str">
        <f>LEFT(Table1[[#This Row],[category]], FIND("|", Table1[[#This Row],[category]]) - 1)</f>
        <v>Home&amp;Kitchen</v>
      </c>
      <c r="M1095" t="str">
        <f>TRIM(LEFT(Table1[[#This Row],[product_name]],FIND(" ",Table1[[#This Row],[product_name]],FIND(" ",Table1[[#This Row],[product_name]],FIND(" ",Table1[[#This Row],[product_name]])+1)+1)))</f>
        <v>Tata Swach Bulb</v>
      </c>
    </row>
    <row r="1096" spans="1:13">
      <c r="A1096" t="s">
        <v>2298</v>
      </c>
      <c r="B1096" t="s">
        <v>2299</v>
      </c>
      <c r="C1096" t="s">
        <v>2124</v>
      </c>
      <c r="D1096" s="2">
        <v>2199</v>
      </c>
      <c r="E1096" s="2">
        <v>3190</v>
      </c>
      <c r="F1096" s="1">
        <v>0.31</v>
      </c>
      <c r="G1096" s="11">
        <v>4.3</v>
      </c>
      <c r="H1096" s="4">
        <v>9650</v>
      </c>
      <c r="I1096" t="str">
        <f t="shared" si="34"/>
        <v>&gt;₹500</v>
      </c>
      <c r="J1096" s="6">
        <f t="shared" si="35"/>
        <v>21220350</v>
      </c>
      <c r="K1096" s="6">
        <f>Table1[[#This Row],[rating]] * Table1[[#This Row],[rating_count]]</f>
        <v>41495</v>
      </c>
      <c r="L1096" t="str">
        <f>LEFT(Table1[[#This Row],[category]], FIND("|", Table1[[#This Row],[category]]) - 1)</f>
        <v>Home&amp;Kitchen</v>
      </c>
      <c r="M1096" t="str">
        <f>TRIM(LEFT(Table1[[#This Row],[product_name]],FIND(" ",Table1[[#This Row],[product_name]],FIND(" ",Table1[[#This Row],[product_name]],FIND(" ",Table1[[#This Row],[product_name]])+1)+1)))</f>
        <v>Havells Ambrose 1200mm</v>
      </c>
    </row>
    <row r="1097" spans="1:13">
      <c r="A1097" t="s">
        <v>2300</v>
      </c>
      <c r="B1097" t="s">
        <v>2301</v>
      </c>
      <c r="C1097" t="s">
        <v>2302</v>
      </c>
      <c r="D1097">
        <v>320</v>
      </c>
      <c r="E1097">
        <v>799</v>
      </c>
      <c r="F1097" s="1">
        <v>0.6</v>
      </c>
      <c r="G1097" s="11">
        <v>4.2</v>
      </c>
      <c r="H1097" s="4">
        <v>3846</v>
      </c>
      <c r="I1097" t="str">
        <f t="shared" si="34"/>
        <v>₹200-₹500</v>
      </c>
      <c r="J1097" s="6">
        <f t="shared" si="35"/>
        <v>1230720</v>
      </c>
      <c r="K1097" s="6">
        <f>Table1[[#This Row],[rating]] * Table1[[#This Row],[rating_count]]</f>
        <v>16153.2</v>
      </c>
      <c r="L1097" t="str">
        <f>LEFT(Table1[[#This Row],[category]], FIND("|", Table1[[#This Row],[category]]) - 1)</f>
        <v>Home&amp;Kitchen</v>
      </c>
      <c r="M1097" t="str">
        <f>TRIM(LEFT(Table1[[#This Row],[product_name]],FIND(" ",Table1[[#This Row],[product_name]],FIND(" ",Table1[[#This Row],[product_name]],FIND(" ",Table1[[#This Row],[product_name]])+1)+1)))</f>
        <v>PrettyKrafts Laundry Bag</v>
      </c>
    </row>
    <row r="1098" spans="1:13">
      <c r="A1098" t="s">
        <v>2303</v>
      </c>
      <c r="B1098" t="s">
        <v>2304</v>
      </c>
      <c r="C1098" t="s">
        <v>1962</v>
      </c>
      <c r="D1098">
        <v>298</v>
      </c>
      <c r="E1098">
        <v>499</v>
      </c>
      <c r="F1098" s="1">
        <v>0.4</v>
      </c>
      <c r="G1098" s="11">
        <v>4.4000000000000004</v>
      </c>
      <c r="H1098" s="4">
        <v>290</v>
      </c>
      <c r="I1098" t="str">
        <f t="shared" si="34"/>
        <v>₹200-₹500</v>
      </c>
      <c r="J1098" s="6">
        <f t="shared" si="35"/>
        <v>86420</v>
      </c>
      <c r="K1098" s="6">
        <f>Table1[[#This Row],[rating]] * Table1[[#This Row],[rating_count]]</f>
        <v>1276</v>
      </c>
      <c r="L1098" t="str">
        <f>LEFT(Table1[[#This Row],[category]], FIND("|", Table1[[#This Row],[category]]) - 1)</f>
        <v>Home&amp;Kitchen</v>
      </c>
      <c r="M1098" t="str">
        <f>TRIM(LEFT(Table1[[#This Row],[product_name]],FIND(" ",Table1[[#This Row],[product_name]],FIND(" ",Table1[[#This Row],[product_name]],FIND(" ",Table1[[#This Row],[product_name]])+1)+1)))</f>
        <v>FABWARE Lint Remover</v>
      </c>
    </row>
    <row r="1099" spans="1:13">
      <c r="A1099" t="s">
        <v>2305</v>
      </c>
      <c r="B1099" t="s">
        <v>2306</v>
      </c>
      <c r="C1099" t="s">
        <v>2047</v>
      </c>
      <c r="D1099" s="2">
        <v>1199</v>
      </c>
      <c r="E1099" s="2">
        <v>1499</v>
      </c>
      <c r="F1099" s="1">
        <v>0.2</v>
      </c>
      <c r="G1099" s="11">
        <v>3.8</v>
      </c>
      <c r="H1099" s="4">
        <v>2206</v>
      </c>
      <c r="I1099" t="str">
        <f t="shared" si="34"/>
        <v>&gt;₹500</v>
      </c>
      <c r="J1099" s="6">
        <f t="shared" si="35"/>
        <v>2644994</v>
      </c>
      <c r="K1099" s="6">
        <f>Table1[[#This Row],[rating]] * Table1[[#This Row],[rating_count]]</f>
        <v>8382.7999999999993</v>
      </c>
      <c r="L1099" t="str">
        <f>LEFT(Table1[[#This Row],[category]], FIND("|", Table1[[#This Row],[category]]) - 1)</f>
        <v>Home&amp;Kitchen</v>
      </c>
      <c r="M1099" t="str">
        <f>TRIM(LEFT(Table1[[#This Row],[product_name]],FIND(" ",Table1[[#This Row],[product_name]],FIND(" ",Table1[[#This Row],[product_name]],FIND(" ",Table1[[#This Row],[product_name]])+1)+1)))</f>
        <v>Brayden Fito Atom</v>
      </c>
    </row>
    <row r="1100" spans="1:13">
      <c r="A1100" t="s">
        <v>2307</v>
      </c>
      <c r="B1100" t="s">
        <v>2308</v>
      </c>
      <c r="C1100" t="s">
        <v>2124</v>
      </c>
      <c r="D1100" s="2">
        <v>1399</v>
      </c>
      <c r="E1100" s="2">
        <v>2660</v>
      </c>
      <c r="F1100" s="1">
        <v>0.47</v>
      </c>
      <c r="G1100" s="11">
        <v>4.0999999999999996</v>
      </c>
      <c r="H1100" s="4">
        <v>9349</v>
      </c>
      <c r="I1100" t="str">
        <f t="shared" si="34"/>
        <v>&gt;₹500</v>
      </c>
      <c r="J1100" s="6">
        <f t="shared" si="35"/>
        <v>13079251</v>
      </c>
      <c r="K1100" s="6">
        <f>Table1[[#This Row],[rating]] * Table1[[#This Row],[rating_count]]</f>
        <v>38330.899999999994</v>
      </c>
      <c r="L1100" t="str">
        <f>LEFT(Table1[[#This Row],[category]], FIND("|", Table1[[#This Row],[category]]) - 1)</f>
        <v>Home&amp;Kitchen</v>
      </c>
      <c r="M1100" t="str">
        <f>TRIM(LEFT(Table1[[#This Row],[product_name]],FIND(" ",Table1[[#This Row],[product_name]],FIND(" ",Table1[[#This Row],[product_name]],FIND(" ",Table1[[#This Row],[product_name]])+1)+1)))</f>
        <v>Bajaj Frore 1200</v>
      </c>
    </row>
    <row r="1101" spans="1:13">
      <c r="A1101" t="s">
        <v>2309</v>
      </c>
      <c r="B1101" t="s">
        <v>2310</v>
      </c>
      <c r="C1101" t="s">
        <v>1965</v>
      </c>
      <c r="D1101">
        <v>599</v>
      </c>
      <c r="E1101" s="2">
        <v>2799</v>
      </c>
      <c r="F1101" s="1">
        <v>0.79</v>
      </c>
      <c r="G1101" s="11">
        <v>3.9</v>
      </c>
      <c r="H1101" s="4">
        <v>578</v>
      </c>
      <c r="I1101" t="str">
        <f t="shared" si="34"/>
        <v>&gt;₹500</v>
      </c>
      <c r="J1101" s="6">
        <f t="shared" si="35"/>
        <v>346222</v>
      </c>
      <c r="K1101" s="6">
        <f>Table1[[#This Row],[rating]] * Table1[[#This Row],[rating_count]]</f>
        <v>2254.1999999999998</v>
      </c>
      <c r="L1101" t="str">
        <f>LEFT(Table1[[#This Row],[category]], FIND("|", Table1[[#This Row],[category]]) - 1)</f>
        <v>Home&amp;Kitchen</v>
      </c>
      <c r="M1101" t="str">
        <f>TRIM(LEFT(Table1[[#This Row],[product_name]],FIND(" ",Table1[[#This Row],[product_name]],FIND(" ",Table1[[#This Row],[product_name]],FIND(" ",Table1[[#This Row],[product_name]])+1)+1)))</f>
        <v>Venus Digital Kitchen</v>
      </c>
    </row>
    <row r="1102" spans="1:13">
      <c r="A1102" t="s">
        <v>2311</v>
      </c>
      <c r="B1102" t="s">
        <v>2312</v>
      </c>
      <c r="C1102" t="s">
        <v>2160</v>
      </c>
      <c r="D1102" s="2">
        <v>1499</v>
      </c>
      <c r="E1102" s="2">
        <v>1499</v>
      </c>
      <c r="F1102" s="1">
        <v>0</v>
      </c>
      <c r="G1102" s="11">
        <v>4.3</v>
      </c>
      <c r="H1102" s="4">
        <v>9331</v>
      </c>
      <c r="I1102" t="str">
        <f t="shared" si="34"/>
        <v>&gt;₹500</v>
      </c>
      <c r="J1102" s="6">
        <f t="shared" si="35"/>
        <v>13987169</v>
      </c>
      <c r="K1102" s="6">
        <f>Table1[[#This Row],[rating]] * Table1[[#This Row],[rating_count]]</f>
        <v>40123.299999999996</v>
      </c>
      <c r="L1102" t="str">
        <f>LEFT(Table1[[#This Row],[category]], FIND("|", Table1[[#This Row],[category]]) - 1)</f>
        <v>Home&amp;Kitchen</v>
      </c>
      <c r="M1102" t="str">
        <f>TRIM(LEFT(Table1[[#This Row],[product_name]],FIND(" ",Table1[[#This Row],[product_name]],FIND(" ",Table1[[#This Row],[product_name]],FIND(" ",Table1[[#This Row],[product_name]])+1)+1)))</f>
        <v>Bajaj ATX 4</v>
      </c>
    </row>
    <row r="1103" spans="1:13">
      <c r="A1103" t="s">
        <v>2313</v>
      </c>
      <c r="B1103" t="s">
        <v>2314</v>
      </c>
      <c r="C1103" t="s">
        <v>2294</v>
      </c>
      <c r="D1103" s="2">
        <v>14400</v>
      </c>
      <c r="E1103" s="2">
        <v>59900</v>
      </c>
      <c r="F1103" s="1">
        <v>0.76</v>
      </c>
      <c r="G1103" s="11">
        <v>4.4000000000000004</v>
      </c>
      <c r="H1103" s="4">
        <v>3837</v>
      </c>
      <c r="I1103" t="str">
        <f t="shared" si="34"/>
        <v>&gt;₹500</v>
      </c>
      <c r="J1103" s="6">
        <f t="shared" si="35"/>
        <v>55252800</v>
      </c>
      <c r="K1103" s="6">
        <f>Table1[[#This Row],[rating]] * Table1[[#This Row],[rating_count]]</f>
        <v>16882.800000000003</v>
      </c>
      <c r="L1103" t="str">
        <f>LEFT(Table1[[#This Row],[category]], FIND("|", Table1[[#This Row],[category]]) - 1)</f>
        <v>Home&amp;Kitchen</v>
      </c>
      <c r="M1103" t="str">
        <f>TRIM(LEFT(Table1[[#This Row],[product_name]],FIND(" ",Table1[[#This Row],[product_name]],FIND(" ",Table1[[#This Row],[product_name]],FIND(" ",Table1[[#This Row],[product_name]])+1)+1)))</f>
        <v>Coway Professional Air</v>
      </c>
    </row>
    <row r="1104" spans="1:13">
      <c r="A1104" t="s">
        <v>2315</v>
      </c>
      <c r="B1104" t="s">
        <v>2316</v>
      </c>
      <c r="C1104" t="s">
        <v>2297</v>
      </c>
      <c r="D1104" s="2">
        <v>1699</v>
      </c>
      <c r="E1104" s="2">
        <v>1900</v>
      </c>
      <c r="F1104" s="1">
        <v>0.11</v>
      </c>
      <c r="G1104" s="11">
        <v>3.6</v>
      </c>
      <c r="H1104" s="4">
        <v>11456</v>
      </c>
      <c r="I1104" t="str">
        <f t="shared" si="34"/>
        <v>&gt;₹500</v>
      </c>
      <c r="J1104" s="6">
        <f t="shared" si="35"/>
        <v>19463744</v>
      </c>
      <c r="K1104" s="6">
        <f>Table1[[#This Row],[rating]] * Table1[[#This Row],[rating_count]]</f>
        <v>41241.599999999999</v>
      </c>
      <c r="L1104" t="str">
        <f>LEFT(Table1[[#This Row],[category]], FIND("|", Table1[[#This Row],[category]]) - 1)</f>
        <v>Home&amp;Kitchen</v>
      </c>
      <c r="M1104" t="str">
        <f>TRIM(LEFT(Table1[[#This Row],[product_name]],FIND(" ",Table1[[#This Row],[product_name]],FIND(" ",Table1[[#This Row],[product_name]],FIND(" ",Table1[[#This Row],[product_name]])+1)+1)))</f>
        <v>KENT Gold Optima</v>
      </c>
    </row>
    <row r="1105" spans="1:13">
      <c r="A1105" t="s">
        <v>2317</v>
      </c>
      <c r="B1105" t="s">
        <v>2318</v>
      </c>
      <c r="C1105" t="s">
        <v>1956</v>
      </c>
      <c r="D1105">
        <v>649</v>
      </c>
      <c r="E1105">
        <v>999</v>
      </c>
      <c r="F1105" s="1">
        <v>0.35</v>
      </c>
      <c r="G1105" s="11">
        <v>3.8</v>
      </c>
      <c r="H1105" s="4">
        <v>49</v>
      </c>
      <c r="I1105" t="str">
        <f t="shared" si="34"/>
        <v>&gt;₹500</v>
      </c>
      <c r="J1105" s="6">
        <f t="shared" si="35"/>
        <v>31801</v>
      </c>
      <c r="K1105" s="6">
        <f>Table1[[#This Row],[rating]] * Table1[[#This Row],[rating_count]]</f>
        <v>186.2</v>
      </c>
      <c r="L1105" t="str">
        <f>LEFT(Table1[[#This Row],[category]], FIND("|", Table1[[#This Row],[category]]) - 1)</f>
        <v>Home&amp;Kitchen</v>
      </c>
      <c r="M1105" t="str">
        <f>TRIM(LEFT(Table1[[#This Row],[product_name]],FIND(" ",Table1[[#This Row],[product_name]],FIND(" ",Table1[[#This Row],[product_name]],FIND(" ",Table1[[#This Row],[product_name]])+1)+1)))</f>
        <v>HOMEPACK 750W Radiant</v>
      </c>
    </row>
    <row r="1106" spans="1:13">
      <c r="A1106" t="s">
        <v>2319</v>
      </c>
      <c r="B1106" t="s">
        <v>2320</v>
      </c>
      <c r="C1106" t="s">
        <v>1994</v>
      </c>
      <c r="D1106" s="2">
        <v>3249</v>
      </c>
      <c r="E1106" s="2">
        <v>6375</v>
      </c>
      <c r="F1106" s="1">
        <v>0.49</v>
      </c>
      <c r="G1106" s="11">
        <v>4</v>
      </c>
      <c r="H1106" s="4">
        <v>4978</v>
      </c>
      <c r="I1106" t="str">
        <f t="shared" si="34"/>
        <v>&gt;₹500</v>
      </c>
      <c r="J1106" s="6">
        <f t="shared" si="35"/>
        <v>16173522</v>
      </c>
      <c r="K1106" s="6">
        <f>Table1[[#This Row],[rating]] * Table1[[#This Row],[rating_count]]</f>
        <v>19912</v>
      </c>
      <c r="L1106" t="str">
        <f>LEFT(Table1[[#This Row],[category]], FIND("|", Table1[[#This Row],[category]]) - 1)</f>
        <v>Home&amp;Kitchen</v>
      </c>
      <c r="M1106" t="str">
        <f>TRIM(LEFT(Table1[[#This Row],[product_name]],FIND(" ",Table1[[#This Row],[product_name]],FIND(" ",Table1[[#This Row],[product_name]],FIND(" ",Table1[[#This Row],[product_name]])+1)+1)))</f>
        <v>Bajaj Rex 750W</v>
      </c>
    </row>
    <row r="1107" spans="1:13">
      <c r="A1107" t="s">
        <v>2321</v>
      </c>
      <c r="B1107" t="s">
        <v>2322</v>
      </c>
      <c r="C1107" t="s">
        <v>2035</v>
      </c>
      <c r="D1107">
        <v>199</v>
      </c>
      <c r="E1107">
        <v>499</v>
      </c>
      <c r="F1107" s="1">
        <v>0.6</v>
      </c>
      <c r="G1107" s="11">
        <v>4.0999999999999996</v>
      </c>
      <c r="H1107" s="4">
        <v>1996</v>
      </c>
      <c r="I1107" t="str">
        <f t="shared" si="34"/>
        <v>&lt;₹200</v>
      </c>
      <c r="J1107" s="6">
        <f t="shared" si="35"/>
        <v>397204</v>
      </c>
      <c r="K1107" s="6">
        <f>Table1[[#This Row],[rating]] * Table1[[#This Row],[rating_count]]</f>
        <v>8183.5999999999995</v>
      </c>
      <c r="L1107" t="str">
        <f>LEFT(Table1[[#This Row],[category]], FIND("|", Table1[[#This Row],[category]]) - 1)</f>
        <v>Home&amp;Kitchen</v>
      </c>
      <c r="M1107" t="str">
        <f>TRIM(LEFT(Table1[[#This Row],[product_name]],FIND(" ",Table1[[#This Row],[product_name]],FIND(" ",Table1[[#This Row],[product_name]],FIND(" ",Table1[[#This Row],[product_name]])+1)+1)))</f>
        <v>Heart Home Waterproof</v>
      </c>
    </row>
    <row r="1108" spans="1:13">
      <c r="A1108" t="s">
        <v>2323</v>
      </c>
      <c r="B1108" t="s">
        <v>2324</v>
      </c>
      <c r="C1108" t="s">
        <v>2067</v>
      </c>
      <c r="D1108" s="2">
        <v>1099</v>
      </c>
      <c r="E1108" s="2">
        <v>1899</v>
      </c>
      <c r="F1108" s="1">
        <v>0.42</v>
      </c>
      <c r="G1108" s="11">
        <v>4.3</v>
      </c>
      <c r="H1108" s="4">
        <v>1811</v>
      </c>
      <c r="I1108" t="str">
        <f t="shared" si="34"/>
        <v>&gt;₹500</v>
      </c>
      <c r="J1108" s="6">
        <f t="shared" si="35"/>
        <v>1990289</v>
      </c>
      <c r="K1108" s="6">
        <f>Table1[[#This Row],[rating]] * Table1[[#This Row],[rating_count]]</f>
        <v>7787.2999999999993</v>
      </c>
      <c r="L1108" t="str">
        <f>LEFT(Table1[[#This Row],[category]], FIND("|", Table1[[#This Row],[category]]) - 1)</f>
        <v>Home&amp;Kitchen</v>
      </c>
      <c r="M1108" t="str">
        <f>TRIM(LEFT(Table1[[#This Row],[product_name]],FIND(" ",Table1[[#This Row],[product_name]],FIND(" ",Table1[[#This Row],[product_name]],FIND(" ",Table1[[#This Row],[product_name]])+1)+1)))</f>
        <v>MILTON Smart Egg</v>
      </c>
    </row>
    <row r="1109" spans="1:13">
      <c r="A1109" t="s">
        <v>2325</v>
      </c>
      <c r="B1109" t="s">
        <v>2326</v>
      </c>
      <c r="C1109" t="s">
        <v>1953</v>
      </c>
      <c r="D1109">
        <v>664</v>
      </c>
      <c r="E1109" s="2">
        <v>1490</v>
      </c>
      <c r="F1109" s="1">
        <v>0.55000000000000004</v>
      </c>
      <c r="G1109" s="11">
        <v>4</v>
      </c>
      <c r="H1109" s="4">
        <v>2198</v>
      </c>
      <c r="I1109" t="str">
        <f t="shared" si="34"/>
        <v>&gt;₹500</v>
      </c>
      <c r="J1109" s="6">
        <f t="shared" si="35"/>
        <v>1459472</v>
      </c>
      <c r="K1109" s="6">
        <f>Table1[[#This Row],[rating]] * Table1[[#This Row],[rating_count]]</f>
        <v>8792</v>
      </c>
      <c r="L1109" t="str">
        <f>LEFT(Table1[[#This Row],[category]], FIND("|", Table1[[#This Row],[category]]) - 1)</f>
        <v>Home&amp;Kitchen</v>
      </c>
      <c r="M1109" t="str">
        <f>TRIM(LEFT(Table1[[#This Row],[product_name]],FIND(" ",Table1[[#This Row],[product_name]],FIND(" ",Table1[[#This Row],[product_name]],FIND(" ",Table1[[#This Row],[product_name]])+1)+1)))</f>
        <v>iBELL SEK15L Premium</v>
      </c>
    </row>
    <row r="1110" spans="1:13">
      <c r="A1110" t="s">
        <v>2327</v>
      </c>
      <c r="B1110" t="s">
        <v>2328</v>
      </c>
      <c r="C1110" t="s">
        <v>2074</v>
      </c>
      <c r="D1110">
        <v>260</v>
      </c>
      <c r="E1110">
        <v>350</v>
      </c>
      <c r="F1110" s="1">
        <v>0.26</v>
      </c>
      <c r="G1110" s="11">
        <v>3.9</v>
      </c>
      <c r="H1110" s="4">
        <v>13127</v>
      </c>
      <c r="I1110" t="str">
        <f t="shared" si="34"/>
        <v>₹200-₹500</v>
      </c>
      <c r="J1110" s="6">
        <f t="shared" si="35"/>
        <v>3413020</v>
      </c>
      <c r="K1110" s="6">
        <f>Table1[[#This Row],[rating]] * Table1[[#This Row],[rating_count]]</f>
        <v>51195.299999999996</v>
      </c>
      <c r="L1110" t="str">
        <f>LEFT(Table1[[#This Row],[category]], FIND("|", Table1[[#This Row],[category]]) - 1)</f>
        <v>Home&amp;Kitchen</v>
      </c>
      <c r="M1110" t="str">
        <f>TRIM(LEFT(Table1[[#This Row],[product_name]],FIND(" ",Table1[[#This Row],[product_name]],FIND(" ",Table1[[#This Row],[product_name]],FIND(" ",Table1[[#This Row],[product_name]])+1)+1)))</f>
        <v>Tosaa T2STSR Sandwich</v>
      </c>
    </row>
    <row r="1111" spans="1:13">
      <c r="A1111" t="s">
        <v>2329</v>
      </c>
      <c r="B1111" t="s">
        <v>2330</v>
      </c>
      <c r="C1111" t="s">
        <v>2010</v>
      </c>
      <c r="D1111" s="2">
        <v>6499</v>
      </c>
      <c r="E1111" s="2">
        <v>8500</v>
      </c>
      <c r="F1111" s="1">
        <v>0.24</v>
      </c>
      <c r="G1111" s="11">
        <v>4.4000000000000004</v>
      </c>
      <c r="H1111" s="4">
        <v>5865</v>
      </c>
      <c r="I1111" t="str">
        <f t="shared" si="34"/>
        <v>&gt;₹500</v>
      </c>
      <c r="J1111" s="6">
        <f t="shared" si="35"/>
        <v>38116635</v>
      </c>
      <c r="K1111" s="6">
        <f>Table1[[#This Row],[rating]] * Table1[[#This Row],[rating_count]]</f>
        <v>25806.000000000004</v>
      </c>
      <c r="L1111" t="str">
        <f>LEFT(Table1[[#This Row],[category]], FIND("|", Table1[[#This Row],[category]]) - 1)</f>
        <v>Home&amp;Kitchen</v>
      </c>
      <c r="M1111" t="str">
        <f>TRIM(LEFT(Table1[[#This Row],[product_name]],FIND(" ",Table1[[#This Row],[product_name]],FIND(" ",Table1[[#This Row],[product_name]],FIND(" ",Table1[[#This Row],[product_name]])+1)+1)))</f>
        <v>V-Guard Divino 5</v>
      </c>
    </row>
    <row r="1112" spans="1:13">
      <c r="A1112" t="s">
        <v>2331</v>
      </c>
      <c r="B1112" t="s">
        <v>2332</v>
      </c>
      <c r="C1112" t="s">
        <v>2333</v>
      </c>
      <c r="D1112" s="2">
        <v>1484</v>
      </c>
      <c r="E1112" s="2">
        <v>2499</v>
      </c>
      <c r="F1112" s="1">
        <v>0.41</v>
      </c>
      <c r="G1112" s="11">
        <v>3.7</v>
      </c>
      <c r="H1112" s="4">
        <v>1067</v>
      </c>
      <c r="I1112" t="str">
        <f t="shared" si="34"/>
        <v>&gt;₹500</v>
      </c>
      <c r="J1112" s="6">
        <f t="shared" si="35"/>
        <v>1583428</v>
      </c>
      <c r="K1112" s="6">
        <f>Table1[[#This Row],[rating]] * Table1[[#This Row],[rating_count]]</f>
        <v>3947.9</v>
      </c>
      <c r="L1112" t="str">
        <f>LEFT(Table1[[#This Row],[category]], FIND("|", Table1[[#This Row],[category]]) - 1)</f>
        <v>Home&amp;Kitchen</v>
      </c>
      <c r="M1112" t="str">
        <f>TRIM(LEFT(Table1[[#This Row],[product_name]],FIND(" ",Table1[[#This Row],[product_name]],FIND(" ",Table1[[#This Row],[product_name]],FIND(" ",Table1[[#This Row],[product_name]])+1)+1)))</f>
        <v>Akiara¬Æ - Makes</v>
      </c>
    </row>
    <row r="1113" spans="1:13">
      <c r="A1113" t="s">
        <v>2334</v>
      </c>
      <c r="B1113" t="s">
        <v>2335</v>
      </c>
      <c r="C1113" t="s">
        <v>2038</v>
      </c>
      <c r="D1113">
        <v>999</v>
      </c>
      <c r="E1113" s="2">
        <v>1560</v>
      </c>
      <c r="F1113" s="1">
        <v>0.36</v>
      </c>
      <c r="G1113" s="11">
        <v>3.6</v>
      </c>
      <c r="H1113" s="4">
        <v>4881</v>
      </c>
      <c r="I1113" t="str">
        <f t="shared" si="34"/>
        <v>&gt;₹500</v>
      </c>
      <c r="J1113" s="6">
        <f t="shared" si="35"/>
        <v>4876119</v>
      </c>
      <c r="K1113" s="6">
        <f>Table1[[#This Row],[rating]] * Table1[[#This Row],[rating_count]]</f>
        <v>17571.600000000002</v>
      </c>
      <c r="L1113" t="str">
        <f>LEFT(Table1[[#This Row],[category]], FIND("|", Table1[[#This Row],[category]]) - 1)</f>
        <v>Home&amp;Kitchen</v>
      </c>
      <c r="M1113" t="str">
        <f>TRIM(LEFT(Table1[[#This Row],[product_name]],FIND(" ",Table1[[#This Row],[product_name]],FIND(" ",Table1[[#This Row],[product_name]],FIND(" ",Table1[[#This Row],[product_name]])+1)+1)))</f>
        <v>Usha Steam Pro</v>
      </c>
    </row>
    <row r="1114" spans="1:13">
      <c r="A1114" t="s">
        <v>2336</v>
      </c>
      <c r="B1114" t="s">
        <v>2337</v>
      </c>
      <c r="C1114" t="s">
        <v>2047</v>
      </c>
      <c r="D1114" s="2">
        <v>3299</v>
      </c>
      <c r="E1114" s="2">
        <v>6500</v>
      </c>
      <c r="F1114" s="1">
        <v>0.49</v>
      </c>
      <c r="G1114" s="11">
        <v>3.7</v>
      </c>
      <c r="H1114" s="4">
        <v>11217</v>
      </c>
      <c r="I1114" t="str">
        <f t="shared" si="34"/>
        <v>&gt;₹500</v>
      </c>
      <c r="J1114" s="6">
        <f t="shared" si="35"/>
        <v>37004883</v>
      </c>
      <c r="K1114" s="6">
        <f>Table1[[#This Row],[rating]] * Table1[[#This Row],[rating_count]]</f>
        <v>41502.9</v>
      </c>
      <c r="L1114" t="str">
        <f>LEFT(Table1[[#This Row],[category]], FIND("|", Table1[[#This Row],[category]]) - 1)</f>
        <v>Home&amp;Kitchen</v>
      </c>
      <c r="M1114" t="str">
        <f>TRIM(LEFT(Table1[[#This Row],[product_name]],FIND(" ",Table1[[#This Row],[product_name]],FIND(" ",Table1[[#This Row],[product_name]],FIND(" ",Table1[[#This Row],[product_name]])+1)+1)))</f>
        <v>Wonderchef Nutri-blend Complete</v>
      </c>
    </row>
    <row r="1115" spans="1:13">
      <c r="A1115" t="s">
        <v>2338</v>
      </c>
      <c r="B1115" t="s">
        <v>2339</v>
      </c>
      <c r="C1115" t="s">
        <v>1988</v>
      </c>
      <c r="D1115">
        <v>259</v>
      </c>
      <c r="E1115">
        <v>999</v>
      </c>
      <c r="F1115" s="1">
        <v>0.74</v>
      </c>
      <c r="G1115" s="11">
        <v>4</v>
      </c>
      <c r="H1115" s="4">
        <v>43</v>
      </c>
      <c r="I1115" t="str">
        <f t="shared" si="34"/>
        <v>₹200-₹500</v>
      </c>
      <c r="J1115" s="6">
        <f t="shared" si="35"/>
        <v>11137</v>
      </c>
      <c r="K1115" s="6">
        <f>Table1[[#This Row],[rating]] * Table1[[#This Row],[rating_count]]</f>
        <v>172</v>
      </c>
      <c r="L1115" t="str">
        <f>LEFT(Table1[[#This Row],[category]], FIND("|", Table1[[#This Row],[category]]) - 1)</f>
        <v>Home&amp;Kitchen</v>
      </c>
      <c r="M1115" t="str">
        <f>TRIM(LEFT(Table1[[#This Row],[product_name]],FIND(" ",Table1[[#This Row],[product_name]],FIND(" ",Table1[[#This Row],[product_name]],FIND(" ",Table1[[#This Row],[product_name]])+1)+1)))</f>
        <v>WIDEWINGS Electric Handheld</v>
      </c>
    </row>
    <row r="1116" spans="1:13">
      <c r="A1116" t="s">
        <v>2340</v>
      </c>
      <c r="B1116" t="s">
        <v>2341</v>
      </c>
      <c r="C1116" t="s">
        <v>1994</v>
      </c>
      <c r="D1116" s="2">
        <v>3249</v>
      </c>
      <c r="E1116" s="2">
        <v>7795</v>
      </c>
      <c r="F1116" s="1">
        <v>0.57999999999999996</v>
      </c>
      <c r="G1116" s="11">
        <v>4.2</v>
      </c>
      <c r="H1116" s="4">
        <v>4664</v>
      </c>
      <c r="I1116" t="str">
        <f t="shared" si="34"/>
        <v>&gt;₹500</v>
      </c>
      <c r="J1116" s="6">
        <f t="shared" si="35"/>
        <v>15153336</v>
      </c>
      <c r="K1116" s="6">
        <f>Table1[[#This Row],[rating]] * Table1[[#This Row],[rating_count]]</f>
        <v>19588.8</v>
      </c>
      <c r="L1116" t="str">
        <f>LEFT(Table1[[#This Row],[category]], FIND("|", Table1[[#This Row],[category]]) - 1)</f>
        <v>Home&amp;Kitchen</v>
      </c>
      <c r="M1116" t="str">
        <f>TRIM(LEFT(Table1[[#This Row],[product_name]],FIND(" ",Table1[[#This Row],[product_name]],FIND(" ",Table1[[#This Row],[product_name]],FIND(" ",Table1[[#This Row],[product_name]])+1)+1)))</f>
        <v>Morphy Richards Icon</v>
      </c>
    </row>
    <row r="1117" spans="1:13">
      <c r="A1117" t="s">
        <v>2342</v>
      </c>
      <c r="B1117" t="s">
        <v>2343</v>
      </c>
      <c r="C1117" t="s">
        <v>2038</v>
      </c>
      <c r="D1117" s="2">
        <v>4280</v>
      </c>
      <c r="E1117" s="2">
        <v>5995</v>
      </c>
      <c r="F1117" s="1">
        <v>0.28999999999999998</v>
      </c>
      <c r="G1117" s="11">
        <v>3.8</v>
      </c>
      <c r="H1117" s="4">
        <v>2112</v>
      </c>
      <c r="I1117" t="str">
        <f t="shared" si="34"/>
        <v>&gt;₹500</v>
      </c>
      <c r="J1117" s="6">
        <f t="shared" si="35"/>
        <v>9039360</v>
      </c>
      <c r="K1117" s="6">
        <f>Table1[[#This Row],[rating]] * Table1[[#This Row],[rating_count]]</f>
        <v>8025.5999999999995</v>
      </c>
      <c r="L1117" t="str">
        <f>LEFT(Table1[[#This Row],[category]], FIND("|", Table1[[#This Row],[category]]) - 1)</f>
        <v>Home&amp;Kitchen</v>
      </c>
      <c r="M1117" t="str">
        <f>TRIM(LEFT(Table1[[#This Row],[product_name]],FIND(" ",Table1[[#This Row],[product_name]],FIND(" ",Table1[[#This Row],[product_name]],FIND(" ",Table1[[#This Row],[product_name]])+1)+1)))</f>
        <v>Philips Handheld Garment</v>
      </c>
    </row>
    <row r="1118" spans="1:13">
      <c r="A1118" t="s">
        <v>2344</v>
      </c>
      <c r="B1118" t="s">
        <v>2345</v>
      </c>
      <c r="C1118" t="s">
        <v>2346</v>
      </c>
      <c r="D1118">
        <v>189</v>
      </c>
      <c r="E1118">
        <v>299</v>
      </c>
      <c r="F1118" s="1">
        <v>0.37</v>
      </c>
      <c r="G1118" s="11">
        <v>4.2</v>
      </c>
      <c r="H1118" s="4">
        <v>2737</v>
      </c>
      <c r="I1118" t="str">
        <f t="shared" si="34"/>
        <v>&lt;₹200</v>
      </c>
      <c r="J1118" s="6">
        <f t="shared" si="35"/>
        <v>517293</v>
      </c>
      <c r="K1118" s="6">
        <f>Table1[[#This Row],[rating]] * Table1[[#This Row],[rating_count]]</f>
        <v>11495.4</v>
      </c>
      <c r="L1118" t="str">
        <f>LEFT(Table1[[#This Row],[category]], FIND("|", Table1[[#This Row],[category]]) - 1)</f>
        <v>Home&amp;Kitchen</v>
      </c>
      <c r="M1118" t="str">
        <f>TRIM(LEFT(Table1[[#This Row],[product_name]],FIND(" ",Table1[[#This Row],[product_name]],FIND(" ",Table1[[#This Row],[product_name]],FIND(" ",Table1[[#This Row],[product_name]])+1)+1)))</f>
        <v>Vedini Transparent Empty</v>
      </c>
    </row>
    <row r="1119" spans="1:13">
      <c r="A1119" t="s">
        <v>2347</v>
      </c>
      <c r="B1119" t="s">
        <v>2348</v>
      </c>
      <c r="C1119" t="s">
        <v>2124</v>
      </c>
      <c r="D1119" s="2">
        <v>1449</v>
      </c>
      <c r="E1119" s="2">
        <v>2349</v>
      </c>
      <c r="F1119" s="1">
        <v>0.38</v>
      </c>
      <c r="G1119" s="11">
        <v>3.9</v>
      </c>
      <c r="H1119" s="4">
        <v>9019</v>
      </c>
      <c r="I1119" t="str">
        <f t="shared" si="34"/>
        <v>&gt;₹500</v>
      </c>
      <c r="J1119" s="6">
        <f t="shared" si="35"/>
        <v>13068531</v>
      </c>
      <c r="K1119" s="6">
        <f>Table1[[#This Row],[rating]] * Table1[[#This Row],[rating_count]]</f>
        <v>35174.1</v>
      </c>
      <c r="L1119" t="str">
        <f>LEFT(Table1[[#This Row],[category]], FIND("|", Table1[[#This Row],[category]]) - 1)</f>
        <v>Home&amp;Kitchen</v>
      </c>
      <c r="M1119" t="str">
        <f>TRIM(LEFT(Table1[[#This Row],[product_name]],FIND(" ",Table1[[#This Row],[product_name]],FIND(" ",Table1[[#This Row],[product_name]],FIND(" ",Table1[[#This Row],[product_name]])+1)+1)))</f>
        <v>Crompton Sea Sapphira</v>
      </c>
    </row>
    <row r="1120" spans="1:13">
      <c r="A1120" t="s">
        <v>2349</v>
      </c>
      <c r="B1120" t="s">
        <v>2350</v>
      </c>
      <c r="C1120" t="s">
        <v>2035</v>
      </c>
      <c r="D1120">
        <v>199</v>
      </c>
      <c r="E1120">
        <v>499</v>
      </c>
      <c r="F1120" s="1">
        <v>0.6</v>
      </c>
      <c r="G1120" s="11">
        <v>4</v>
      </c>
      <c r="H1120" s="4">
        <v>10234</v>
      </c>
      <c r="I1120" t="str">
        <f t="shared" si="34"/>
        <v>&lt;₹200</v>
      </c>
      <c r="J1120" s="6">
        <f t="shared" si="35"/>
        <v>2036566</v>
      </c>
      <c r="K1120" s="6">
        <f>Table1[[#This Row],[rating]] * Table1[[#This Row],[rating_count]]</f>
        <v>40936</v>
      </c>
      <c r="L1120" t="str">
        <f>LEFT(Table1[[#This Row],[category]], FIND("|", Table1[[#This Row],[category]]) - 1)</f>
        <v>Home&amp;Kitchen</v>
      </c>
      <c r="M1120" t="str">
        <f>TRIM(LEFT(Table1[[#This Row],[product_name]],FIND(" ",Table1[[#This Row],[product_name]],FIND(" ",Table1[[#This Row],[product_name]],FIND(" ",Table1[[#This Row],[product_name]])+1)+1)))</f>
        <v>Kuber Industries Waterproof</v>
      </c>
    </row>
    <row r="1121" spans="1:13">
      <c r="A1121" t="s">
        <v>2351</v>
      </c>
      <c r="B1121" t="s">
        <v>2352</v>
      </c>
      <c r="C1121" t="s">
        <v>2353</v>
      </c>
      <c r="D1121">
        <v>474</v>
      </c>
      <c r="E1121" s="2">
        <v>1299</v>
      </c>
      <c r="F1121" s="1">
        <v>0.64</v>
      </c>
      <c r="G1121" s="11">
        <v>4.0999999999999996</v>
      </c>
      <c r="H1121" s="4">
        <v>550</v>
      </c>
      <c r="I1121" t="str">
        <f t="shared" si="34"/>
        <v>₹200-₹500</v>
      </c>
      <c r="J1121" s="6">
        <f t="shared" si="35"/>
        <v>260700</v>
      </c>
      <c r="K1121" s="6">
        <f>Table1[[#This Row],[rating]] * Table1[[#This Row],[rating_count]]</f>
        <v>2255</v>
      </c>
      <c r="L1121" t="str">
        <f>LEFT(Table1[[#This Row],[category]], FIND("|", Table1[[#This Row],[category]]) - 1)</f>
        <v>Home&amp;Kitchen</v>
      </c>
      <c r="M1121" t="str">
        <f>TRIM(LEFT(Table1[[#This Row],[product_name]],FIND(" ",Table1[[#This Row],[product_name]],FIND(" ",Table1[[#This Row],[product_name]],FIND(" ",Table1[[#This Row],[product_name]])+1)+1)))</f>
        <v>JM SELLER 180</v>
      </c>
    </row>
    <row r="1122" spans="1:13">
      <c r="A1122" t="s">
        <v>2354</v>
      </c>
      <c r="B1122" t="s">
        <v>2355</v>
      </c>
      <c r="C1122" t="s">
        <v>1988</v>
      </c>
      <c r="D1122">
        <v>279</v>
      </c>
      <c r="E1122">
        <v>499</v>
      </c>
      <c r="F1122" s="1">
        <v>0.44</v>
      </c>
      <c r="G1122" s="11">
        <v>4.8</v>
      </c>
      <c r="H1122" s="4">
        <v>28</v>
      </c>
      <c r="I1122" t="str">
        <f t="shared" si="34"/>
        <v>₹200-₹500</v>
      </c>
      <c r="J1122" s="6">
        <f t="shared" si="35"/>
        <v>7812</v>
      </c>
      <c r="K1122" s="6">
        <f>Table1[[#This Row],[rating]] * Table1[[#This Row],[rating_count]]</f>
        <v>134.4</v>
      </c>
      <c r="L1122" t="str">
        <f>LEFT(Table1[[#This Row],[category]], FIND("|", Table1[[#This Row],[category]]) - 1)</f>
        <v>Home&amp;Kitchen</v>
      </c>
      <c r="M1122" t="str">
        <f>TRIM(LEFT(Table1[[#This Row],[product_name]],FIND(" ",Table1[[#This Row],[product_name]],FIND(" ",Table1[[#This Row],[product_name]],FIND(" ",Table1[[#This Row],[product_name]])+1)+1)))</f>
        <v>Oratech Coffee Frother</v>
      </c>
    </row>
    <row r="1123" spans="1:13">
      <c r="A1123" t="s">
        <v>2356</v>
      </c>
      <c r="B1123" t="s">
        <v>2357</v>
      </c>
      <c r="C1123" t="s">
        <v>2124</v>
      </c>
      <c r="D1123" s="2">
        <v>1999</v>
      </c>
      <c r="E1123" s="2">
        <v>4775</v>
      </c>
      <c r="F1123" s="1">
        <v>0.57999999999999996</v>
      </c>
      <c r="G1123" s="11">
        <v>4.2</v>
      </c>
      <c r="H1123" s="4">
        <v>1353</v>
      </c>
      <c r="I1123" t="str">
        <f t="shared" si="34"/>
        <v>&gt;₹500</v>
      </c>
      <c r="J1123" s="6">
        <f t="shared" si="35"/>
        <v>2704647</v>
      </c>
      <c r="K1123" s="6">
        <f>Table1[[#This Row],[rating]] * Table1[[#This Row],[rating_count]]</f>
        <v>5682.6</v>
      </c>
      <c r="L1123" t="str">
        <f>LEFT(Table1[[#This Row],[category]], FIND("|", Table1[[#This Row],[category]]) - 1)</f>
        <v>Home&amp;Kitchen</v>
      </c>
      <c r="M1123" t="str">
        <f>TRIM(LEFT(Table1[[#This Row],[product_name]],FIND(" ",Table1[[#This Row],[product_name]],FIND(" ",Table1[[#This Row],[product_name]],FIND(" ",Table1[[#This Row],[product_name]])+1)+1)))</f>
        <v>Havells Glaze 74W</v>
      </c>
    </row>
    <row r="1124" spans="1:13">
      <c r="A1124" t="s">
        <v>2358</v>
      </c>
      <c r="B1124" t="s">
        <v>2359</v>
      </c>
      <c r="C1124" t="s">
        <v>1962</v>
      </c>
      <c r="D1124">
        <v>799</v>
      </c>
      <c r="E1124" s="2">
        <v>1230</v>
      </c>
      <c r="F1124" s="1">
        <v>0.35</v>
      </c>
      <c r="G1124" s="11">
        <v>4.0999999999999996</v>
      </c>
      <c r="H1124" s="4">
        <v>2138</v>
      </c>
      <c r="I1124" t="str">
        <f t="shared" si="34"/>
        <v>&gt;₹500</v>
      </c>
      <c r="J1124" s="6">
        <f t="shared" si="35"/>
        <v>1708262</v>
      </c>
      <c r="K1124" s="6">
        <f>Table1[[#This Row],[rating]] * Table1[[#This Row],[rating_count]]</f>
        <v>8765.7999999999993</v>
      </c>
      <c r="L1124" t="str">
        <f>LEFT(Table1[[#This Row],[category]], FIND("|", Table1[[#This Row],[category]]) - 1)</f>
        <v>Home&amp;Kitchen</v>
      </c>
      <c r="M1124" t="str">
        <f>TRIM(LEFT(Table1[[#This Row],[product_name]],FIND(" ",Table1[[#This Row],[product_name]],FIND(" ",Table1[[#This Row],[product_name]],FIND(" ",Table1[[#This Row],[product_name]])+1)+1)))</f>
        <v>Pick Ur Needs¬Æ</v>
      </c>
    </row>
    <row r="1125" spans="1:13">
      <c r="A1125" t="s">
        <v>2360</v>
      </c>
      <c r="B1125" t="s">
        <v>2361</v>
      </c>
      <c r="C1125" t="s">
        <v>2101</v>
      </c>
      <c r="D1125">
        <v>949</v>
      </c>
      <c r="E1125" s="2">
        <v>1999</v>
      </c>
      <c r="F1125" s="1">
        <v>0.53</v>
      </c>
      <c r="G1125" s="11">
        <v>4</v>
      </c>
      <c r="H1125" s="4">
        <v>1679</v>
      </c>
      <c r="I1125" t="str">
        <f t="shared" si="34"/>
        <v>&gt;₹500</v>
      </c>
      <c r="J1125" s="6">
        <f t="shared" si="35"/>
        <v>1593371</v>
      </c>
      <c r="K1125" s="6">
        <f>Table1[[#This Row],[rating]] * Table1[[#This Row],[rating_count]]</f>
        <v>6716</v>
      </c>
      <c r="L1125" t="str">
        <f>LEFT(Table1[[#This Row],[category]], FIND("|", Table1[[#This Row],[category]]) - 1)</f>
        <v>Home&amp;Kitchen</v>
      </c>
      <c r="M1125" t="str">
        <f>TRIM(LEFT(Table1[[#This Row],[product_name]],FIND(" ",Table1[[#This Row],[product_name]],FIND(" ",Table1[[#This Row],[product_name]],FIND(" ",Table1[[#This Row],[product_name]])+1)+1)))</f>
        <v>Rico Japanese Technology</v>
      </c>
    </row>
    <row r="1126" spans="1:13">
      <c r="A1126" t="s">
        <v>2362</v>
      </c>
      <c r="B1126" t="s">
        <v>2363</v>
      </c>
      <c r="C1126" t="s">
        <v>2364</v>
      </c>
      <c r="D1126" s="3">
        <v>3657.66</v>
      </c>
      <c r="E1126" s="2">
        <v>5156</v>
      </c>
      <c r="F1126" s="1">
        <v>0.28999999999999998</v>
      </c>
      <c r="G1126" s="11">
        <v>3.9</v>
      </c>
      <c r="H1126" s="4">
        <v>12837</v>
      </c>
      <c r="I1126" t="str">
        <f t="shared" si="34"/>
        <v>&gt;₹500</v>
      </c>
      <c r="J1126" s="6">
        <f t="shared" si="35"/>
        <v>46953381.420000002</v>
      </c>
      <c r="K1126" s="6">
        <f>Table1[[#This Row],[rating]] * Table1[[#This Row],[rating_count]]</f>
        <v>50064.299999999996</v>
      </c>
      <c r="L1126" t="str">
        <f>LEFT(Table1[[#This Row],[category]], FIND("|", Table1[[#This Row],[category]]) - 1)</f>
        <v>Home&amp;Kitchen</v>
      </c>
      <c r="M1126" t="str">
        <f>TRIM(LEFT(Table1[[#This Row],[product_name]],FIND(" ",Table1[[#This Row],[product_name]],FIND(" ",Table1[[#This Row],[product_name]],FIND(" ",Table1[[#This Row],[product_name]])+1)+1)))</f>
        <v>Butterfly Smart Wet</v>
      </c>
    </row>
    <row r="1127" spans="1:13">
      <c r="A1127" t="s">
        <v>2365</v>
      </c>
      <c r="B1127" t="s">
        <v>2366</v>
      </c>
      <c r="C1127" t="s">
        <v>2367</v>
      </c>
      <c r="D1127" s="2">
        <v>1699</v>
      </c>
      <c r="E1127" s="2">
        <v>1999</v>
      </c>
      <c r="F1127" s="1">
        <v>0.15</v>
      </c>
      <c r="G1127" s="11">
        <v>4.0999999999999996</v>
      </c>
      <c r="H1127" s="4">
        <v>8873</v>
      </c>
      <c r="I1127" t="str">
        <f t="shared" si="34"/>
        <v>&gt;₹500</v>
      </c>
      <c r="J1127" s="6">
        <f t="shared" si="35"/>
        <v>15075227</v>
      </c>
      <c r="K1127" s="6">
        <f>Table1[[#This Row],[rating]] * Table1[[#This Row],[rating_count]]</f>
        <v>36379.299999999996</v>
      </c>
      <c r="L1127" t="str">
        <f>LEFT(Table1[[#This Row],[category]], FIND("|", Table1[[#This Row],[category]]) - 1)</f>
        <v>Home&amp;Kitchen</v>
      </c>
      <c r="M1127" t="str">
        <f>TRIM(LEFT(Table1[[#This Row],[product_name]],FIND(" ",Table1[[#This Row],[product_name]],FIND(" ",Table1[[#This Row],[product_name]],FIND(" ",Table1[[#This Row],[product_name]])+1)+1)))</f>
        <v>AGARO Marvel 9</v>
      </c>
    </row>
    <row r="1128" spans="1:13">
      <c r="A1128" t="s">
        <v>2368</v>
      </c>
      <c r="B1128" t="s">
        <v>2369</v>
      </c>
      <c r="C1128" t="s">
        <v>2038</v>
      </c>
      <c r="D1128" s="2">
        <v>1849</v>
      </c>
      <c r="E1128" s="2">
        <v>2095</v>
      </c>
      <c r="F1128" s="1">
        <v>0.12</v>
      </c>
      <c r="G1128" s="11">
        <v>4.3</v>
      </c>
      <c r="H1128" s="4">
        <v>7681</v>
      </c>
      <c r="I1128" t="str">
        <f t="shared" si="34"/>
        <v>&gt;₹500</v>
      </c>
      <c r="J1128" s="6">
        <f t="shared" si="35"/>
        <v>14202169</v>
      </c>
      <c r="K1128" s="6">
        <f>Table1[[#This Row],[rating]] * Table1[[#This Row],[rating_count]]</f>
        <v>33028.299999999996</v>
      </c>
      <c r="L1128" t="str">
        <f>LEFT(Table1[[#This Row],[category]], FIND("|", Table1[[#This Row],[category]]) - 1)</f>
        <v>Home&amp;Kitchen</v>
      </c>
      <c r="M1128" t="str">
        <f>TRIM(LEFT(Table1[[#This Row],[product_name]],FIND(" ",Table1[[#This Row],[product_name]],FIND(" ",Table1[[#This Row],[product_name]],FIND(" ",Table1[[#This Row],[product_name]])+1)+1)))</f>
        <v>Philips GC1920/28 1440-Watt</v>
      </c>
    </row>
    <row r="1129" spans="1:13">
      <c r="A1129" t="s">
        <v>2370</v>
      </c>
      <c r="B1129" t="s">
        <v>2371</v>
      </c>
      <c r="C1129" t="s">
        <v>1959</v>
      </c>
      <c r="D1129" s="2">
        <v>12499</v>
      </c>
      <c r="E1129" s="2">
        <v>19825</v>
      </c>
      <c r="F1129" s="1">
        <v>0.37</v>
      </c>
      <c r="G1129" s="11">
        <v>4.0999999999999996</v>
      </c>
      <c r="H1129" s="4">
        <v>322</v>
      </c>
      <c r="I1129" t="str">
        <f t="shared" si="34"/>
        <v>&gt;₹500</v>
      </c>
      <c r="J1129" s="6">
        <f t="shared" si="35"/>
        <v>4024678</v>
      </c>
      <c r="K1129" s="6">
        <f>Table1[[#This Row],[rating]] * Table1[[#This Row],[rating_count]]</f>
        <v>1320.1999999999998</v>
      </c>
      <c r="L1129" t="str">
        <f>LEFT(Table1[[#This Row],[category]], FIND("|", Table1[[#This Row],[category]]) - 1)</f>
        <v>Home&amp;Kitchen</v>
      </c>
      <c r="M1129" t="str">
        <f>TRIM(LEFT(Table1[[#This Row],[product_name]],FIND(" ",Table1[[#This Row],[product_name]],FIND(" ",Table1[[#This Row],[product_name]],FIND(" ",Table1[[#This Row],[product_name]])+1)+1)))</f>
        <v>Havells OFR 13</v>
      </c>
    </row>
    <row r="1130" spans="1:13">
      <c r="A1130" t="s">
        <v>2372</v>
      </c>
      <c r="B1130" t="s">
        <v>2373</v>
      </c>
      <c r="C1130" t="s">
        <v>1991</v>
      </c>
      <c r="D1130" s="2">
        <v>1099</v>
      </c>
      <c r="E1130" s="2">
        <v>1920</v>
      </c>
      <c r="F1130" s="1">
        <v>0.43</v>
      </c>
      <c r="G1130" s="11">
        <v>4.2</v>
      </c>
      <c r="H1130" s="4">
        <v>9772</v>
      </c>
      <c r="I1130" t="str">
        <f t="shared" si="34"/>
        <v>&gt;₹500</v>
      </c>
      <c r="J1130" s="6">
        <f t="shared" si="35"/>
        <v>10739428</v>
      </c>
      <c r="K1130" s="6">
        <f>Table1[[#This Row],[rating]] * Table1[[#This Row],[rating_count]]</f>
        <v>41042.400000000001</v>
      </c>
      <c r="L1130" t="str">
        <f>LEFT(Table1[[#This Row],[category]], FIND("|", Table1[[#This Row],[category]]) - 1)</f>
        <v>Home&amp;Kitchen</v>
      </c>
      <c r="M1130" t="str">
        <f>TRIM(LEFT(Table1[[#This Row],[product_name]],FIND(" ",Table1[[#This Row],[product_name]],FIND(" ",Table1[[#This Row],[product_name]],FIND(" ",Table1[[#This Row],[product_name]])+1)+1)))</f>
        <v>Bajaj DHX-9 1000W</v>
      </c>
    </row>
    <row r="1131" spans="1:13">
      <c r="A1131" t="s">
        <v>2374</v>
      </c>
      <c r="B1131" t="s">
        <v>2375</v>
      </c>
      <c r="C1131" t="s">
        <v>2297</v>
      </c>
      <c r="D1131" s="2">
        <v>8199</v>
      </c>
      <c r="E1131" s="2">
        <v>16000</v>
      </c>
      <c r="F1131" s="1">
        <v>0.49</v>
      </c>
      <c r="G1131" s="11">
        <v>3.9</v>
      </c>
      <c r="H1131" s="4">
        <v>18497</v>
      </c>
      <c r="I1131" t="str">
        <f t="shared" si="34"/>
        <v>&gt;₹500</v>
      </c>
      <c r="J1131" s="6">
        <f t="shared" si="35"/>
        <v>151656903</v>
      </c>
      <c r="K1131" s="6">
        <f>Table1[[#This Row],[rating]] * Table1[[#This Row],[rating_count]]</f>
        <v>72138.3</v>
      </c>
      <c r="L1131" t="str">
        <f>LEFT(Table1[[#This Row],[category]], FIND("|", Table1[[#This Row],[category]]) - 1)</f>
        <v>Home&amp;Kitchen</v>
      </c>
      <c r="M1131" t="str">
        <f>TRIM(LEFT(Table1[[#This Row],[product_name]],FIND(" ",Table1[[#This Row],[product_name]],FIND(" ",Table1[[#This Row],[product_name]],FIND(" ",Table1[[#This Row],[product_name]])+1)+1)))</f>
        <v>Aquasure From Aquaguard</v>
      </c>
    </row>
    <row r="1132" spans="1:13">
      <c r="A1132" t="s">
        <v>2376</v>
      </c>
      <c r="B1132" t="s">
        <v>2377</v>
      </c>
      <c r="C1132" t="s">
        <v>2047</v>
      </c>
      <c r="D1132">
        <v>499</v>
      </c>
      <c r="E1132" s="2">
        <v>2199</v>
      </c>
      <c r="F1132" s="1">
        <v>0.77</v>
      </c>
      <c r="G1132" s="11">
        <v>3.7</v>
      </c>
      <c r="H1132" s="4">
        <v>53</v>
      </c>
      <c r="I1132" t="str">
        <f t="shared" si="34"/>
        <v>₹200-₹500</v>
      </c>
      <c r="J1132" s="6">
        <f t="shared" si="35"/>
        <v>26447</v>
      </c>
      <c r="K1132" s="6">
        <f>Table1[[#This Row],[rating]] * Table1[[#This Row],[rating_count]]</f>
        <v>196.10000000000002</v>
      </c>
      <c r="L1132" t="str">
        <f>LEFT(Table1[[#This Row],[category]], FIND("|", Table1[[#This Row],[category]]) - 1)</f>
        <v>Home&amp;Kitchen</v>
      </c>
      <c r="M1132" t="str">
        <f>TRIM(LEFT(Table1[[#This Row],[product_name]],FIND(" ",Table1[[#This Row],[product_name]],FIND(" ",Table1[[#This Row],[product_name]],FIND(" ",Table1[[#This Row],[product_name]])+1)+1)))</f>
        <v>ROYAL STEP Portable</v>
      </c>
    </row>
    <row r="1133" spans="1:13">
      <c r="A1133" t="s">
        <v>2378</v>
      </c>
      <c r="B1133" t="s">
        <v>2379</v>
      </c>
      <c r="C1133" t="s">
        <v>2054</v>
      </c>
      <c r="D1133" s="2">
        <v>6999</v>
      </c>
      <c r="E1133" s="2">
        <v>14999</v>
      </c>
      <c r="F1133" s="1">
        <v>0.53</v>
      </c>
      <c r="G1133" s="11">
        <v>4.0999999999999996</v>
      </c>
      <c r="H1133" s="4">
        <v>1728</v>
      </c>
      <c r="I1133" t="str">
        <f t="shared" si="34"/>
        <v>&gt;₹500</v>
      </c>
      <c r="J1133" s="6">
        <f t="shared" si="35"/>
        <v>12094272</v>
      </c>
      <c r="K1133" s="6">
        <f>Table1[[#This Row],[rating]] * Table1[[#This Row],[rating_count]]</f>
        <v>7084.7999999999993</v>
      </c>
      <c r="L1133" t="str">
        <f>LEFT(Table1[[#This Row],[category]], FIND("|", Table1[[#This Row],[category]]) - 1)</f>
        <v>Home&amp;Kitchen</v>
      </c>
      <c r="M1133" t="str">
        <f>TRIM(LEFT(Table1[[#This Row],[product_name]],FIND(" ",Table1[[#This Row],[product_name]],FIND(" ",Table1[[#This Row],[product_name]],FIND(" ",Table1[[#This Row],[product_name]])+1)+1)))</f>
        <v>KENT 16068 Zoom</v>
      </c>
    </row>
    <row r="1134" spans="1:13">
      <c r="A1134" t="s">
        <v>2380</v>
      </c>
      <c r="B1134" t="s">
        <v>2381</v>
      </c>
      <c r="C1134" t="s">
        <v>2121</v>
      </c>
      <c r="D1134" s="2">
        <v>1595</v>
      </c>
      <c r="E1134" s="2">
        <v>1799</v>
      </c>
      <c r="F1134" s="1">
        <v>0.11</v>
      </c>
      <c r="G1134" s="11">
        <v>4</v>
      </c>
      <c r="H1134" s="4">
        <v>2877</v>
      </c>
      <c r="I1134" t="str">
        <f t="shared" si="34"/>
        <v>&gt;₹500</v>
      </c>
      <c r="J1134" s="6">
        <f t="shared" si="35"/>
        <v>4588815</v>
      </c>
      <c r="K1134" s="6">
        <f>Table1[[#This Row],[rating]] * Table1[[#This Row],[rating_count]]</f>
        <v>11508</v>
      </c>
      <c r="L1134" t="str">
        <f>LEFT(Table1[[#This Row],[category]], FIND("|", Table1[[#This Row],[category]]) - 1)</f>
        <v>Home&amp;Kitchen</v>
      </c>
      <c r="M1134" t="str">
        <f>TRIM(LEFT(Table1[[#This Row],[product_name]],FIND(" ",Table1[[#This Row],[product_name]],FIND(" ",Table1[[#This Row],[product_name]],FIND(" ",Table1[[#This Row],[product_name]])+1)+1)))</f>
        <v>ENEM Sealing Machine</v>
      </c>
    </row>
    <row r="1135" spans="1:13">
      <c r="A1135" t="s">
        <v>2382</v>
      </c>
      <c r="B1135" t="s">
        <v>2383</v>
      </c>
      <c r="C1135" t="s">
        <v>1991</v>
      </c>
      <c r="D1135" s="2">
        <v>1049</v>
      </c>
      <c r="E1135" s="2">
        <v>1950</v>
      </c>
      <c r="F1135" s="1">
        <v>0.46</v>
      </c>
      <c r="G1135" s="11">
        <v>3.8</v>
      </c>
      <c r="H1135" s="4">
        <v>250</v>
      </c>
      <c r="I1135" t="str">
        <f t="shared" si="34"/>
        <v>&gt;₹500</v>
      </c>
      <c r="J1135" s="6">
        <f t="shared" si="35"/>
        <v>262250</v>
      </c>
      <c r="K1135" s="6">
        <f>Table1[[#This Row],[rating]] * Table1[[#This Row],[rating_count]]</f>
        <v>950</v>
      </c>
      <c r="L1135" t="str">
        <f>LEFT(Table1[[#This Row],[category]], FIND("|", Table1[[#This Row],[category]]) - 1)</f>
        <v>Home&amp;Kitchen</v>
      </c>
      <c r="M1135" t="str">
        <f>TRIM(LEFT(Table1[[#This Row],[product_name]],FIND(" ",Table1[[#This Row],[product_name]],FIND(" ",Table1[[#This Row],[product_name]],FIND(" ",Table1[[#This Row],[product_name]])+1)+1)))</f>
        <v>Wipro Vesta 1200</v>
      </c>
    </row>
    <row r="1136" spans="1:13">
      <c r="A1136" t="s">
        <v>2384</v>
      </c>
      <c r="B1136" t="s">
        <v>2385</v>
      </c>
      <c r="C1136" t="s">
        <v>2007</v>
      </c>
      <c r="D1136" s="2">
        <v>1182</v>
      </c>
      <c r="E1136" s="2">
        <v>2995</v>
      </c>
      <c r="F1136" s="1">
        <v>0.61</v>
      </c>
      <c r="G1136" s="11">
        <v>4.2</v>
      </c>
      <c r="H1136" s="4">
        <v>5178</v>
      </c>
      <c r="I1136" t="str">
        <f t="shared" si="34"/>
        <v>&gt;₹500</v>
      </c>
      <c r="J1136" s="6">
        <f t="shared" si="35"/>
        <v>6120396</v>
      </c>
      <c r="K1136" s="6">
        <f>Table1[[#This Row],[rating]] * Table1[[#This Row],[rating_count]]</f>
        <v>21747.600000000002</v>
      </c>
      <c r="L1136" t="str">
        <f>LEFT(Table1[[#This Row],[category]], FIND("|", Table1[[#This Row],[category]]) - 1)</f>
        <v>Home&amp;Kitchen</v>
      </c>
      <c r="M1136" t="str">
        <f>TRIM(LEFT(Table1[[#This Row],[product_name]],FIND(" ",Table1[[#This Row],[product_name]],FIND(" ",Table1[[#This Row],[product_name]],FIND(" ",Table1[[#This Row],[product_name]])+1)+1)))</f>
        <v>Inalsa Electric Kettle</v>
      </c>
    </row>
    <row r="1137" spans="1:13">
      <c r="A1137" t="s">
        <v>2386</v>
      </c>
      <c r="B1137" t="s">
        <v>2387</v>
      </c>
      <c r="C1137" t="s">
        <v>1962</v>
      </c>
      <c r="D1137">
        <v>499</v>
      </c>
      <c r="E1137">
        <v>999</v>
      </c>
      <c r="F1137" s="1">
        <v>0.5</v>
      </c>
      <c r="G1137" s="11">
        <v>4.5999999999999996</v>
      </c>
      <c r="H1137" s="4">
        <v>79</v>
      </c>
      <c r="I1137" t="str">
        <f t="shared" si="34"/>
        <v>₹200-₹500</v>
      </c>
      <c r="J1137" s="6">
        <f t="shared" si="35"/>
        <v>39421</v>
      </c>
      <c r="K1137" s="6">
        <f>Table1[[#This Row],[rating]] * Table1[[#This Row],[rating_count]]</f>
        <v>363.4</v>
      </c>
      <c r="L1137" t="str">
        <f>LEFT(Table1[[#This Row],[category]], FIND("|", Table1[[#This Row],[category]]) - 1)</f>
        <v>Home&amp;Kitchen</v>
      </c>
      <c r="M1137" t="str">
        <f>TRIM(LEFT(Table1[[#This Row],[product_name]],FIND(" ",Table1[[#This Row],[product_name]],FIND(" ",Table1[[#This Row],[product_name]],FIND(" ",Table1[[#This Row],[product_name]])+1)+1)))</f>
        <v>VRPRIME Lint Roller</v>
      </c>
    </row>
    <row r="1138" spans="1:13">
      <c r="A1138" t="s">
        <v>2388</v>
      </c>
      <c r="B1138" t="s">
        <v>2389</v>
      </c>
      <c r="C1138" t="s">
        <v>2294</v>
      </c>
      <c r="D1138" s="2">
        <v>8799</v>
      </c>
      <c r="E1138" s="2">
        <v>11995</v>
      </c>
      <c r="F1138" s="1">
        <v>0.27</v>
      </c>
      <c r="G1138" s="11">
        <v>4.0999999999999996</v>
      </c>
      <c r="H1138" s="4">
        <v>4157</v>
      </c>
      <c r="I1138" t="str">
        <f t="shared" si="34"/>
        <v>&gt;₹500</v>
      </c>
      <c r="J1138" s="6">
        <f t="shared" si="35"/>
        <v>36577443</v>
      </c>
      <c r="K1138" s="6">
        <f>Table1[[#This Row],[rating]] * Table1[[#This Row],[rating_count]]</f>
        <v>17043.699999999997</v>
      </c>
      <c r="L1138" t="str">
        <f>LEFT(Table1[[#This Row],[category]], FIND("|", Table1[[#This Row],[category]]) - 1)</f>
        <v>Home&amp;Kitchen</v>
      </c>
      <c r="M1138" t="str">
        <f>TRIM(LEFT(Table1[[#This Row],[product_name]],FIND(" ",Table1[[#This Row],[product_name]],FIND(" ",Table1[[#This Row],[product_name]],FIND(" ",Table1[[#This Row],[product_name]])+1)+1)))</f>
        <v>Philips AC1215/20 Air</v>
      </c>
    </row>
    <row r="1139" spans="1:13">
      <c r="A1139" t="s">
        <v>2390</v>
      </c>
      <c r="B1139" t="s">
        <v>2391</v>
      </c>
      <c r="C1139" t="s">
        <v>1956</v>
      </c>
      <c r="D1139" s="2">
        <v>1529</v>
      </c>
      <c r="E1139" s="2">
        <v>2999</v>
      </c>
      <c r="F1139" s="1">
        <v>0.49</v>
      </c>
      <c r="G1139" s="11">
        <v>3.3</v>
      </c>
      <c r="H1139" s="4">
        <v>29</v>
      </c>
      <c r="I1139" t="str">
        <f t="shared" si="34"/>
        <v>&gt;₹500</v>
      </c>
      <c r="J1139" s="6">
        <f t="shared" si="35"/>
        <v>44341</v>
      </c>
      <c r="K1139" s="6">
        <f>Table1[[#This Row],[rating]] * Table1[[#This Row],[rating_count]]</f>
        <v>95.699999999999989</v>
      </c>
      <c r="L1139" t="str">
        <f>LEFT(Table1[[#This Row],[category]], FIND("|", Table1[[#This Row],[category]]) - 1)</f>
        <v>Home&amp;Kitchen</v>
      </c>
      <c r="M1139" t="str">
        <f>TRIM(LEFT(Table1[[#This Row],[product_name]],FIND(" ",Table1[[#This Row],[product_name]],FIND(" ",Table1[[#This Row],[product_name]],FIND(" ",Table1[[#This Row],[product_name]])+1)+1)))</f>
        <v>Eopora PTC Ceramic</v>
      </c>
    </row>
    <row r="1140" spans="1:13">
      <c r="A1140" t="s">
        <v>2392</v>
      </c>
      <c r="B1140" t="s">
        <v>2393</v>
      </c>
      <c r="C1140" t="s">
        <v>1991</v>
      </c>
      <c r="D1140" s="2">
        <v>1199</v>
      </c>
      <c r="E1140" s="2">
        <v>1690</v>
      </c>
      <c r="F1140" s="1">
        <v>0.28999999999999998</v>
      </c>
      <c r="G1140" s="11">
        <v>4.2</v>
      </c>
      <c r="H1140" s="4">
        <v>4580</v>
      </c>
      <c r="I1140" t="str">
        <f t="shared" si="34"/>
        <v>&gt;₹500</v>
      </c>
      <c r="J1140" s="6">
        <f t="shared" si="35"/>
        <v>5491420</v>
      </c>
      <c r="K1140" s="6">
        <f>Table1[[#This Row],[rating]] * Table1[[#This Row],[rating_count]]</f>
        <v>19236</v>
      </c>
      <c r="L1140" t="str">
        <f>LEFT(Table1[[#This Row],[category]], FIND("|", Table1[[#This Row],[category]]) - 1)</f>
        <v>Home&amp;Kitchen</v>
      </c>
      <c r="M1140" t="str">
        <f>TRIM(LEFT(Table1[[#This Row],[product_name]],FIND(" ",Table1[[#This Row],[product_name]],FIND(" ",Table1[[#This Row],[product_name]],FIND(" ",Table1[[#This Row],[product_name]])+1)+1)))</f>
        <v>Usha Goliath GO1200WG</v>
      </c>
    </row>
    <row r="1141" spans="1:13">
      <c r="A1141" t="s">
        <v>2394</v>
      </c>
      <c r="B1141" t="s">
        <v>2395</v>
      </c>
      <c r="C1141" t="s">
        <v>2067</v>
      </c>
      <c r="D1141" s="2">
        <v>1052</v>
      </c>
      <c r="E1141" s="2">
        <v>1790</v>
      </c>
      <c r="F1141" s="1">
        <v>0.41</v>
      </c>
      <c r="G1141" s="11">
        <v>4.3</v>
      </c>
      <c r="H1141" s="4">
        <v>1404</v>
      </c>
      <c r="I1141" t="str">
        <f t="shared" si="34"/>
        <v>&gt;₹500</v>
      </c>
      <c r="J1141" s="6">
        <f t="shared" si="35"/>
        <v>1477008</v>
      </c>
      <c r="K1141" s="6">
        <f>Table1[[#This Row],[rating]] * Table1[[#This Row],[rating_count]]</f>
        <v>6037.2</v>
      </c>
      <c r="L1141" t="str">
        <f>LEFT(Table1[[#This Row],[category]], FIND("|", Table1[[#This Row],[category]]) - 1)</f>
        <v>Home&amp;Kitchen</v>
      </c>
      <c r="M1141" t="str">
        <f>TRIM(LEFT(Table1[[#This Row],[product_name]],FIND(" ",Table1[[#This Row],[product_name]],FIND(" ",Table1[[#This Row],[product_name]],FIND(" ",Table1[[#This Row],[product_name]])+1)+1)))</f>
        <v>Wipro Vesta Electric</v>
      </c>
    </row>
    <row r="1142" spans="1:13">
      <c r="A1142" t="s">
        <v>2396</v>
      </c>
      <c r="B1142" t="s">
        <v>2397</v>
      </c>
      <c r="C1142" t="s">
        <v>2398</v>
      </c>
      <c r="D1142" s="2">
        <v>6499</v>
      </c>
      <c r="E1142" s="2">
        <v>8995</v>
      </c>
      <c r="F1142" s="1">
        <v>0.28000000000000003</v>
      </c>
      <c r="G1142" s="11">
        <v>4.3</v>
      </c>
      <c r="H1142" s="4">
        <v>2810</v>
      </c>
      <c r="I1142" t="str">
        <f t="shared" si="34"/>
        <v>&gt;₹500</v>
      </c>
      <c r="J1142" s="6">
        <f t="shared" si="35"/>
        <v>18262190</v>
      </c>
      <c r="K1142" s="6">
        <f>Table1[[#This Row],[rating]] * Table1[[#This Row],[rating_count]]</f>
        <v>12083</v>
      </c>
      <c r="L1142" t="str">
        <f>LEFT(Table1[[#This Row],[category]], FIND("|", Table1[[#This Row],[category]]) - 1)</f>
        <v>Home&amp;Kitchen</v>
      </c>
      <c r="M1142" t="str">
        <f>TRIM(LEFT(Table1[[#This Row],[product_name]],FIND(" ",Table1[[#This Row],[product_name]],FIND(" ",Table1[[#This Row],[product_name]],FIND(" ",Table1[[#This Row],[product_name]])+1)+1)))</f>
        <v>Philips Viva Collection</v>
      </c>
    </row>
    <row r="1143" spans="1:13">
      <c r="A1143" t="s">
        <v>2399</v>
      </c>
      <c r="B1143" t="s">
        <v>2400</v>
      </c>
      <c r="C1143" t="s">
        <v>2112</v>
      </c>
      <c r="D1143">
        <v>239</v>
      </c>
      <c r="E1143">
        <v>239</v>
      </c>
      <c r="F1143" s="1">
        <v>0</v>
      </c>
      <c r="G1143" s="11">
        <v>4.3</v>
      </c>
      <c r="H1143" s="4">
        <v>7</v>
      </c>
      <c r="I1143" t="str">
        <f t="shared" si="34"/>
        <v>₹200-₹500</v>
      </c>
      <c r="J1143" s="6">
        <f t="shared" si="35"/>
        <v>1673</v>
      </c>
      <c r="K1143" s="6">
        <f>Table1[[#This Row],[rating]] * Table1[[#This Row],[rating_count]]</f>
        <v>30.099999999999998</v>
      </c>
      <c r="L1143" t="str">
        <f>LEFT(Table1[[#This Row],[category]], FIND("|", Table1[[#This Row],[category]]) - 1)</f>
        <v>Home&amp;Kitchen</v>
      </c>
      <c r="M1143" t="str">
        <f>TRIM(LEFT(Table1[[#This Row],[product_name]],FIND(" ",Table1[[#This Row],[product_name]],FIND(" ",Table1[[#This Row],[product_name]],FIND(" ",Table1[[#This Row],[product_name]])+1)+1)))</f>
        <v>Kitchenwell Multipurpose Portable</v>
      </c>
    </row>
    <row r="1144" spans="1:13">
      <c r="A1144" t="s">
        <v>2401</v>
      </c>
      <c r="B1144" t="s">
        <v>2402</v>
      </c>
      <c r="C1144" t="s">
        <v>1988</v>
      </c>
      <c r="D1144">
        <v>699</v>
      </c>
      <c r="E1144" s="2">
        <v>1599</v>
      </c>
      <c r="F1144" s="1">
        <v>0.56000000000000005</v>
      </c>
      <c r="G1144" s="11">
        <v>4.7</v>
      </c>
      <c r="H1144" s="4">
        <v>1729</v>
      </c>
      <c r="I1144" t="str">
        <f t="shared" si="34"/>
        <v>&gt;₹500</v>
      </c>
      <c r="J1144" s="6">
        <f t="shared" si="35"/>
        <v>1208571</v>
      </c>
      <c r="K1144" s="6">
        <f>Table1[[#This Row],[rating]] * Table1[[#This Row],[rating_count]]</f>
        <v>8126.3</v>
      </c>
      <c r="L1144" t="str">
        <f>LEFT(Table1[[#This Row],[category]], FIND("|", Table1[[#This Row],[category]]) - 1)</f>
        <v>Home&amp;Kitchen</v>
      </c>
      <c r="M1144" t="str">
        <f>TRIM(LEFT(Table1[[#This Row],[product_name]],FIND(" ",Table1[[#This Row],[product_name]],FIND(" ",Table1[[#This Row],[product_name]],FIND(" ",Table1[[#This Row],[product_name]])+1)+1)))</f>
        <v>FIGMENT Handheld Milk</v>
      </c>
    </row>
    <row r="1145" spans="1:13">
      <c r="A1145" t="s">
        <v>2403</v>
      </c>
      <c r="B1145" t="s">
        <v>2404</v>
      </c>
      <c r="C1145" t="s">
        <v>2405</v>
      </c>
      <c r="D1145" s="2">
        <v>2599</v>
      </c>
      <c r="E1145" s="2">
        <v>4290</v>
      </c>
      <c r="F1145" s="1">
        <v>0.39</v>
      </c>
      <c r="G1145" s="11">
        <v>4.4000000000000004</v>
      </c>
      <c r="H1145" s="4">
        <v>2116</v>
      </c>
      <c r="I1145" t="str">
        <f t="shared" si="34"/>
        <v>&gt;₹500</v>
      </c>
      <c r="J1145" s="6">
        <f t="shared" si="35"/>
        <v>5499484</v>
      </c>
      <c r="K1145" s="6">
        <f>Table1[[#This Row],[rating]] * Table1[[#This Row],[rating_count]]</f>
        <v>9310.4000000000015</v>
      </c>
      <c r="L1145" t="str">
        <f>LEFT(Table1[[#This Row],[category]], FIND("|", Table1[[#This Row],[category]]) - 1)</f>
        <v>Home&amp;Kitchen</v>
      </c>
      <c r="M1145" t="str">
        <f>TRIM(LEFT(Table1[[#This Row],[product_name]],FIND(" ",Table1[[#This Row],[product_name]],FIND(" ",Table1[[#This Row],[product_name]],FIND(" ",Table1[[#This Row],[product_name]])+1)+1)))</f>
        <v>Balzano High Speed</v>
      </c>
    </row>
    <row r="1146" spans="1:13">
      <c r="A1146" t="s">
        <v>2406</v>
      </c>
      <c r="B1146" t="s">
        <v>2407</v>
      </c>
      <c r="C1146" t="s">
        <v>2054</v>
      </c>
      <c r="D1146" s="2">
        <v>1547</v>
      </c>
      <c r="E1146" s="2">
        <v>2890</v>
      </c>
      <c r="F1146" s="1">
        <v>0.46</v>
      </c>
      <c r="G1146" s="11">
        <v>3.9</v>
      </c>
      <c r="H1146" s="4">
        <v>463</v>
      </c>
      <c r="I1146" t="str">
        <f t="shared" si="34"/>
        <v>&gt;₹500</v>
      </c>
      <c r="J1146" s="6">
        <f t="shared" si="35"/>
        <v>716261</v>
      </c>
      <c r="K1146" s="6">
        <f>Table1[[#This Row],[rating]] * Table1[[#This Row],[rating_count]]</f>
        <v>1805.7</v>
      </c>
      <c r="L1146" t="str">
        <f>LEFT(Table1[[#This Row],[category]], FIND("|", Table1[[#This Row],[category]]) - 1)</f>
        <v>Home&amp;Kitchen</v>
      </c>
      <c r="M1146" t="str">
        <f>TRIM(LEFT(Table1[[#This Row],[product_name]],FIND(" ",Table1[[#This Row],[product_name]],FIND(" ",Table1[[#This Row],[product_name]],FIND(" ",Table1[[#This Row],[product_name]])+1)+1)))</f>
        <v>Swiss Military VC03</v>
      </c>
    </row>
    <row r="1147" spans="1:13">
      <c r="A1147" t="s">
        <v>2408</v>
      </c>
      <c r="B1147" t="s">
        <v>2409</v>
      </c>
      <c r="C1147" t="s">
        <v>1988</v>
      </c>
      <c r="D1147">
        <v>499</v>
      </c>
      <c r="E1147" s="2">
        <v>1299</v>
      </c>
      <c r="F1147" s="1">
        <v>0.62</v>
      </c>
      <c r="G1147" s="11">
        <v>4.7</v>
      </c>
      <c r="H1147" s="4">
        <v>54</v>
      </c>
      <c r="I1147" t="str">
        <f t="shared" si="34"/>
        <v>₹200-₹500</v>
      </c>
      <c r="J1147" s="6">
        <f t="shared" si="35"/>
        <v>26946</v>
      </c>
      <c r="K1147" s="6">
        <f>Table1[[#This Row],[rating]] * Table1[[#This Row],[rating_count]]</f>
        <v>253.8</v>
      </c>
      <c r="L1147" t="str">
        <f>LEFT(Table1[[#This Row],[category]], FIND("|", Table1[[#This Row],[category]]) - 1)</f>
        <v>Home&amp;Kitchen</v>
      </c>
      <c r="M1147" t="str">
        <f>TRIM(LEFT(Table1[[#This Row],[product_name]],FIND(" ",Table1[[#This Row],[product_name]],FIND(" ",Table1[[#This Row],[product_name]],FIND(" ",Table1[[#This Row],[product_name]])+1)+1)))</f>
        <v>Zuvexa USB Rechargeable</v>
      </c>
    </row>
    <row r="1148" spans="1:13">
      <c r="A1148" t="s">
        <v>2410</v>
      </c>
      <c r="B1148" t="s">
        <v>2411</v>
      </c>
      <c r="C1148" t="s">
        <v>2025</v>
      </c>
      <c r="D1148">
        <v>510</v>
      </c>
      <c r="E1148">
        <v>640</v>
      </c>
      <c r="F1148" s="1">
        <v>0.2</v>
      </c>
      <c r="G1148" s="11">
        <v>4.0999999999999996</v>
      </c>
      <c r="H1148" s="4">
        <v>7229</v>
      </c>
      <c r="I1148" t="str">
        <f t="shared" si="34"/>
        <v>&gt;₹500</v>
      </c>
      <c r="J1148" s="6">
        <f t="shared" si="35"/>
        <v>3686790</v>
      </c>
      <c r="K1148" s="6">
        <f>Table1[[#This Row],[rating]] * Table1[[#This Row],[rating_count]]</f>
        <v>29638.899999999998</v>
      </c>
      <c r="L1148" t="str">
        <f>LEFT(Table1[[#This Row],[category]], FIND("|", Table1[[#This Row],[category]]) - 1)</f>
        <v>Home&amp;Kitchen</v>
      </c>
      <c r="M1148" t="str">
        <f>TRIM(LEFT(Table1[[#This Row],[product_name]],FIND(" ",Table1[[#This Row],[product_name]],FIND(" ",Table1[[#This Row],[product_name]],FIND(" ",Table1[[#This Row],[product_name]])+1)+1)))</f>
        <v>Usha IH2415 1500-Watt</v>
      </c>
    </row>
    <row r="1149" spans="1:13">
      <c r="A1149" t="s">
        <v>2412</v>
      </c>
      <c r="B1149" t="s">
        <v>2413</v>
      </c>
      <c r="C1149" t="s">
        <v>1997</v>
      </c>
      <c r="D1149" s="2">
        <v>1899</v>
      </c>
      <c r="E1149" s="2">
        <v>3790</v>
      </c>
      <c r="F1149" s="1">
        <v>0.5</v>
      </c>
      <c r="G1149" s="11">
        <v>3.8</v>
      </c>
      <c r="H1149" s="4">
        <v>3842</v>
      </c>
      <c r="I1149" t="str">
        <f t="shared" si="34"/>
        <v>&gt;₹500</v>
      </c>
      <c r="J1149" s="6">
        <f t="shared" si="35"/>
        <v>7295958</v>
      </c>
      <c r="K1149" s="6">
        <f>Table1[[#This Row],[rating]] * Table1[[#This Row],[rating_count]]</f>
        <v>14599.599999999999</v>
      </c>
      <c r="L1149" t="str">
        <f>LEFT(Table1[[#This Row],[category]], FIND("|", Table1[[#This Row],[category]]) - 1)</f>
        <v>Home&amp;Kitchen</v>
      </c>
      <c r="M1149" t="str">
        <f>TRIM(LEFT(Table1[[#This Row],[product_name]],FIND(" ",Table1[[#This Row],[product_name]],FIND(" ",Table1[[#This Row],[product_name]],FIND(" ",Table1[[#This Row],[product_name]])+1)+1)))</f>
        <v>ACTIVA Instant 3</v>
      </c>
    </row>
    <row r="1150" spans="1:13">
      <c r="A1150" t="s">
        <v>2414</v>
      </c>
      <c r="B1150" t="s">
        <v>2415</v>
      </c>
      <c r="C1150" t="s">
        <v>1997</v>
      </c>
      <c r="D1150" s="2">
        <v>2599</v>
      </c>
      <c r="E1150" s="2">
        <v>4560</v>
      </c>
      <c r="F1150" s="1">
        <v>0.43</v>
      </c>
      <c r="G1150" s="11">
        <v>4.4000000000000004</v>
      </c>
      <c r="H1150" s="4">
        <v>646</v>
      </c>
      <c r="I1150" t="str">
        <f t="shared" si="34"/>
        <v>&gt;₹500</v>
      </c>
      <c r="J1150" s="6">
        <f t="shared" si="35"/>
        <v>1678954</v>
      </c>
      <c r="K1150" s="6">
        <f>Table1[[#This Row],[rating]] * Table1[[#This Row],[rating_count]]</f>
        <v>2842.4</v>
      </c>
      <c r="L1150" t="str">
        <f>LEFT(Table1[[#This Row],[category]], FIND("|", Table1[[#This Row],[category]]) - 1)</f>
        <v>Home&amp;Kitchen</v>
      </c>
      <c r="M1150" t="str">
        <f>TRIM(LEFT(Table1[[#This Row],[product_name]],FIND(" ",Table1[[#This Row],[product_name]],FIND(" ",Table1[[#This Row],[product_name]],FIND(" ",Table1[[#This Row],[product_name]])+1)+1)))</f>
        <v>Havells Instanio 1-Litre</v>
      </c>
    </row>
    <row r="1151" spans="1:13">
      <c r="A1151" t="s">
        <v>2416</v>
      </c>
      <c r="B1151" t="s">
        <v>2417</v>
      </c>
      <c r="C1151" t="s">
        <v>2067</v>
      </c>
      <c r="D1151" s="2">
        <v>1199</v>
      </c>
      <c r="E1151" s="2">
        <v>3500</v>
      </c>
      <c r="F1151" s="1">
        <v>0.66</v>
      </c>
      <c r="G1151" s="11">
        <v>4.3</v>
      </c>
      <c r="H1151" s="4">
        <v>1802</v>
      </c>
      <c r="I1151" t="str">
        <f t="shared" si="34"/>
        <v>&gt;₹500</v>
      </c>
      <c r="J1151" s="6">
        <f t="shared" si="35"/>
        <v>2160598</v>
      </c>
      <c r="K1151" s="6">
        <f>Table1[[#This Row],[rating]] * Table1[[#This Row],[rating_count]]</f>
        <v>7748.5999999999995</v>
      </c>
      <c r="L1151" t="str">
        <f>LEFT(Table1[[#This Row],[category]], FIND("|", Table1[[#This Row],[category]]) - 1)</f>
        <v>Home&amp;Kitchen</v>
      </c>
      <c r="M1151" t="str">
        <f>TRIM(LEFT(Table1[[#This Row],[product_name]],FIND(" ",Table1[[#This Row],[product_name]],FIND(" ",Table1[[#This Row],[product_name]],FIND(" ",Table1[[#This Row],[product_name]])+1)+1)))</f>
        <v>Lifelong 2-in1 Egg</v>
      </c>
    </row>
    <row r="1152" spans="1:13">
      <c r="A1152" t="s">
        <v>2418</v>
      </c>
      <c r="B1152" t="s">
        <v>2419</v>
      </c>
      <c r="C1152" t="s">
        <v>1997</v>
      </c>
      <c r="D1152">
        <v>999</v>
      </c>
      <c r="E1152" s="2">
        <v>2600</v>
      </c>
      <c r="F1152" s="1">
        <v>0.62</v>
      </c>
      <c r="G1152" s="11">
        <v>3.4</v>
      </c>
      <c r="H1152" s="4">
        <v>252</v>
      </c>
      <c r="I1152" t="str">
        <f t="shared" si="34"/>
        <v>&gt;₹500</v>
      </c>
      <c r="J1152" s="6">
        <f t="shared" si="35"/>
        <v>251748</v>
      </c>
      <c r="K1152" s="6">
        <f>Table1[[#This Row],[rating]] * Table1[[#This Row],[rating_count]]</f>
        <v>856.8</v>
      </c>
      <c r="L1152" t="str">
        <f>LEFT(Table1[[#This Row],[category]], FIND("|", Table1[[#This Row],[category]]) - 1)</f>
        <v>Home&amp;Kitchen</v>
      </c>
      <c r="M1152" t="str">
        <f>TRIM(LEFT(Table1[[#This Row],[product_name]],FIND(" ",Table1[[#This Row],[product_name]],FIND(" ",Table1[[#This Row],[product_name]],FIND(" ",Table1[[#This Row],[product_name]])+1)+1)))</f>
        <v>INDIAS¬Æ‚Ñ¢ Electro-Instant Water</v>
      </c>
    </row>
    <row r="1153" spans="1:13">
      <c r="A1153" t="s">
        <v>2420</v>
      </c>
      <c r="B1153" t="s">
        <v>2421</v>
      </c>
      <c r="C1153" t="s">
        <v>1979</v>
      </c>
      <c r="D1153" s="2">
        <v>1999</v>
      </c>
      <c r="E1153" s="2">
        <v>3300</v>
      </c>
      <c r="F1153" s="1">
        <v>0.39</v>
      </c>
      <c r="G1153" s="11">
        <v>4.2</v>
      </c>
      <c r="H1153" s="4">
        <v>780</v>
      </c>
      <c r="I1153" t="str">
        <f t="shared" si="34"/>
        <v>&gt;₹500</v>
      </c>
      <c r="J1153" s="6">
        <f t="shared" si="35"/>
        <v>1559220</v>
      </c>
      <c r="K1153" s="6">
        <f>Table1[[#This Row],[rating]] * Table1[[#This Row],[rating_count]]</f>
        <v>3276</v>
      </c>
      <c r="L1153" t="str">
        <f>LEFT(Table1[[#This Row],[category]], FIND("|", Table1[[#This Row],[category]]) - 1)</f>
        <v>Home&amp;Kitchen</v>
      </c>
      <c r="M1153" t="str">
        <f>TRIM(LEFT(Table1[[#This Row],[product_name]],FIND(" ",Table1[[#This Row],[product_name]],FIND(" ",Table1[[#This Row],[product_name]],FIND(" ",Table1[[#This Row],[product_name]])+1)+1)))</f>
        <v>AmazonBasics Induction Cooktop</v>
      </c>
    </row>
    <row r="1154" spans="1:13">
      <c r="A1154" t="s">
        <v>2422</v>
      </c>
      <c r="B1154" t="s">
        <v>2423</v>
      </c>
      <c r="C1154" t="s">
        <v>1988</v>
      </c>
      <c r="D1154">
        <v>210</v>
      </c>
      <c r="E1154">
        <v>699</v>
      </c>
      <c r="F1154" s="1">
        <v>0.7</v>
      </c>
      <c r="G1154" s="11">
        <v>3.7</v>
      </c>
      <c r="H1154" s="4">
        <v>74</v>
      </c>
      <c r="I1154" t="str">
        <f t="shared" ref="I1154:I1217" si="36">IF(D1154&lt;200, "&lt;₹200", IF(D1154&lt;=500, "₹200-₹500", "&gt;₹500"))</f>
        <v>₹200-₹500</v>
      </c>
      <c r="J1154" s="6">
        <f t="shared" ref="J1154:J1217" si="37">D1154* H1154</f>
        <v>15540</v>
      </c>
      <c r="K1154" s="6">
        <f>Table1[[#This Row],[rating]] * Table1[[#This Row],[rating_count]]</f>
        <v>273.8</v>
      </c>
      <c r="L1154" t="str">
        <f>LEFT(Table1[[#This Row],[category]], FIND("|", Table1[[#This Row],[category]]) - 1)</f>
        <v>Home&amp;Kitchen</v>
      </c>
      <c r="M1154" t="str">
        <f>TRIM(LEFT(Table1[[#This Row],[product_name]],FIND(" ",Table1[[#This Row],[product_name]],FIND(" ",Table1[[#This Row],[product_name]],FIND(" ",Table1[[#This Row],[product_name]])+1)+1)))</f>
        <v>Sui Generis Electric</v>
      </c>
    </row>
    <row r="1155" spans="1:13">
      <c r="A1155" t="s">
        <v>2424</v>
      </c>
      <c r="B1155" t="s">
        <v>2425</v>
      </c>
      <c r="C1155" t="s">
        <v>2294</v>
      </c>
      <c r="D1155" s="2">
        <v>14499</v>
      </c>
      <c r="E1155" s="2">
        <v>23559</v>
      </c>
      <c r="F1155" s="1">
        <v>0.38</v>
      </c>
      <c r="G1155" s="11">
        <v>4.3</v>
      </c>
      <c r="H1155" s="4">
        <v>2026</v>
      </c>
      <c r="I1155" t="str">
        <f t="shared" si="36"/>
        <v>&gt;₹500</v>
      </c>
      <c r="J1155" s="6">
        <f t="shared" si="37"/>
        <v>29374974</v>
      </c>
      <c r="K1155" s="6">
        <f>Table1[[#This Row],[rating]] * Table1[[#This Row],[rating_count]]</f>
        <v>8711.7999999999993</v>
      </c>
      <c r="L1155" t="str">
        <f>LEFT(Table1[[#This Row],[category]], FIND("|", Table1[[#This Row],[category]]) - 1)</f>
        <v>Home&amp;Kitchen</v>
      </c>
      <c r="M1155" t="str">
        <f>TRIM(LEFT(Table1[[#This Row],[product_name]],FIND(" ",Table1[[#This Row],[product_name]],FIND(" ",Table1[[#This Row],[product_name]],FIND(" ",Table1[[#This Row],[product_name]])+1)+1)))</f>
        <v>Philips Air Purifier</v>
      </c>
    </row>
    <row r="1156" spans="1:13">
      <c r="A1156" t="s">
        <v>2426</v>
      </c>
      <c r="B1156" t="s">
        <v>2427</v>
      </c>
      <c r="C1156" t="s">
        <v>2035</v>
      </c>
      <c r="D1156">
        <v>950</v>
      </c>
      <c r="E1156" s="2">
        <v>1599</v>
      </c>
      <c r="F1156" s="1">
        <v>0.41</v>
      </c>
      <c r="G1156" s="11">
        <v>4.3</v>
      </c>
      <c r="H1156" s="4">
        <v>5911</v>
      </c>
      <c r="I1156" t="str">
        <f t="shared" si="36"/>
        <v>&gt;₹500</v>
      </c>
      <c r="J1156" s="6">
        <f t="shared" si="37"/>
        <v>5615450</v>
      </c>
      <c r="K1156" s="6">
        <f>Table1[[#This Row],[rating]] * Table1[[#This Row],[rating_count]]</f>
        <v>25417.3</v>
      </c>
      <c r="L1156" t="str">
        <f>LEFT(Table1[[#This Row],[category]], FIND("|", Table1[[#This Row],[category]]) - 1)</f>
        <v>Home&amp;Kitchen</v>
      </c>
      <c r="M1156" t="str">
        <f>TRIM(LEFT(Table1[[#This Row],[product_name]],FIND(" ",Table1[[#This Row],[product_name]],FIND(" ",Table1[[#This Row],[product_name]],FIND(" ",Table1[[#This Row],[product_name]])+1)+1)))</f>
        <v>Esquire Laundry Basket</v>
      </c>
    </row>
    <row r="1157" spans="1:13">
      <c r="A1157" t="s">
        <v>2428</v>
      </c>
      <c r="B1157" t="s">
        <v>2429</v>
      </c>
      <c r="C1157" t="s">
        <v>2032</v>
      </c>
      <c r="D1157" s="2">
        <v>7199</v>
      </c>
      <c r="E1157" s="2">
        <v>9995</v>
      </c>
      <c r="F1157" s="1">
        <v>0.28000000000000003</v>
      </c>
      <c r="G1157" s="11">
        <v>4.4000000000000004</v>
      </c>
      <c r="H1157" s="4">
        <v>1964</v>
      </c>
      <c r="I1157" t="str">
        <f t="shared" si="36"/>
        <v>&gt;₹500</v>
      </c>
      <c r="J1157" s="6">
        <f t="shared" si="37"/>
        <v>14138836</v>
      </c>
      <c r="K1157" s="6">
        <f>Table1[[#This Row],[rating]] * Table1[[#This Row],[rating_count]]</f>
        <v>8641.6</v>
      </c>
      <c r="L1157" t="str">
        <f>LEFT(Table1[[#This Row],[category]], FIND("|", Table1[[#This Row],[category]]) - 1)</f>
        <v>Home&amp;Kitchen</v>
      </c>
      <c r="M1157" t="str">
        <f>TRIM(LEFT(Table1[[#This Row],[product_name]],FIND(" ",Table1[[#This Row],[product_name]],FIND(" ",Table1[[#This Row],[product_name]],FIND(" ",Table1[[#This Row],[product_name]])+1)+1)))</f>
        <v>PHILIPS Air Fryer</v>
      </c>
    </row>
    <row r="1158" spans="1:13">
      <c r="A1158" t="s">
        <v>2430</v>
      </c>
      <c r="B1158" t="s">
        <v>2431</v>
      </c>
      <c r="C1158" t="s">
        <v>1956</v>
      </c>
      <c r="D1158" s="2">
        <v>2439</v>
      </c>
      <c r="E1158" s="2">
        <v>2545</v>
      </c>
      <c r="F1158" s="1">
        <v>0.04</v>
      </c>
      <c r="G1158" s="11">
        <v>4.0999999999999996</v>
      </c>
      <c r="H1158" s="4">
        <v>25</v>
      </c>
      <c r="I1158" t="str">
        <f t="shared" si="36"/>
        <v>&gt;₹500</v>
      </c>
      <c r="J1158" s="6">
        <f t="shared" si="37"/>
        <v>60975</v>
      </c>
      <c r="K1158" s="6">
        <f>Table1[[#This Row],[rating]] * Table1[[#This Row],[rating_count]]</f>
        <v>102.49999999999999</v>
      </c>
      <c r="L1158" t="str">
        <f>LEFT(Table1[[#This Row],[category]], FIND("|", Table1[[#This Row],[category]]) - 1)</f>
        <v>Home&amp;Kitchen</v>
      </c>
      <c r="M1158" t="str">
        <f>TRIM(LEFT(Table1[[#This Row],[product_name]],FIND(" ",Table1[[#This Row],[product_name]],FIND(" ",Table1[[#This Row],[product_name]],FIND(" ",Table1[[#This Row],[product_name]])+1)+1)))</f>
        <v>Havells Bero Quartz</v>
      </c>
    </row>
    <row r="1159" spans="1:13">
      <c r="A1159" t="s">
        <v>2432</v>
      </c>
      <c r="B1159" t="s">
        <v>2433</v>
      </c>
      <c r="C1159" t="s">
        <v>2038</v>
      </c>
      <c r="D1159" s="2">
        <v>7799</v>
      </c>
      <c r="E1159" s="2">
        <v>8995</v>
      </c>
      <c r="F1159" s="1">
        <v>0.13</v>
      </c>
      <c r="G1159" s="11">
        <v>4</v>
      </c>
      <c r="H1159" s="4">
        <v>3160</v>
      </c>
      <c r="I1159" t="str">
        <f t="shared" si="36"/>
        <v>&gt;₹500</v>
      </c>
      <c r="J1159" s="6">
        <f t="shared" si="37"/>
        <v>24644840</v>
      </c>
      <c r="K1159" s="6">
        <f>Table1[[#This Row],[rating]] * Table1[[#This Row],[rating_count]]</f>
        <v>12640</v>
      </c>
      <c r="L1159" t="str">
        <f>LEFT(Table1[[#This Row],[category]], FIND("|", Table1[[#This Row],[category]]) - 1)</f>
        <v>Home&amp;Kitchen</v>
      </c>
      <c r="M1159" t="str">
        <f>TRIM(LEFT(Table1[[#This Row],[product_name]],FIND(" ",Table1[[#This Row],[product_name]],FIND(" ",Table1[[#This Row],[product_name]],FIND(" ",Table1[[#This Row],[product_name]])+1)+1)))</f>
        <v>Philips EasyTouch Plus</v>
      </c>
    </row>
    <row r="1160" spans="1:13">
      <c r="A1160" t="s">
        <v>2434</v>
      </c>
      <c r="B1160" t="s">
        <v>2435</v>
      </c>
      <c r="C1160" t="s">
        <v>2101</v>
      </c>
      <c r="D1160" s="2">
        <v>1599</v>
      </c>
      <c r="E1160" s="2">
        <v>1999</v>
      </c>
      <c r="F1160" s="1">
        <v>0.2</v>
      </c>
      <c r="G1160" s="11">
        <v>4.4000000000000004</v>
      </c>
      <c r="H1160" s="4">
        <v>1558</v>
      </c>
      <c r="I1160" t="str">
        <f t="shared" si="36"/>
        <v>&gt;₹500</v>
      </c>
      <c r="J1160" s="6">
        <f t="shared" si="37"/>
        <v>2491242</v>
      </c>
      <c r="K1160" s="6">
        <f>Table1[[#This Row],[rating]] * Table1[[#This Row],[rating_count]]</f>
        <v>6855.2000000000007</v>
      </c>
      <c r="L1160" t="str">
        <f>LEFT(Table1[[#This Row],[category]], FIND("|", Table1[[#This Row],[category]]) - 1)</f>
        <v>Home&amp;Kitchen</v>
      </c>
      <c r="M1160" t="str">
        <f>TRIM(LEFT(Table1[[#This Row],[product_name]],FIND(" ",Table1[[#This Row],[product_name]],FIND(" ",Table1[[#This Row],[product_name]],FIND(" ",Table1[[#This Row],[product_name]])+1)+1)))</f>
        <v>Brayden Chopro, Electric</v>
      </c>
    </row>
    <row r="1161" spans="1:13">
      <c r="A1161" t="s">
        <v>2436</v>
      </c>
      <c r="B1161" t="s">
        <v>2437</v>
      </c>
      <c r="C1161" t="s">
        <v>1994</v>
      </c>
      <c r="D1161" s="2">
        <v>2899</v>
      </c>
      <c r="E1161" s="2">
        <v>5500</v>
      </c>
      <c r="F1161" s="1">
        <v>0.47</v>
      </c>
      <c r="G1161" s="11">
        <v>3.8</v>
      </c>
      <c r="H1161" s="4">
        <v>8958</v>
      </c>
      <c r="I1161" t="str">
        <f t="shared" si="36"/>
        <v>&gt;₹500</v>
      </c>
      <c r="J1161" s="6">
        <f t="shared" si="37"/>
        <v>25969242</v>
      </c>
      <c r="K1161" s="6">
        <f>Table1[[#This Row],[rating]] * Table1[[#This Row],[rating_count]]</f>
        <v>34040.400000000001</v>
      </c>
      <c r="L1161" t="str">
        <f>LEFT(Table1[[#This Row],[category]], FIND("|", Table1[[#This Row],[category]]) - 1)</f>
        <v>Home&amp;Kitchen</v>
      </c>
      <c r="M1161" t="str">
        <f>TRIM(LEFT(Table1[[#This Row],[product_name]],FIND(" ",Table1[[#This Row],[product_name]],FIND(" ",Table1[[#This Row],[product_name]],FIND(" ",Table1[[#This Row],[product_name]])+1)+1)))</f>
        <v>Wonderchef Nutri-blend Mixer,</v>
      </c>
    </row>
    <row r="1162" spans="1:13">
      <c r="A1162" t="s">
        <v>2438</v>
      </c>
      <c r="B1162" t="s">
        <v>2439</v>
      </c>
      <c r="C1162" t="s">
        <v>2333</v>
      </c>
      <c r="D1162" s="2">
        <v>9799</v>
      </c>
      <c r="E1162" s="2">
        <v>12150</v>
      </c>
      <c r="F1162" s="1">
        <v>0.19</v>
      </c>
      <c r="G1162" s="11">
        <v>4.3</v>
      </c>
      <c r="H1162" s="4">
        <v>13251</v>
      </c>
      <c r="I1162" t="str">
        <f t="shared" si="36"/>
        <v>&gt;₹500</v>
      </c>
      <c r="J1162" s="6">
        <f t="shared" si="37"/>
        <v>129846549</v>
      </c>
      <c r="K1162" s="6">
        <f>Table1[[#This Row],[rating]] * Table1[[#This Row],[rating_count]]</f>
        <v>56979.299999999996</v>
      </c>
      <c r="L1162" t="str">
        <f>LEFT(Table1[[#This Row],[category]], FIND("|", Table1[[#This Row],[category]]) - 1)</f>
        <v>Home&amp;Kitchen</v>
      </c>
      <c r="M1162" t="str">
        <f>TRIM(LEFT(Table1[[#This Row],[product_name]],FIND(" ",Table1[[#This Row],[product_name]],FIND(" ",Table1[[#This Row],[product_name]],FIND(" ",Table1[[#This Row],[product_name]])+1)+1)))</f>
        <v>Usha Janome Dream</v>
      </c>
    </row>
    <row r="1163" spans="1:13">
      <c r="A1163" t="s">
        <v>2440</v>
      </c>
      <c r="B1163" t="s">
        <v>2441</v>
      </c>
      <c r="C1163" t="s">
        <v>2038</v>
      </c>
      <c r="D1163" s="2">
        <v>3299</v>
      </c>
      <c r="E1163" s="2">
        <v>4995</v>
      </c>
      <c r="F1163" s="1">
        <v>0.34</v>
      </c>
      <c r="G1163" s="11">
        <v>3.8</v>
      </c>
      <c r="H1163" s="4">
        <v>1393</v>
      </c>
      <c r="I1163" t="str">
        <f t="shared" si="36"/>
        <v>&gt;₹500</v>
      </c>
      <c r="J1163" s="6">
        <f t="shared" si="37"/>
        <v>4595507</v>
      </c>
      <c r="K1163" s="6">
        <f>Table1[[#This Row],[rating]] * Table1[[#This Row],[rating_count]]</f>
        <v>5293.4</v>
      </c>
      <c r="L1163" t="str">
        <f>LEFT(Table1[[#This Row],[category]], FIND("|", Table1[[#This Row],[category]]) - 1)</f>
        <v>Home&amp;Kitchen</v>
      </c>
      <c r="M1163" t="str">
        <f>TRIM(LEFT(Table1[[#This Row],[product_name]],FIND(" ",Table1[[#This Row],[product_name]],FIND(" ",Table1[[#This Row],[product_name]],FIND(" ",Table1[[#This Row],[product_name]])+1)+1)))</f>
        <v>Black+Decker Handheld Portable</v>
      </c>
    </row>
    <row r="1164" spans="1:13">
      <c r="A1164" t="s">
        <v>2442</v>
      </c>
      <c r="B1164" t="s">
        <v>2443</v>
      </c>
      <c r="C1164" t="s">
        <v>1988</v>
      </c>
      <c r="D1164">
        <v>669</v>
      </c>
      <c r="E1164" s="2">
        <v>1499</v>
      </c>
      <c r="F1164" s="1">
        <v>0.55000000000000004</v>
      </c>
      <c r="G1164" s="11">
        <v>2.2999999999999998</v>
      </c>
      <c r="H1164" s="4">
        <v>13</v>
      </c>
      <c r="I1164" t="str">
        <f t="shared" si="36"/>
        <v>&gt;₹500</v>
      </c>
      <c r="J1164" s="6">
        <f t="shared" si="37"/>
        <v>8697</v>
      </c>
      <c r="K1164" s="6">
        <f>Table1[[#This Row],[rating]] * Table1[[#This Row],[rating_count]]</f>
        <v>29.9</v>
      </c>
      <c r="L1164" t="str">
        <f>LEFT(Table1[[#This Row],[category]], FIND("|", Table1[[#This Row],[category]]) - 1)</f>
        <v>Home&amp;Kitchen</v>
      </c>
      <c r="M1164" t="str">
        <f>TRIM(LEFT(Table1[[#This Row],[product_name]],FIND(" ",Table1[[#This Row],[product_name]],FIND(" ",Table1[[#This Row],[product_name]],FIND(" ",Table1[[#This Row],[product_name]])+1)+1)))</f>
        <v>Personal Size Blender,</v>
      </c>
    </row>
    <row r="1165" spans="1:13">
      <c r="A1165" t="s">
        <v>2444</v>
      </c>
      <c r="B1165" t="s">
        <v>2445</v>
      </c>
      <c r="C1165" t="s">
        <v>2047</v>
      </c>
      <c r="D1165" s="2">
        <v>5890</v>
      </c>
      <c r="E1165" s="2">
        <v>7506</v>
      </c>
      <c r="F1165" s="1">
        <v>0.22</v>
      </c>
      <c r="G1165" s="11">
        <v>4.5</v>
      </c>
      <c r="H1165" s="4">
        <v>7241</v>
      </c>
      <c r="I1165" t="str">
        <f t="shared" si="36"/>
        <v>&gt;₹500</v>
      </c>
      <c r="J1165" s="6">
        <f t="shared" si="37"/>
        <v>42649490</v>
      </c>
      <c r="K1165" s="6">
        <f>Table1[[#This Row],[rating]] * Table1[[#This Row],[rating_count]]</f>
        <v>32584.5</v>
      </c>
      <c r="L1165" t="str">
        <f>LEFT(Table1[[#This Row],[category]], FIND("|", Table1[[#This Row],[category]]) - 1)</f>
        <v>Home&amp;Kitchen</v>
      </c>
      <c r="M1165" t="str">
        <f>TRIM(LEFT(Table1[[#This Row],[product_name]],FIND(" ",Table1[[#This Row],[product_name]],FIND(" ",Table1[[#This Row],[product_name]],FIND(" ",Table1[[#This Row],[product_name]])+1)+1)))</f>
        <v>Sujata Powermatic Plus</v>
      </c>
    </row>
    <row r="1166" spans="1:13">
      <c r="A1166" t="s">
        <v>2446</v>
      </c>
      <c r="B1166" t="s">
        <v>2447</v>
      </c>
      <c r="C1166" t="s">
        <v>2297</v>
      </c>
      <c r="D1166" s="2">
        <v>9199</v>
      </c>
      <c r="E1166" s="2">
        <v>18000</v>
      </c>
      <c r="F1166" s="1">
        <v>0.49</v>
      </c>
      <c r="G1166" s="11">
        <v>4</v>
      </c>
      <c r="H1166" s="4">
        <v>16020</v>
      </c>
      <c r="I1166" t="str">
        <f t="shared" si="36"/>
        <v>&gt;₹500</v>
      </c>
      <c r="J1166" s="6">
        <f t="shared" si="37"/>
        <v>147367980</v>
      </c>
      <c r="K1166" s="6">
        <f>Table1[[#This Row],[rating]] * Table1[[#This Row],[rating_count]]</f>
        <v>64080</v>
      </c>
      <c r="L1166" t="str">
        <f>LEFT(Table1[[#This Row],[category]], FIND("|", Table1[[#This Row],[category]]) - 1)</f>
        <v>Home&amp;Kitchen</v>
      </c>
      <c r="M1166" t="str">
        <f>TRIM(LEFT(Table1[[#This Row],[product_name]],FIND(" ",Table1[[#This Row],[product_name]],FIND(" ",Table1[[#This Row],[product_name]],FIND(" ",Table1[[#This Row],[product_name]])+1)+1)))</f>
        <v>Sure From Aquaguard</v>
      </c>
    </row>
    <row r="1167" spans="1:13">
      <c r="A1167" t="s">
        <v>2448</v>
      </c>
      <c r="B1167" t="s">
        <v>2449</v>
      </c>
      <c r="C1167" t="s">
        <v>2035</v>
      </c>
      <c r="D1167">
        <v>351</v>
      </c>
      <c r="E1167" s="2">
        <v>1099</v>
      </c>
      <c r="F1167" s="1">
        <v>0.68</v>
      </c>
      <c r="G1167" s="11">
        <v>3.7</v>
      </c>
      <c r="H1167" s="4">
        <v>1470</v>
      </c>
      <c r="I1167" t="str">
        <f t="shared" si="36"/>
        <v>₹200-₹500</v>
      </c>
      <c r="J1167" s="6">
        <f t="shared" si="37"/>
        <v>515970</v>
      </c>
      <c r="K1167" s="6">
        <f>Table1[[#This Row],[rating]] * Table1[[#This Row],[rating_count]]</f>
        <v>5439</v>
      </c>
      <c r="L1167" t="str">
        <f>LEFT(Table1[[#This Row],[category]], FIND("|", Table1[[#This Row],[category]]) - 1)</f>
        <v>Home&amp;Kitchen</v>
      </c>
      <c r="M1167" t="str">
        <f>TRIM(LEFT(Table1[[#This Row],[product_name]],FIND(" ",Table1[[#This Row],[product_name]],FIND(" ",Table1[[#This Row],[product_name]],FIND(" ",Table1[[#This Row],[product_name]])+1)+1)))</f>
        <v>PrettyKrafts Laundry Basket</v>
      </c>
    </row>
    <row r="1168" spans="1:13">
      <c r="A1168" t="s">
        <v>2450</v>
      </c>
      <c r="B1168" t="s">
        <v>2451</v>
      </c>
      <c r="C1168" t="s">
        <v>2452</v>
      </c>
      <c r="D1168">
        <v>899</v>
      </c>
      <c r="E1168" s="2">
        <v>1900</v>
      </c>
      <c r="F1168" s="1">
        <v>0.53</v>
      </c>
      <c r="G1168" s="11">
        <v>4</v>
      </c>
      <c r="H1168" s="4">
        <v>3663</v>
      </c>
      <c r="I1168" t="str">
        <f t="shared" si="36"/>
        <v>&gt;₹500</v>
      </c>
      <c r="J1168" s="6">
        <f t="shared" si="37"/>
        <v>3293037</v>
      </c>
      <c r="K1168" s="6">
        <f>Table1[[#This Row],[rating]] * Table1[[#This Row],[rating_count]]</f>
        <v>14652</v>
      </c>
      <c r="L1168" t="str">
        <f>LEFT(Table1[[#This Row],[category]], FIND("|", Table1[[#This Row],[category]]) - 1)</f>
        <v>Health&amp;PersonalCare</v>
      </c>
      <c r="M1168" t="str">
        <f>TRIM(LEFT(Table1[[#This Row],[product_name]],FIND(" ",Table1[[#This Row],[product_name]],FIND(" ",Table1[[#This Row],[product_name]],FIND(" ",Table1[[#This Row],[product_name]])+1)+1)))</f>
        <v>Dr Trust Electronic</v>
      </c>
    </row>
    <row r="1169" spans="1:13">
      <c r="A1169" t="s">
        <v>2453</v>
      </c>
      <c r="B1169" t="s">
        <v>2454</v>
      </c>
      <c r="C1169" t="s">
        <v>2007</v>
      </c>
      <c r="D1169" s="2">
        <v>1349</v>
      </c>
      <c r="E1169" s="2">
        <v>1850</v>
      </c>
      <c r="F1169" s="1">
        <v>0.27</v>
      </c>
      <c r="G1169" s="11">
        <v>4.4000000000000004</v>
      </c>
      <c r="H1169" s="4">
        <v>638</v>
      </c>
      <c r="I1169" t="str">
        <f t="shared" si="36"/>
        <v>&gt;₹500</v>
      </c>
      <c r="J1169" s="6">
        <f t="shared" si="37"/>
        <v>860662</v>
      </c>
      <c r="K1169" s="6">
        <f>Table1[[#This Row],[rating]] * Table1[[#This Row],[rating_count]]</f>
        <v>2807.2000000000003</v>
      </c>
      <c r="L1169" t="str">
        <f>LEFT(Table1[[#This Row],[category]], FIND("|", Table1[[#This Row],[category]]) - 1)</f>
        <v>Home&amp;Kitchen</v>
      </c>
      <c r="M1169" t="str">
        <f>TRIM(LEFT(Table1[[#This Row],[product_name]],FIND(" ",Table1[[#This Row],[product_name]],FIND(" ",Table1[[#This Row],[product_name]],FIND(" ",Table1[[#This Row],[product_name]])+1)+1)))</f>
        <v>Tesora - Inspired</v>
      </c>
    </row>
    <row r="1170" spans="1:13">
      <c r="A1170" t="s">
        <v>2455</v>
      </c>
      <c r="B1170" t="s">
        <v>2456</v>
      </c>
      <c r="C1170" t="s">
        <v>2265</v>
      </c>
      <c r="D1170" s="2">
        <v>6236</v>
      </c>
      <c r="E1170" s="2">
        <v>9999</v>
      </c>
      <c r="F1170" s="1">
        <v>0.38</v>
      </c>
      <c r="G1170" s="11">
        <v>4.0999999999999996</v>
      </c>
      <c r="H1170" s="4">
        <v>3552</v>
      </c>
      <c r="I1170" t="str">
        <f t="shared" si="36"/>
        <v>&gt;₹500</v>
      </c>
      <c r="J1170" s="6">
        <f t="shared" si="37"/>
        <v>22150272</v>
      </c>
      <c r="K1170" s="6">
        <f>Table1[[#This Row],[rating]] * Table1[[#This Row],[rating_count]]</f>
        <v>14563.199999999999</v>
      </c>
      <c r="L1170" t="str">
        <f>LEFT(Table1[[#This Row],[category]], FIND("|", Table1[[#This Row],[category]]) - 1)</f>
        <v>Home&amp;Kitchen</v>
      </c>
      <c r="M1170" t="str">
        <f>TRIM(LEFT(Table1[[#This Row],[product_name]],FIND(" ",Table1[[#This Row],[product_name]],FIND(" ",Table1[[#This Row],[product_name]],FIND(" ",Table1[[#This Row],[product_name]])+1)+1)))</f>
        <v>AGARO Ace 1600</v>
      </c>
    </row>
    <row r="1171" spans="1:13">
      <c r="A1171" t="s">
        <v>2457</v>
      </c>
      <c r="B1171" t="s">
        <v>2458</v>
      </c>
      <c r="C1171" t="s">
        <v>1988</v>
      </c>
      <c r="D1171" s="2">
        <v>2742</v>
      </c>
      <c r="E1171" s="2">
        <v>3995</v>
      </c>
      <c r="F1171" s="1">
        <v>0.31</v>
      </c>
      <c r="G1171" s="11">
        <v>4.4000000000000004</v>
      </c>
      <c r="H1171" s="4">
        <v>11148</v>
      </c>
      <c r="I1171" t="str">
        <f t="shared" si="36"/>
        <v>&gt;₹500</v>
      </c>
      <c r="J1171" s="6">
        <f t="shared" si="37"/>
        <v>30567816</v>
      </c>
      <c r="K1171" s="6">
        <f>Table1[[#This Row],[rating]] * Table1[[#This Row],[rating_count]]</f>
        <v>49051.200000000004</v>
      </c>
      <c r="L1171" t="str">
        <f>LEFT(Table1[[#This Row],[category]], FIND("|", Table1[[#This Row],[category]]) - 1)</f>
        <v>Home&amp;Kitchen</v>
      </c>
      <c r="M1171" t="str">
        <f>TRIM(LEFT(Table1[[#This Row],[product_name]],FIND(" ",Table1[[#This Row],[product_name]],FIND(" ",Table1[[#This Row],[product_name]],FIND(" ",Table1[[#This Row],[product_name]])+1)+1)))</f>
        <v>INALSA Hand Blender</v>
      </c>
    </row>
    <row r="1172" spans="1:13">
      <c r="A1172" t="s">
        <v>2459</v>
      </c>
      <c r="B1172" t="s">
        <v>2460</v>
      </c>
      <c r="C1172" t="s">
        <v>2333</v>
      </c>
      <c r="D1172">
        <v>721</v>
      </c>
      <c r="E1172" s="2">
        <v>1499</v>
      </c>
      <c r="F1172" s="1">
        <v>0.52</v>
      </c>
      <c r="G1172" s="11">
        <v>3.1</v>
      </c>
      <c r="H1172" s="4">
        <v>2449</v>
      </c>
      <c r="I1172" t="str">
        <f t="shared" si="36"/>
        <v>&gt;₹500</v>
      </c>
      <c r="J1172" s="6">
        <f t="shared" si="37"/>
        <v>1765729</v>
      </c>
      <c r="K1172" s="6">
        <f>Table1[[#This Row],[rating]] * Table1[[#This Row],[rating_count]]</f>
        <v>7591.9000000000005</v>
      </c>
      <c r="L1172" t="str">
        <f>LEFT(Table1[[#This Row],[category]], FIND("|", Table1[[#This Row],[category]]) - 1)</f>
        <v>Home&amp;Kitchen</v>
      </c>
      <c r="M1172" t="str">
        <f>TRIM(LEFT(Table1[[#This Row],[product_name]],FIND(" ",Table1[[#This Row],[product_name]],FIND(" ",Table1[[#This Row],[product_name]],FIND(" ",Table1[[#This Row],[product_name]])+1)+1)))</f>
        <v>akiara - Makes</v>
      </c>
    </row>
    <row r="1173" spans="1:13">
      <c r="A1173" t="s">
        <v>2461</v>
      </c>
      <c r="B1173" t="s">
        <v>2462</v>
      </c>
      <c r="C1173" t="s">
        <v>2038</v>
      </c>
      <c r="D1173" s="2">
        <v>2903</v>
      </c>
      <c r="E1173" s="2">
        <v>3295</v>
      </c>
      <c r="F1173" s="1">
        <v>0.12</v>
      </c>
      <c r="G1173" s="11">
        <v>4.3</v>
      </c>
      <c r="H1173" s="4">
        <v>2299</v>
      </c>
      <c r="I1173" t="str">
        <f t="shared" si="36"/>
        <v>&gt;₹500</v>
      </c>
      <c r="J1173" s="6">
        <f t="shared" si="37"/>
        <v>6673997</v>
      </c>
      <c r="K1173" s="6">
        <f>Table1[[#This Row],[rating]] * Table1[[#This Row],[rating_count]]</f>
        <v>9885.6999999999989</v>
      </c>
      <c r="L1173" t="str">
        <f>LEFT(Table1[[#This Row],[category]], FIND("|", Table1[[#This Row],[category]]) - 1)</f>
        <v>Home&amp;Kitchen</v>
      </c>
      <c r="M1173" t="str">
        <f>TRIM(LEFT(Table1[[#This Row],[product_name]],FIND(" ",Table1[[#This Row],[product_name]],FIND(" ",Table1[[#This Row],[product_name]],FIND(" ",Table1[[#This Row],[product_name]])+1)+1)))</f>
        <v>Philips EasySpeed Plus</v>
      </c>
    </row>
    <row r="1174" spans="1:13">
      <c r="A1174" t="s">
        <v>2463</v>
      </c>
      <c r="B1174" t="s">
        <v>2464</v>
      </c>
      <c r="C1174" t="s">
        <v>2101</v>
      </c>
      <c r="D1174" s="2">
        <v>1656</v>
      </c>
      <c r="E1174" s="2">
        <v>2695</v>
      </c>
      <c r="F1174" s="1">
        <v>0.39</v>
      </c>
      <c r="G1174" s="11">
        <v>4.4000000000000004</v>
      </c>
      <c r="H1174" s="4">
        <v>6027</v>
      </c>
      <c r="I1174" t="str">
        <f t="shared" si="36"/>
        <v>&gt;₹500</v>
      </c>
      <c r="J1174" s="6">
        <f t="shared" si="37"/>
        <v>9980712</v>
      </c>
      <c r="K1174" s="6">
        <f>Table1[[#This Row],[rating]] * Table1[[#This Row],[rating_count]]</f>
        <v>26518.800000000003</v>
      </c>
      <c r="L1174" t="str">
        <f>LEFT(Table1[[#This Row],[category]], FIND("|", Table1[[#This Row],[category]]) - 1)</f>
        <v>Home&amp;Kitchen</v>
      </c>
      <c r="M1174" t="str">
        <f>TRIM(LEFT(Table1[[#This Row],[product_name]],FIND(" ",Table1[[#This Row],[product_name]],FIND(" ",Table1[[#This Row],[product_name]],FIND(" ",Table1[[#This Row],[product_name]])+1)+1)))</f>
        <v>INALSA Electric Chopper</v>
      </c>
    </row>
    <row r="1175" spans="1:13">
      <c r="A1175" t="s">
        <v>2465</v>
      </c>
      <c r="B1175" t="s">
        <v>2466</v>
      </c>
      <c r="C1175" t="s">
        <v>2067</v>
      </c>
      <c r="D1175" s="2">
        <v>1399</v>
      </c>
      <c r="E1175" s="2">
        <v>2290</v>
      </c>
      <c r="F1175" s="1">
        <v>0.39</v>
      </c>
      <c r="G1175" s="11">
        <v>4.4000000000000004</v>
      </c>
      <c r="H1175" s="4">
        <v>461</v>
      </c>
      <c r="I1175" t="str">
        <f t="shared" si="36"/>
        <v>&gt;₹500</v>
      </c>
      <c r="J1175" s="6">
        <f t="shared" si="37"/>
        <v>644939</v>
      </c>
      <c r="K1175" s="6">
        <f>Table1[[#This Row],[rating]] * Table1[[#This Row],[rating_count]]</f>
        <v>2028.4</v>
      </c>
      <c r="L1175" t="str">
        <f>LEFT(Table1[[#This Row],[category]], FIND("|", Table1[[#This Row],[category]]) - 1)</f>
        <v>Home&amp;Kitchen</v>
      </c>
      <c r="M1175" t="str">
        <f>TRIM(LEFT(Table1[[#This Row],[product_name]],FIND(" ",Table1[[#This Row],[product_name]],FIND(" ",Table1[[#This Row],[product_name]],FIND(" ",Table1[[#This Row],[product_name]])+1)+1)))</f>
        <v>Borosil Electric Egg</v>
      </c>
    </row>
    <row r="1176" spans="1:13">
      <c r="A1176" t="s">
        <v>2467</v>
      </c>
      <c r="B1176" t="s">
        <v>2468</v>
      </c>
      <c r="C1176" t="s">
        <v>2074</v>
      </c>
      <c r="D1176" s="2">
        <v>2079</v>
      </c>
      <c r="E1176" s="2">
        <v>3099</v>
      </c>
      <c r="F1176" s="1">
        <v>0.33</v>
      </c>
      <c r="G1176" s="11">
        <v>4.0999999999999996</v>
      </c>
      <c r="H1176" s="4">
        <v>282</v>
      </c>
      <c r="I1176" t="str">
        <f t="shared" si="36"/>
        <v>&gt;₹500</v>
      </c>
      <c r="J1176" s="6">
        <f t="shared" si="37"/>
        <v>586278</v>
      </c>
      <c r="K1176" s="6">
        <f>Table1[[#This Row],[rating]] * Table1[[#This Row],[rating_count]]</f>
        <v>1156.1999999999998</v>
      </c>
      <c r="L1176" t="str">
        <f>LEFT(Table1[[#This Row],[category]], FIND("|", Table1[[#This Row],[category]]) - 1)</f>
        <v>Home&amp;Kitchen</v>
      </c>
      <c r="M1176" t="str">
        <f>TRIM(LEFT(Table1[[#This Row],[product_name]],FIND(" ",Table1[[#This Row],[product_name]],FIND(" ",Table1[[#This Row],[product_name]],FIND(" ",Table1[[#This Row],[product_name]])+1)+1)))</f>
        <v>Wipro Vesta Grill</v>
      </c>
    </row>
    <row r="1177" spans="1:13">
      <c r="A1177" t="s">
        <v>2469</v>
      </c>
      <c r="B1177" t="s">
        <v>2470</v>
      </c>
      <c r="C1177" t="s">
        <v>2025</v>
      </c>
      <c r="D1177">
        <v>999</v>
      </c>
      <c r="E1177" s="2">
        <v>1075</v>
      </c>
      <c r="F1177" s="1">
        <v>7.0000000000000007E-2</v>
      </c>
      <c r="G1177" s="11">
        <v>4.0999999999999996</v>
      </c>
      <c r="H1177" s="4">
        <v>9275</v>
      </c>
      <c r="I1177" t="str">
        <f t="shared" si="36"/>
        <v>&gt;₹500</v>
      </c>
      <c r="J1177" s="6">
        <f t="shared" si="37"/>
        <v>9265725</v>
      </c>
      <c r="K1177" s="6">
        <f>Table1[[#This Row],[rating]] * Table1[[#This Row],[rating_count]]</f>
        <v>38027.5</v>
      </c>
      <c r="L1177" t="str">
        <f>LEFT(Table1[[#This Row],[category]], FIND("|", Table1[[#This Row],[category]]) - 1)</f>
        <v>Home&amp;Kitchen</v>
      </c>
      <c r="M1177" t="str">
        <f>TRIM(LEFT(Table1[[#This Row],[product_name]],FIND(" ",Table1[[#This Row],[product_name]],FIND(" ",Table1[[#This Row],[product_name]],FIND(" ",Table1[[#This Row],[product_name]])+1)+1)))</f>
        <v>Rico IRPRO 1500</v>
      </c>
    </row>
    <row r="1178" spans="1:13">
      <c r="A1178" t="s">
        <v>2471</v>
      </c>
      <c r="B1178" t="s">
        <v>2472</v>
      </c>
      <c r="C1178" t="s">
        <v>2054</v>
      </c>
      <c r="D1178" s="2">
        <v>3179</v>
      </c>
      <c r="E1178" s="2">
        <v>6999</v>
      </c>
      <c r="F1178" s="1">
        <v>0.55000000000000004</v>
      </c>
      <c r="G1178" s="11">
        <v>4</v>
      </c>
      <c r="H1178" s="4">
        <v>743</v>
      </c>
      <c r="I1178" t="str">
        <f t="shared" si="36"/>
        <v>&gt;₹500</v>
      </c>
      <c r="J1178" s="6">
        <f t="shared" si="37"/>
        <v>2361997</v>
      </c>
      <c r="K1178" s="6">
        <f>Table1[[#This Row],[rating]] * Table1[[#This Row],[rating_count]]</f>
        <v>2972</v>
      </c>
      <c r="L1178" t="str">
        <f>LEFT(Table1[[#This Row],[category]], FIND("|", Table1[[#This Row],[category]]) - 1)</f>
        <v>Home&amp;Kitchen</v>
      </c>
      <c r="M1178" t="str">
        <f>TRIM(LEFT(Table1[[#This Row],[product_name]],FIND(" ",Table1[[#This Row],[product_name]],FIND(" ",Table1[[#This Row],[product_name]],FIND(" ",Table1[[#This Row],[product_name]])+1)+1)))</f>
        <v>Eureka Forbes Active</v>
      </c>
    </row>
    <row r="1179" spans="1:13">
      <c r="A1179" t="s">
        <v>2473</v>
      </c>
      <c r="B1179" t="s">
        <v>2474</v>
      </c>
      <c r="C1179" t="s">
        <v>1997</v>
      </c>
      <c r="D1179" s="2">
        <v>1049</v>
      </c>
      <c r="E1179" s="2">
        <v>2499</v>
      </c>
      <c r="F1179" s="1">
        <v>0.57999999999999996</v>
      </c>
      <c r="G1179" s="11">
        <v>3.6</v>
      </c>
      <c r="H1179" s="4">
        <v>328</v>
      </c>
      <c r="I1179" t="str">
        <f t="shared" si="36"/>
        <v>&gt;₹500</v>
      </c>
      <c r="J1179" s="6">
        <f t="shared" si="37"/>
        <v>344072</v>
      </c>
      <c r="K1179" s="6">
        <f>Table1[[#This Row],[rating]] * Table1[[#This Row],[rating_count]]</f>
        <v>1180.8</v>
      </c>
      <c r="L1179" t="str">
        <f>LEFT(Table1[[#This Row],[category]], FIND("|", Table1[[#This Row],[category]]) - 1)</f>
        <v>Home&amp;Kitchen</v>
      </c>
      <c r="M1179" t="str">
        <f>TRIM(LEFT(Table1[[#This Row],[product_name]],FIND(" ",Table1[[#This Row],[product_name]],FIND(" ",Table1[[#This Row],[product_name]],FIND(" ",Table1[[#This Row],[product_name]])+1)+1)))</f>
        <v>CSI INTERNATIONAL¬Æ Instant</v>
      </c>
    </row>
    <row r="1180" spans="1:13">
      <c r="A1180" t="s">
        <v>2475</v>
      </c>
      <c r="B1180" t="s">
        <v>2476</v>
      </c>
      <c r="C1180" t="s">
        <v>1997</v>
      </c>
      <c r="D1180" s="2">
        <v>3599</v>
      </c>
      <c r="E1180" s="2">
        <v>7290</v>
      </c>
      <c r="F1180" s="1">
        <v>0.51</v>
      </c>
      <c r="G1180" s="11">
        <v>3.9</v>
      </c>
      <c r="H1180" s="4">
        <v>942</v>
      </c>
      <c r="I1180" t="str">
        <f t="shared" si="36"/>
        <v>&gt;₹500</v>
      </c>
      <c r="J1180" s="6">
        <f t="shared" si="37"/>
        <v>3390258</v>
      </c>
      <c r="K1180" s="6">
        <f>Table1[[#This Row],[rating]] * Table1[[#This Row],[rating_count]]</f>
        <v>3673.7999999999997</v>
      </c>
      <c r="L1180" t="str">
        <f>LEFT(Table1[[#This Row],[category]], FIND("|", Table1[[#This Row],[category]]) - 1)</f>
        <v>Home&amp;Kitchen</v>
      </c>
      <c r="M1180" t="str">
        <f>TRIM(LEFT(Table1[[#This Row],[product_name]],FIND(" ",Table1[[#This Row],[product_name]],FIND(" ",Table1[[#This Row],[product_name]],FIND(" ",Table1[[#This Row],[product_name]])+1)+1)))</f>
        <v>Hindware Atlantic Xceed</v>
      </c>
    </row>
    <row r="1181" spans="1:13">
      <c r="A1181" t="s">
        <v>2477</v>
      </c>
      <c r="B1181" t="s">
        <v>2478</v>
      </c>
      <c r="C1181" t="s">
        <v>2479</v>
      </c>
      <c r="D1181" s="2">
        <v>4799</v>
      </c>
      <c r="E1181" s="2">
        <v>5795</v>
      </c>
      <c r="F1181" s="1">
        <v>0.17</v>
      </c>
      <c r="G1181" s="11">
        <v>3.9</v>
      </c>
      <c r="H1181" s="4">
        <v>3815</v>
      </c>
      <c r="I1181" t="str">
        <f t="shared" si="36"/>
        <v>&gt;₹500</v>
      </c>
      <c r="J1181" s="6">
        <f t="shared" si="37"/>
        <v>18308185</v>
      </c>
      <c r="K1181" s="6">
        <f>Table1[[#This Row],[rating]] * Table1[[#This Row],[rating_count]]</f>
        <v>14878.5</v>
      </c>
      <c r="L1181" t="str">
        <f>LEFT(Table1[[#This Row],[category]], FIND("|", Table1[[#This Row],[category]]) - 1)</f>
        <v>Home&amp;Kitchen</v>
      </c>
      <c r="M1181" t="str">
        <f>TRIM(LEFT(Table1[[#This Row],[product_name]],FIND(" ",Table1[[#This Row],[product_name]],FIND(" ",Table1[[#This Row],[product_name]],FIND(" ",Table1[[#This Row],[product_name]])+1)+1)))</f>
        <v>Morphy Richards New</v>
      </c>
    </row>
    <row r="1182" spans="1:13">
      <c r="A1182" t="s">
        <v>2480</v>
      </c>
      <c r="B1182" t="s">
        <v>2481</v>
      </c>
      <c r="C1182" t="s">
        <v>1994</v>
      </c>
      <c r="D1182" s="2">
        <v>1699</v>
      </c>
      <c r="E1182" s="2">
        <v>3398</v>
      </c>
      <c r="F1182" s="1">
        <v>0.5</v>
      </c>
      <c r="G1182" s="11">
        <v>3.8</v>
      </c>
      <c r="H1182" s="4">
        <v>7988</v>
      </c>
      <c r="I1182" t="str">
        <f t="shared" si="36"/>
        <v>&gt;₹500</v>
      </c>
      <c r="J1182" s="6">
        <f t="shared" si="37"/>
        <v>13571612</v>
      </c>
      <c r="K1182" s="6">
        <f>Table1[[#This Row],[rating]] * Table1[[#This Row],[rating_count]]</f>
        <v>30354.399999999998</v>
      </c>
      <c r="L1182" t="str">
        <f>LEFT(Table1[[#This Row],[category]], FIND("|", Table1[[#This Row],[category]]) - 1)</f>
        <v>Home&amp;Kitchen</v>
      </c>
      <c r="M1182" t="str">
        <f>TRIM(LEFT(Table1[[#This Row],[product_name]],FIND(" ",Table1[[#This Row],[product_name]],FIND(" ",Table1[[#This Row],[product_name]],FIND(" ",Table1[[#This Row],[product_name]])+1)+1)))</f>
        <v>Lifelong Power -</v>
      </c>
    </row>
    <row r="1183" spans="1:13">
      <c r="A1183" t="s">
        <v>2482</v>
      </c>
      <c r="B1183" t="s">
        <v>2483</v>
      </c>
      <c r="C1183" t="s">
        <v>2007</v>
      </c>
      <c r="D1183">
        <v>664</v>
      </c>
      <c r="E1183" s="2">
        <v>1490</v>
      </c>
      <c r="F1183" s="1">
        <v>0.55000000000000004</v>
      </c>
      <c r="G1183" s="11">
        <v>4.0999999999999996</v>
      </c>
      <c r="H1183" s="4">
        <v>925</v>
      </c>
      <c r="I1183" t="str">
        <f t="shared" si="36"/>
        <v>&gt;₹500</v>
      </c>
      <c r="J1183" s="6">
        <f t="shared" si="37"/>
        <v>614200</v>
      </c>
      <c r="K1183" s="6">
        <f>Table1[[#This Row],[rating]] * Table1[[#This Row],[rating_count]]</f>
        <v>3792.4999999999995</v>
      </c>
      <c r="L1183" t="str">
        <f>LEFT(Table1[[#This Row],[category]], FIND("|", Table1[[#This Row],[category]]) - 1)</f>
        <v>Home&amp;Kitchen</v>
      </c>
      <c r="M1183" t="str">
        <f>TRIM(LEFT(Table1[[#This Row],[product_name]],FIND(" ",Table1[[#This Row],[product_name]],FIND(" ",Table1[[#This Row],[product_name]],FIND(" ",Table1[[#This Row],[product_name]])+1)+1)))</f>
        <v>iBELL Castor CTEK15L</v>
      </c>
    </row>
    <row r="1184" spans="1:13">
      <c r="A1184" t="s">
        <v>2484</v>
      </c>
      <c r="B1184" t="s">
        <v>2485</v>
      </c>
      <c r="C1184" t="s">
        <v>2486</v>
      </c>
      <c r="D1184">
        <v>948</v>
      </c>
      <c r="E1184" s="2">
        <v>1620</v>
      </c>
      <c r="F1184" s="1">
        <v>0.41</v>
      </c>
      <c r="G1184" s="11">
        <v>4.0999999999999996</v>
      </c>
      <c r="H1184" s="4">
        <v>4370</v>
      </c>
      <c r="I1184" t="str">
        <f t="shared" si="36"/>
        <v>&gt;₹500</v>
      </c>
      <c r="J1184" s="6">
        <f t="shared" si="37"/>
        <v>4142760</v>
      </c>
      <c r="K1184" s="6">
        <f>Table1[[#This Row],[rating]] * Table1[[#This Row],[rating_count]]</f>
        <v>17917</v>
      </c>
      <c r="L1184" t="str">
        <f>LEFT(Table1[[#This Row],[category]], FIND("|", Table1[[#This Row],[category]]) - 1)</f>
        <v>Home&amp;Kitchen</v>
      </c>
      <c r="M1184" t="str">
        <f>TRIM(LEFT(Table1[[#This Row],[product_name]],FIND(" ",Table1[[#This Row],[product_name]],FIND(" ",Table1[[#This Row],[product_name]],FIND(" ",Table1[[#This Row],[product_name]])+1)+1)))</f>
        <v>BAJAJ PYGMY MINI</v>
      </c>
    </row>
    <row r="1185" spans="1:13">
      <c r="A1185" t="s">
        <v>2487</v>
      </c>
      <c r="B1185" t="s">
        <v>2488</v>
      </c>
      <c r="C1185" t="s">
        <v>1991</v>
      </c>
      <c r="D1185">
        <v>850</v>
      </c>
      <c r="E1185" s="2">
        <v>1000</v>
      </c>
      <c r="F1185" s="1">
        <v>0.15</v>
      </c>
      <c r="G1185" s="11">
        <v>4.0999999999999996</v>
      </c>
      <c r="H1185" s="4">
        <v>7619</v>
      </c>
      <c r="I1185" t="str">
        <f t="shared" si="36"/>
        <v>&gt;₹500</v>
      </c>
      <c r="J1185" s="6">
        <f t="shared" si="37"/>
        <v>6476150</v>
      </c>
      <c r="K1185" s="6">
        <f>Table1[[#This Row],[rating]] * Table1[[#This Row],[rating_count]]</f>
        <v>31237.899999999998</v>
      </c>
      <c r="L1185" t="str">
        <f>LEFT(Table1[[#This Row],[category]], FIND("|", Table1[[#This Row],[category]]) - 1)</f>
        <v>Home&amp;Kitchen</v>
      </c>
      <c r="M1185" t="str">
        <f>TRIM(LEFT(Table1[[#This Row],[product_name]],FIND(" ",Table1[[#This Row],[product_name]],FIND(" ",Table1[[#This Row],[product_name]],FIND(" ",Table1[[#This Row],[product_name]])+1)+1)))</f>
        <v>Crompton InstaGlide 1000-Watts</v>
      </c>
    </row>
    <row r="1186" spans="1:13">
      <c r="A1186" t="s">
        <v>2489</v>
      </c>
      <c r="B1186" t="s">
        <v>2490</v>
      </c>
      <c r="C1186" t="s">
        <v>2202</v>
      </c>
      <c r="D1186">
        <v>600</v>
      </c>
      <c r="E1186">
        <v>640</v>
      </c>
      <c r="F1186" s="1">
        <v>0.06</v>
      </c>
      <c r="G1186" s="11">
        <v>3.8</v>
      </c>
      <c r="H1186" s="4">
        <v>2593</v>
      </c>
      <c r="I1186" t="str">
        <f t="shared" si="36"/>
        <v>&gt;₹500</v>
      </c>
      <c r="J1186" s="6">
        <f t="shared" si="37"/>
        <v>1555800</v>
      </c>
      <c r="K1186" s="6">
        <f>Table1[[#This Row],[rating]] * Table1[[#This Row],[rating_count]]</f>
        <v>9853.4</v>
      </c>
      <c r="L1186" t="str">
        <f>LEFT(Table1[[#This Row],[category]], FIND("|", Table1[[#This Row],[category]]) - 1)</f>
        <v>Home&amp;Kitchen</v>
      </c>
      <c r="M1186" t="str">
        <f>TRIM(LEFT(Table1[[#This Row],[product_name]],FIND(" ",Table1[[#This Row],[product_name]],FIND(" ",Table1[[#This Row],[product_name]],FIND(" ",Table1[[#This Row],[product_name]])+1)+1)))</f>
        <v>Prestige Clean Home</v>
      </c>
    </row>
    <row r="1187" spans="1:13">
      <c r="A1187" t="s">
        <v>2491</v>
      </c>
      <c r="B1187" t="s">
        <v>2492</v>
      </c>
      <c r="C1187" t="s">
        <v>1956</v>
      </c>
      <c r="D1187" s="2">
        <v>3711</v>
      </c>
      <c r="E1187" s="2">
        <v>4495</v>
      </c>
      <c r="F1187" s="1">
        <v>0.17</v>
      </c>
      <c r="G1187" s="11">
        <v>4.3</v>
      </c>
      <c r="H1187" s="4">
        <v>356</v>
      </c>
      <c r="I1187" t="str">
        <f t="shared" si="36"/>
        <v>&gt;₹500</v>
      </c>
      <c r="J1187" s="6">
        <f t="shared" si="37"/>
        <v>1321116</v>
      </c>
      <c r="K1187" s="6">
        <f>Table1[[#This Row],[rating]] * Table1[[#This Row],[rating_count]]</f>
        <v>1530.8</v>
      </c>
      <c r="L1187" t="str">
        <f>LEFT(Table1[[#This Row],[category]], FIND("|", Table1[[#This Row],[category]]) - 1)</f>
        <v>Home&amp;Kitchen</v>
      </c>
      <c r="M1187" t="str">
        <f>TRIM(LEFT(Table1[[#This Row],[product_name]],FIND(" ",Table1[[#This Row],[product_name]],FIND(" ",Table1[[#This Row],[product_name]],FIND(" ",Table1[[#This Row],[product_name]])+1)+1)))</f>
        <v>Morphy Richards Aristo</v>
      </c>
    </row>
    <row r="1188" spans="1:13">
      <c r="A1188" t="s">
        <v>2493</v>
      </c>
      <c r="B1188" t="s">
        <v>2494</v>
      </c>
      <c r="C1188" t="s">
        <v>1965</v>
      </c>
      <c r="D1188">
        <v>799</v>
      </c>
      <c r="E1188" s="2">
        <v>2999</v>
      </c>
      <c r="F1188" s="1">
        <v>0.73</v>
      </c>
      <c r="G1188" s="11">
        <v>4.5</v>
      </c>
      <c r="H1188" s="4">
        <v>63</v>
      </c>
      <c r="I1188" t="str">
        <f t="shared" si="36"/>
        <v>&gt;₹500</v>
      </c>
      <c r="J1188" s="6">
        <f t="shared" si="37"/>
        <v>50337</v>
      </c>
      <c r="K1188" s="6">
        <f>Table1[[#This Row],[rating]] * Table1[[#This Row],[rating_count]]</f>
        <v>283.5</v>
      </c>
      <c r="L1188" t="str">
        <f>LEFT(Table1[[#This Row],[category]], FIND("|", Table1[[#This Row],[category]]) - 1)</f>
        <v>Home&amp;Kitchen</v>
      </c>
      <c r="M1188" t="str">
        <f>TRIM(LEFT(Table1[[#This Row],[product_name]],FIND(" ",Table1[[#This Row],[product_name]],FIND(" ",Table1[[#This Row],[product_name]],FIND(" ",Table1[[#This Row],[product_name]])+1)+1)))</f>
        <v>Gadgetronics Digital Kitchen</v>
      </c>
    </row>
    <row r="1189" spans="1:13">
      <c r="A1189" t="s">
        <v>2495</v>
      </c>
      <c r="B1189" t="s">
        <v>2496</v>
      </c>
      <c r="C1189" t="s">
        <v>2199</v>
      </c>
      <c r="D1189">
        <v>980</v>
      </c>
      <c r="E1189">
        <v>980</v>
      </c>
      <c r="F1189" s="1">
        <v>0</v>
      </c>
      <c r="G1189" s="11">
        <v>4.2</v>
      </c>
      <c r="H1189" s="4">
        <v>4740</v>
      </c>
      <c r="I1189" t="str">
        <f t="shared" si="36"/>
        <v>&gt;₹500</v>
      </c>
      <c r="J1189" s="6">
        <f t="shared" si="37"/>
        <v>4645200</v>
      </c>
      <c r="K1189" s="6">
        <f>Table1[[#This Row],[rating]] * Table1[[#This Row],[rating_count]]</f>
        <v>19908</v>
      </c>
      <c r="L1189" t="str">
        <f>LEFT(Table1[[#This Row],[category]], FIND("|", Table1[[#This Row],[category]]) - 1)</f>
        <v>Home&amp;Kitchen</v>
      </c>
      <c r="M1189" t="str">
        <f>TRIM(LEFT(Table1[[#This Row],[product_name]],FIND(" ",Table1[[#This Row],[product_name]],FIND(" ",Table1[[#This Row],[product_name]],FIND(" ",Table1[[#This Row],[product_name]])+1)+1)))</f>
        <v>HUL Pureit Germkill</v>
      </c>
    </row>
    <row r="1190" spans="1:13">
      <c r="A1190" t="s">
        <v>2497</v>
      </c>
      <c r="B1190" t="s">
        <v>2498</v>
      </c>
      <c r="C1190" t="s">
        <v>2035</v>
      </c>
      <c r="D1190">
        <v>351</v>
      </c>
      <c r="E1190">
        <v>899</v>
      </c>
      <c r="F1190" s="1">
        <v>0.61</v>
      </c>
      <c r="G1190" s="11">
        <v>3.9</v>
      </c>
      <c r="H1190" s="4">
        <v>296</v>
      </c>
      <c r="I1190" t="str">
        <f t="shared" si="36"/>
        <v>₹200-₹500</v>
      </c>
      <c r="J1190" s="6">
        <f t="shared" si="37"/>
        <v>103896</v>
      </c>
      <c r="K1190" s="6">
        <f>Table1[[#This Row],[rating]] * Table1[[#This Row],[rating_count]]</f>
        <v>1154.3999999999999</v>
      </c>
      <c r="L1190" t="str">
        <f>LEFT(Table1[[#This Row],[category]], FIND("|", Table1[[#This Row],[category]]) - 1)</f>
        <v>Home&amp;Kitchen</v>
      </c>
      <c r="M1190" t="str">
        <f>TRIM(LEFT(Table1[[#This Row],[product_name]],FIND(" ",Table1[[#This Row],[product_name]],FIND(" ",Table1[[#This Row],[product_name]],FIND(" ",Table1[[#This Row],[product_name]])+1)+1)))</f>
        <v>Tom &amp; Jerry</v>
      </c>
    </row>
    <row r="1191" spans="1:13">
      <c r="A1191" t="s">
        <v>2499</v>
      </c>
      <c r="B1191" t="s">
        <v>2500</v>
      </c>
      <c r="C1191" t="s">
        <v>2501</v>
      </c>
      <c r="D1191">
        <v>229</v>
      </c>
      <c r="E1191">
        <v>499</v>
      </c>
      <c r="F1191" s="1">
        <v>0.54</v>
      </c>
      <c r="G1191" s="11">
        <v>3.5</v>
      </c>
      <c r="H1191" s="4">
        <v>185</v>
      </c>
      <c r="I1191" t="str">
        <f t="shared" si="36"/>
        <v>₹200-₹500</v>
      </c>
      <c r="J1191" s="6">
        <f t="shared" si="37"/>
        <v>42365</v>
      </c>
      <c r="K1191" s="6">
        <f>Table1[[#This Row],[rating]] * Table1[[#This Row],[rating_count]]</f>
        <v>647.5</v>
      </c>
      <c r="L1191" t="str">
        <f>LEFT(Table1[[#This Row],[category]], FIND("|", Table1[[#This Row],[category]]) - 1)</f>
        <v>Home&amp;Kitchen</v>
      </c>
      <c r="M1191" t="str">
        <f>TRIM(LEFT(Table1[[#This Row],[product_name]],FIND(" ",Table1[[#This Row],[product_name]],FIND(" ",Table1[[#This Row],[product_name]],FIND(" ",Table1[[#This Row],[product_name]])+1)+1)))</f>
        <v>Ikea Little Loved</v>
      </c>
    </row>
    <row r="1192" spans="1:13">
      <c r="A1192" t="s">
        <v>2502</v>
      </c>
      <c r="B1192" t="s">
        <v>2503</v>
      </c>
      <c r="C1192" t="s">
        <v>2038</v>
      </c>
      <c r="D1192" s="2">
        <v>3349</v>
      </c>
      <c r="E1192" s="2">
        <v>3995</v>
      </c>
      <c r="F1192" s="1">
        <v>0.16</v>
      </c>
      <c r="G1192" s="11">
        <v>4.3</v>
      </c>
      <c r="H1192" s="4">
        <v>1954</v>
      </c>
      <c r="I1192" t="str">
        <f t="shared" si="36"/>
        <v>&gt;₹500</v>
      </c>
      <c r="J1192" s="6">
        <f t="shared" si="37"/>
        <v>6543946</v>
      </c>
      <c r="K1192" s="6">
        <f>Table1[[#This Row],[rating]] * Table1[[#This Row],[rating_count]]</f>
        <v>8402.1999999999989</v>
      </c>
      <c r="L1192" t="str">
        <f>LEFT(Table1[[#This Row],[category]], FIND("|", Table1[[#This Row],[category]]) - 1)</f>
        <v>Home&amp;Kitchen</v>
      </c>
      <c r="M1192" t="str">
        <f>TRIM(LEFT(Table1[[#This Row],[product_name]],FIND(" ",Table1[[#This Row],[product_name]],FIND(" ",Table1[[#This Row],[product_name]],FIND(" ",Table1[[#This Row],[product_name]])+1)+1)))</f>
        <v>Philips EasySpeed Plus</v>
      </c>
    </row>
    <row r="1193" spans="1:13">
      <c r="A1193" t="s">
        <v>2504</v>
      </c>
      <c r="B1193" t="s">
        <v>2505</v>
      </c>
      <c r="C1193" t="s">
        <v>2010</v>
      </c>
      <c r="D1193" s="2">
        <v>5499</v>
      </c>
      <c r="E1193" s="2">
        <v>11500</v>
      </c>
      <c r="F1193" s="1">
        <v>0.52</v>
      </c>
      <c r="G1193" s="11">
        <v>3.9</v>
      </c>
      <c r="H1193" s="4">
        <v>959</v>
      </c>
      <c r="I1193" t="str">
        <f t="shared" si="36"/>
        <v>&gt;₹500</v>
      </c>
      <c r="J1193" s="6">
        <f t="shared" si="37"/>
        <v>5273541</v>
      </c>
      <c r="K1193" s="6">
        <f>Table1[[#This Row],[rating]] * Table1[[#This Row],[rating_count]]</f>
        <v>3740.1</v>
      </c>
      <c r="L1193" t="str">
        <f>LEFT(Table1[[#This Row],[category]], FIND("|", Table1[[#This Row],[category]]) - 1)</f>
        <v>Home&amp;Kitchen</v>
      </c>
      <c r="M1193" t="str">
        <f>TRIM(LEFT(Table1[[#This Row],[product_name]],FIND(" ",Table1[[#This Row],[product_name]],FIND(" ",Table1[[#This Row],[product_name]],FIND(" ",Table1[[#This Row],[product_name]])+1)+1)))</f>
        <v>Bajaj New Shakti</v>
      </c>
    </row>
    <row r="1194" spans="1:13">
      <c r="A1194" t="s">
        <v>2506</v>
      </c>
      <c r="B1194" t="s">
        <v>2507</v>
      </c>
      <c r="C1194" t="s">
        <v>1962</v>
      </c>
      <c r="D1194">
        <v>299</v>
      </c>
      <c r="E1194">
        <v>499</v>
      </c>
      <c r="F1194" s="1">
        <v>0.4</v>
      </c>
      <c r="G1194" s="11">
        <v>3.9</v>
      </c>
      <c r="H1194" s="4">
        <v>1015</v>
      </c>
      <c r="I1194" t="str">
        <f t="shared" si="36"/>
        <v>₹200-₹500</v>
      </c>
      <c r="J1194" s="6">
        <f t="shared" si="37"/>
        <v>303485</v>
      </c>
      <c r="K1194" s="6">
        <f>Table1[[#This Row],[rating]] * Table1[[#This Row],[rating_count]]</f>
        <v>3958.5</v>
      </c>
      <c r="L1194" t="str">
        <f>LEFT(Table1[[#This Row],[category]], FIND("|", Table1[[#This Row],[category]]) - 1)</f>
        <v>Home&amp;Kitchen</v>
      </c>
      <c r="M1194" t="str">
        <f>TRIM(LEFT(Table1[[#This Row],[product_name]],FIND(" ",Table1[[#This Row],[product_name]],FIND(" ",Table1[[#This Row],[product_name]],FIND(" ",Table1[[#This Row],[product_name]])+1)+1)))</f>
        <v>House of Quirk</v>
      </c>
    </row>
    <row r="1195" spans="1:13">
      <c r="A1195" t="s">
        <v>2508</v>
      </c>
      <c r="B1195" t="s">
        <v>2509</v>
      </c>
      <c r="C1195" t="s">
        <v>2510</v>
      </c>
      <c r="D1195" s="2">
        <v>2249</v>
      </c>
      <c r="E1195" s="2">
        <v>3550</v>
      </c>
      <c r="F1195" s="1">
        <v>0.37</v>
      </c>
      <c r="G1195" s="11">
        <v>4</v>
      </c>
      <c r="H1195" s="4">
        <v>3973</v>
      </c>
      <c r="I1195" t="str">
        <f t="shared" si="36"/>
        <v>&gt;₹500</v>
      </c>
      <c r="J1195" s="6">
        <f t="shared" si="37"/>
        <v>8935277</v>
      </c>
      <c r="K1195" s="6">
        <f>Table1[[#This Row],[rating]] * Table1[[#This Row],[rating_count]]</f>
        <v>15892</v>
      </c>
      <c r="L1195" t="str">
        <f>LEFT(Table1[[#This Row],[category]], FIND("|", Table1[[#This Row],[category]]) - 1)</f>
        <v>Home&amp;Kitchen</v>
      </c>
      <c r="M1195" t="str">
        <f>TRIM(LEFT(Table1[[#This Row],[product_name]],FIND(" ",Table1[[#This Row],[product_name]],FIND(" ",Table1[[#This Row],[product_name]],FIND(" ",Table1[[#This Row],[product_name]])+1)+1)))</f>
        <v>Allin Exporters J66</v>
      </c>
    </row>
    <row r="1196" spans="1:13">
      <c r="A1196" t="s">
        <v>2511</v>
      </c>
      <c r="B1196" t="s">
        <v>2512</v>
      </c>
      <c r="C1196" t="s">
        <v>2067</v>
      </c>
      <c r="D1196">
        <v>699</v>
      </c>
      <c r="E1196" s="2">
        <v>1599</v>
      </c>
      <c r="F1196" s="1">
        <v>0.56000000000000005</v>
      </c>
      <c r="G1196" s="11">
        <v>4.7</v>
      </c>
      <c r="H1196" s="4">
        <v>2300</v>
      </c>
      <c r="I1196" t="str">
        <f t="shared" si="36"/>
        <v>&gt;₹500</v>
      </c>
      <c r="J1196" s="6">
        <f t="shared" si="37"/>
        <v>1607700</v>
      </c>
      <c r="K1196" s="6">
        <f>Table1[[#This Row],[rating]] * Table1[[#This Row],[rating_count]]</f>
        <v>10810</v>
      </c>
      <c r="L1196" t="str">
        <f>LEFT(Table1[[#This Row],[category]], FIND("|", Table1[[#This Row],[category]]) - 1)</f>
        <v>Home&amp;Kitchen</v>
      </c>
      <c r="M1196" t="str">
        <f>TRIM(LEFT(Table1[[#This Row],[product_name]],FIND(" ",Table1[[#This Row],[product_name]],FIND(" ",Table1[[#This Row],[product_name]],FIND(" ",Table1[[#This Row],[product_name]])+1)+1)))</f>
        <v>Multifunctional 2 in</v>
      </c>
    </row>
    <row r="1197" spans="1:13">
      <c r="A1197" t="s">
        <v>2513</v>
      </c>
      <c r="B1197" t="s">
        <v>2514</v>
      </c>
      <c r="C1197" t="s">
        <v>1956</v>
      </c>
      <c r="D1197" s="2">
        <v>1235</v>
      </c>
      <c r="E1197" s="2">
        <v>1499</v>
      </c>
      <c r="F1197" s="1">
        <v>0.18</v>
      </c>
      <c r="G1197" s="11">
        <v>4.0999999999999996</v>
      </c>
      <c r="H1197" s="4">
        <v>203</v>
      </c>
      <c r="I1197" t="str">
        <f t="shared" si="36"/>
        <v>&gt;₹500</v>
      </c>
      <c r="J1197" s="6">
        <f t="shared" si="37"/>
        <v>250705</v>
      </c>
      <c r="K1197" s="6">
        <f>Table1[[#This Row],[rating]] * Table1[[#This Row],[rating_count]]</f>
        <v>832.3</v>
      </c>
      <c r="L1197" t="str">
        <f>LEFT(Table1[[#This Row],[category]], FIND("|", Table1[[#This Row],[category]]) - 1)</f>
        <v>Home&amp;Kitchen</v>
      </c>
      <c r="M1197" t="str">
        <f>TRIM(LEFT(Table1[[#This Row],[product_name]],FIND(" ",Table1[[#This Row],[product_name]],FIND(" ",Table1[[#This Row],[product_name]],FIND(" ",Table1[[#This Row],[product_name]])+1)+1)))</f>
        <v>Maharaja Whiteline Nano</v>
      </c>
    </row>
    <row r="1198" spans="1:13">
      <c r="A1198" t="s">
        <v>2515</v>
      </c>
      <c r="B1198" t="s">
        <v>2516</v>
      </c>
      <c r="C1198" t="s">
        <v>2101</v>
      </c>
      <c r="D1198" s="2">
        <v>1349</v>
      </c>
      <c r="E1198" s="2">
        <v>2999</v>
      </c>
      <c r="F1198" s="1">
        <v>0.55000000000000004</v>
      </c>
      <c r="G1198" s="11">
        <v>3.8</v>
      </c>
      <c r="H1198" s="4">
        <v>441</v>
      </c>
      <c r="I1198" t="str">
        <f t="shared" si="36"/>
        <v>&gt;₹500</v>
      </c>
      <c r="J1198" s="6">
        <f t="shared" si="37"/>
        <v>594909</v>
      </c>
      <c r="K1198" s="6">
        <f>Table1[[#This Row],[rating]] * Table1[[#This Row],[rating_count]]</f>
        <v>1675.8</v>
      </c>
      <c r="L1198" t="str">
        <f>LEFT(Table1[[#This Row],[category]], FIND("|", Table1[[#This Row],[category]]) - 1)</f>
        <v>Home&amp;Kitchen</v>
      </c>
      <c r="M1198" t="str">
        <f>TRIM(LEFT(Table1[[#This Row],[product_name]],FIND(" ",Table1[[#This Row],[product_name]],FIND(" ",Table1[[#This Row],[product_name]],FIND(" ",Table1[[#This Row],[product_name]])+1)+1)))</f>
        <v>KENT Electric Chopper-B</v>
      </c>
    </row>
    <row r="1199" spans="1:13">
      <c r="A1199" t="s">
        <v>2517</v>
      </c>
      <c r="B1199" t="s">
        <v>2518</v>
      </c>
      <c r="C1199" t="s">
        <v>2010</v>
      </c>
      <c r="D1199" s="2">
        <v>6800</v>
      </c>
      <c r="E1199" s="2">
        <v>11500</v>
      </c>
      <c r="F1199" s="1">
        <v>0.41</v>
      </c>
      <c r="G1199" s="11">
        <v>4.0999999999999996</v>
      </c>
      <c r="H1199" s="4">
        <v>10308</v>
      </c>
      <c r="I1199" t="str">
        <f t="shared" si="36"/>
        <v>&gt;₹500</v>
      </c>
      <c r="J1199" s="6">
        <f t="shared" si="37"/>
        <v>70094400</v>
      </c>
      <c r="K1199" s="6">
        <f>Table1[[#This Row],[rating]] * Table1[[#This Row],[rating_count]]</f>
        <v>42262.799999999996</v>
      </c>
      <c r="L1199" t="str">
        <f>LEFT(Table1[[#This Row],[category]], FIND("|", Table1[[#This Row],[category]]) - 1)</f>
        <v>Home&amp;Kitchen</v>
      </c>
      <c r="M1199" t="str">
        <f>TRIM(LEFT(Table1[[#This Row],[product_name]],FIND(" ",Table1[[#This Row],[product_name]],FIND(" ",Table1[[#This Row],[product_name]],FIND(" ",Table1[[#This Row],[product_name]])+1)+1)))</f>
        <v>Crompton Amica 15-L</v>
      </c>
    </row>
    <row r="1200" spans="1:13">
      <c r="A1200" t="s">
        <v>2519</v>
      </c>
      <c r="B1200" t="s">
        <v>2520</v>
      </c>
      <c r="C1200" t="s">
        <v>2054</v>
      </c>
      <c r="D1200" s="2">
        <v>2099</v>
      </c>
      <c r="E1200" s="2">
        <v>2499</v>
      </c>
      <c r="F1200" s="1">
        <v>0.16</v>
      </c>
      <c r="G1200" s="11">
        <v>0</v>
      </c>
      <c r="H1200" s="4">
        <v>992</v>
      </c>
      <c r="I1200" t="str">
        <f t="shared" si="36"/>
        <v>&gt;₹500</v>
      </c>
      <c r="J1200" s="6">
        <f t="shared" si="37"/>
        <v>2082208</v>
      </c>
      <c r="K1200" s="6">
        <f>Table1[[#This Row],[rating]] * Table1[[#This Row],[rating_count]]</f>
        <v>0</v>
      </c>
      <c r="L1200" t="str">
        <f>LEFT(Table1[[#This Row],[category]], FIND("|", Table1[[#This Row],[category]]) - 1)</f>
        <v>Home&amp;Kitchen</v>
      </c>
      <c r="M1200" t="str">
        <f>TRIM(LEFT(Table1[[#This Row],[product_name]],FIND(" ",Table1[[#This Row],[product_name]],FIND(" ",Table1[[#This Row],[product_name]],FIND(" ",Table1[[#This Row],[product_name]])+1)+1)))</f>
        <v>Eureka Forbes car</v>
      </c>
    </row>
    <row r="1201" spans="1:13">
      <c r="A1201" t="s">
        <v>2521</v>
      </c>
      <c r="B1201" t="s">
        <v>2522</v>
      </c>
      <c r="C1201" t="s">
        <v>2074</v>
      </c>
      <c r="D1201" s="2">
        <v>1699</v>
      </c>
      <c r="E1201" s="2">
        <v>1975</v>
      </c>
      <c r="F1201" s="1">
        <v>0.14000000000000001</v>
      </c>
      <c r="G1201" s="11">
        <v>4.0999999999999996</v>
      </c>
      <c r="H1201" s="4">
        <v>4716</v>
      </c>
      <c r="I1201" t="str">
        <f t="shared" si="36"/>
        <v>&gt;₹500</v>
      </c>
      <c r="J1201" s="6">
        <f t="shared" si="37"/>
        <v>8012484</v>
      </c>
      <c r="K1201" s="6">
        <f>Table1[[#This Row],[rating]] * Table1[[#This Row],[rating_count]]</f>
        <v>19335.599999999999</v>
      </c>
      <c r="L1201" t="str">
        <f>LEFT(Table1[[#This Row],[category]], FIND("|", Table1[[#This Row],[category]]) - 1)</f>
        <v>Home&amp;Kitchen</v>
      </c>
      <c r="M1201" t="str">
        <f>TRIM(LEFT(Table1[[#This Row],[product_name]],FIND(" ",Table1[[#This Row],[product_name]],FIND(" ",Table1[[#This Row],[product_name]],FIND(" ",Table1[[#This Row],[product_name]])+1)+1)))</f>
        <v>KENT 16025 Sandwich</v>
      </c>
    </row>
    <row r="1202" spans="1:13">
      <c r="A1202" t="s">
        <v>2523</v>
      </c>
      <c r="B1202" t="s">
        <v>2524</v>
      </c>
      <c r="C1202" t="s">
        <v>1959</v>
      </c>
      <c r="D1202" s="2">
        <v>1069</v>
      </c>
      <c r="E1202" s="2">
        <v>1699</v>
      </c>
      <c r="F1202" s="1">
        <v>0.37</v>
      </c>
      <c r="G1202" s="11">
        <v>3.9</v>
      </c>
      <c r="H1202" s="4">
        <v>313</v>
      </c>
      <c r="I1202" t="str">
        <f t="shared" si="36"/>
        <v>&gt;₹500</v>
      </c>
      <c r="J1202" s="6">
        <f t="shared" si="37"/>
        <v>334597</v>
      </c>
      <c r="K1202" s="6">
        <f>Table1[[#This Row],[rating]] * Table1[[#This Row],[rating_count]]</f>
        <v>1220.7</v>
      </c>
      <c r="L1202" t="str">
        <f>LEFT(Table1[[#This Row],[category]], FIND("|", Table1[[#This Row],[category]]) - 1)</f>
        <v>Home&amp;Kitchen</v>
      </c>
      <c r="M1202" t="str">
        <f>TRIM(LEFT(Table1[[#This Row],[product_name]],FIND(" ",Table1[[#This Row],[product_name]],FIND(" ",Table1[[#This Row],[product_name]],FIND(" ",Table1[[#This Row],[product_name]])+1)+1)))</f>
        <v>Candes Gloster All</v>
      </c>
    </row>
    <row r="1203" spans="1:13">
      <c r="A1203" t="s">
        <v>2525</v>
      </c>
      <c r="B1203" t="s">
        <v>2526</v>
      </c>
      <c r="C1203" t="s">
        <v>1959</v>
      </c>
      <c r="D1203" s="2">
        <v>1349</v>
      </c>
      <c r="E1203" s="2">
        <v>2495</v>
      </c>
      <c r="F1203" s="1">
        <v>0.46</v>
      </c>
      <c r="G1203" s="11">
        <v>3.8</v>
      </c>
      <c r="H1203" s="4">
        <v>166</v>
      </c>
      <c r="I1203" t="str">
        <f t="shared" si="36"/>
        <v>&gt;₹500</v>
      </c>
      <c r="J1203" s="6">
        <f t="shared" si="37"/>
        <v>223934</v>
      </c>
      <c r="K1203" s="6">
        <f>Table1[[#This Row],[rating]] * Table1[[#This Row],[rating_count]]</f>
        <v>630.79999999999995</v>
      </c>
      <c r="L1203" t="str">
        <f>LEFT(Table1[[#This Row],[category]], FIND("|", Table1[[#This Row],[category]]) - 1)</f>
        <v>Home&amp;Kitchen</v>
      </c>
      <c r="M1203" t="str">
        <f>TRIM(LEFT(Table1[[#This Row],[product_name]],FIND(" ",Table1[[#This Row],[product_name]],FIND(" ",Table1[[#This Row],[product_name]],FIND(" ",Table1[[#This Row],[product_name]])+1)+1)))</f>
        <v>Inalsa Electric Fan</v>
      </c>
    </row>
    <row r="1204" spans="1:13">
      <c r="A1204" t="s">
        <v>2527</v>
      </c>
      <c r="B1204" t="s">
        <v>2528</v>
      </c>
      <c r="C1204" t="s">
        <v>2025</v>
      </c>
      <c r="D1204" s="2">
        <v>1499</v>
      </c>
      <c r="E1204" s="2">
        <v>3500</v>
      </c>
      <c r="F1204" s="1">
        <v>0.56999999999999995</v>
      </c>
      <c r="G1204" s="11">
        <v>4.0999999999999996</v>
      </c>
      <c r="H1204" s="4">
        <v>303</v>
      </c>
      <c r="I1204" t="str">
        <f t="shared" si="36"/>
        <v>&gt;₹500</v>
      </c>
      <c r="J1204" s="6">
        <f t="shared" si="37"/>
        <v>454197</v>
      </c>
      <c r="K1204" s="6">
        <f>Table1[[#This Row],[rating]] * Table1[[#This Row],[rating_count]]</f>
        <v>1242.3</v>
      </c>
      <c r="L1204" t="str">
        <f>LEFT(Table1[[#This Row],[category]], FIND("|", Table1[[#This Row],[category]]) - 1)</f>
        <v>Home&amp;Kitchen</v>
      </c>
      <c r="M1204" t="str">
        <f>TRIM(LEFT(Table1[[#This Row],[product_name]],FIND(" ",Table1[[#This Row],[product_name]],FIND(" ",Table1[[#This Row],[product_name]],FIND(" ",Table1[[#This Row],[product_name]])+1)+1)))</f>
        <v>Havells Zella Flap</v>
      </c>
    </row>
    <row r="1205" spans="1:13">
      <c r="A1205" t="s">
        <v>2529</v>
      </c>
      <c r="B1205" t="s">
        <v>2530</v>
      </c>
      <c r="C1205" t="s">
        <v>2074</v>
      </c>
      <c r="D1205" s="2">
        <v>2092</v>
      </c>
      <c r="E1205" s="2">
        <v>4600</v>
      </c>
      <c r="F1205" s="1">
        <v>0.55000000000000004</v>
      </c>
      <c r="G1205" s="11">
        <v>4.3</v>
      </c>
      <c r="H1205" s="4">
        <v>562</v>
      </c>
      <c r="I1205" t="str">
        <f t="shared" si="36"/>
        <v>&gt;₹500</v>
      </c>
      <c r="J1205" s="6">
        <f t="shared" si="37"/>
        <v>1175704</v>
      </c>
      <c r="K1205" s="6">
        <f>Table1[[#This Row],[rating]] * Table1[[#This Row],[rating_count]]</f>
        <v>2416.6</v>
      </c>
      <c r="L1205" t="str">
        <f>LEFT(Table1[[#This Row],[category]], FIND("|", Table1[[#This Row],[category]]) - 1)</f>
        <v>Home&amp;Kitchen</v>
      </c>
      <c r="M1205" t="str">
        <f>TRIM(LEFT(Table1[[#This Row],[product_name]],FIND(" ",Table1[[#This Row],[product_name]],FIND(" ",Table1[[#This Row],[product_name]],FIND(" ",Table1[[#This Row],[product_name]])+1)+1)))</f>
        <v>iBELL SM1301 3-in-1</v>
      </c>
    </row>
    <row r="1206" spans="1:13">
      <c r="A1206" t="s">
        <v>2531</v>
      </c>
      <c r="B1206" t="s">
        <v>2532</v>
      </c>
      <c r="C1206" t="s">
        <v>2265</v>
      </c>
      <c r="D1206" s="2">
        <v>3859</v>
      </c>
      <c r="E1206" s="2">
        <v>10295</v>
      </c>
      <c r="F1206" s="1">
        <v>0.63</v>
      </c>
      <c r="G1206" s="11">
        <v>3.9</v>
      </c>
      <c r="H1206" s="4">
        <v>8095</v>
      </c>
      <c r="I1206" t="str">
        <f t="shared" si="36"/>
        <v>&gt;₹500</v>
      </c>
      <c r="J1206" s="6">
        <f t="shared" si="37"/>
        <v>31238605</v>
      </c>
      <c r="K1206" s="6">
        <f>Table1[[#This Row],[rating]] * Table1[[#This Row],[rating_count]]</f>
        <v>31570.5</v>
      </c>
      <c r="L1206" t="str">
        <f>LEFT(Table1[[#This Row],[category]], FIND("|", Table1[[#This Row],[category]]) - 1)</f>
        <v>Home&amp;Kitchen</v>
      </c>
      <c r="M1206" t="str">
        <f>TRIM(LEFT(Table1[[#This Row],[product_name]],FIND(" ",Table1[[#This Row],[product_name]],FIND(" ",Table1[[#This Row],[product_name]],FIND(" ",Table1[[#This Row],[product_name]])+1)+1)))</f>
        <v>Inalsa Vacuum Cleaner</v>
      </c>
    </row>
    <row r="1207" spans="1:13">
      <c r="A1207" t="s">
        <v>2533</v>
      </c>
      <c r="B1207" t="s">
        <v>2534</v>
      </c>
      <c r="C1207" t="s">
        <v>2047</v>
      </c>
      <c r="D1207">
        <v>499</v>
      </c>
      <c r="E1207" s="2">
        <v>2199</v>
      </c>
      <c r="F1207" s="1">
        <v>0.77</v>
      </c>
      <c r="G1207" s="11">
        <v>2.8</v>
      </c>
      <c r="H1207" s="4">
        <v>109</v>
      </c>
      <c r="I1207" t="str">
        <f t="shared" si="36"/>
        <v>₹200-₹500</v>
      </c>
      <c r="J1207" s="6">
        <f t="shared" si="37"/>
        <v>54391</v>
      </c>
      <c r="K1207" s="6">
        <f>Table1[[#This Row],[rating]] * Table1[[#This Row],[rating_count]]</f>
        <v>305.2</v>
      </c>
      <c r="L1207" t="str">
        <f>LEFT(Table1[[#This Row],[category]], FIND("|", Table1[[#This Row],[category]]) - 1)</f>
        <v>Home&amp;Kitchen</v>
      </c>
      <c r="M1207" t="str">
        <f>TRIM(LEFT(Table1[[#This Row],[product_name]],FIND(" ",Table1[[#This Row],[product_name]],FIND(" ",Table1[[#This Row],[product_name]],FIND(" ",Table1[[#This Row],[product_name]])+1)+1)))</f>
        <v>MR. BRAND Portable</v>
      </c>
    </row>
    <row r="1208" spans="1:13">
      <c r="A1208" t="s">
        <v>2535</v>
      </c>
      <c r="B1208" t="s">
        <v>2536</v>
      </c>
      <c r="C1208" t="s">
        <v>2124</v>
      </c>
      <c r="D1208" s="2">
        <v>1804</v>
      </c>
      <c r="E1208" s="2">
        <v>2380</v>
      </c>
      <c r="F1208" s="1">
        <v>0.24</v>
      </c>
      <c r="G1208" s="11">
        <v>4</v>
      </c>
      <c r="H1208" s="4">
        <v>15382</v>
      </c>
      <c r="I1208" t="str">
        <f t="shared" si="36"/>
        <v>&gt;₹500</v>
      </c>
      <c r="J1208" s="6">
        <f t="shared" si="37"/>
        <v>27749128</v>
      </c>
      <c r="K1208" s="6">
        <f>Table1[[#This Row],[rating]] * Table1[[#This Row],[rating_count]]</f>
        <v>61528</v>
      </c>
      <c r="L1208" t="str">
        <f>LEFT(Table1[[#This Row],[category]], FIND("|", Table1[[#This Row],[category]]) - 1)</f>
        <v>Home&amp;Kitchen</v>
      </c>
      <c r="M1208" t="str">
        <f>TRIM(LEFT(Table1[[#This Row],[product_name]],FIND(" ",Table1[[#This Row],[product_name]],FIND(" ",Table1[[#This Row],[product_name]],FIND(" ",Table1[[#This Row],[product_name]])+1)+1)))</f>
        <v>Crompton Hill Briz</v>
      </c>
    </row>
    <row r="1209" spans="1:13">
      <c r="A1209" t="s">
        <v>2537</v>
      </c>
      <c r="B1209" t="s">
        <v>2538</v>
      </c>
      <c r="C1209" t="s">
        <v>2047</v>
      </c>
      <c r="D1209" s="2">
        <v>6525</v>
      </c>
      <c r="E1209" s="2">
        <v>8820</v>
      </c>
      <c r="F1209" s="1">
        <v>0.26</v>
      </c>
      <c r="G1209" s="11">
        <v>4.5</v>
      </c>
      <c r="H1209" s="4">
        <v>5137</v>
      </c>
      <c r="I1209" t="str">
        <f t="shared" si="36"/>
        <v>&gt;₹500</v>
      </c>
      <c r="J1209" s="6">
        <f t="shared" si="37"/>
        <v>33518925</v>
      </c>
      <c r="K1209" s="6">
        <f>Table1[[#This Row],[rating]] * Table1[[#This Row],[rating_count]]</f>
        <v>23116.5</v>
      </c>
      <c r="L1209" t="str">
        <f>LEFT(Table1[[#This Row],[category]], FIND("|", Table1[[#This Row],[category]]) - 1)</f>
        <v>Home&amp;Kitchen</v>
      </c>
      <c r="M1209" t="str">
        <f>TRIM(LEFT(Table1[[#This Row],[product_name]],FIND(" ",Table1[[#This Row],[product_name]],FIND(" ",Table1[[#This Row],[product_name]],FIND(" ",Table1[[#This Row],[product_name]])+1)+1)))</f>
        <v>Sujata Powermatic Plus,</v>
      </c>
    </row>
    <row r="1210" spans="1:13">
      <c r="A1210" t="s">
        <v>2539</v>
      </c>
      <c r="B1210" t="s">
        <v>2540</v>
      </c>
      <c r="C1210" t="s">
        <v>2297</v>
      </c>
      <c r="D1210" s="2">
        <v>4999</v>
      </c>
      <c r="E1210" s="2">
        <v>24999</v>
      </c>
      <c r="F1210" s="1">
        <v>0.8</v>
      </c>
      <c r="G1210" s="11">
        <v>4.5999999999999996</v>
      </c>
      <c r="H1210" s="4">
        <v>124</v>
      </c>
      <c r="I1210" t="str">
        <f t="shared" si="36"/>
        <v>&gt;₹500</v>
      </c>
      <c r="J1210" s="6">
        <f t="shared" si="37"/>
        <v>619876</v>
      </c>
      <c r="K1210" s="6">
        <f>Table1[[#This Row],[rating]] * Table1[[#This Row],[rating_count]]</f>
        <v>570.4</v>
      </c>
      <c r="L1210" t="str">
        <f>LEFT(Table1[[#This Row],[category]], FIND("|", Table1[[#This Row],[category]]) - 1)</f>
        <v>Home&amp;Kitchen</v>
      </c>
      <c r="M1210" t="str">
        <f>TRIM(LEFT(Table1[[#This Row],[product_name]],FIND(" ",Table1[[#This Row],[product_name]],FIND(" ",Table1[[#This Row],[product_name]],FIND(" ",Table1[[#This Row],[product_name]])+1)+1)))</f>
        <v>Aquadpure Copper +</v>
      </c>
    </row>
    <row r="1211" spans="1:13">
      <c r="A1211" t="s">
        <v>2541</v>
      </c>
      <c r="B1211" t="s">
        <v>2542</v>
      </c>
      <c r="C1211" t="s">
        <v>2194</v>
      </c>
      <c r="D1211" s="2">
        <v>1189</v>
      </c>
      <c r="E1211" s="2">
        <v>2400</v>
      </c>
      <c r="F1211" s="1">
        <v>0.5</v>
      </c>
      <c r="G1211" s="11">
        <v>4.0999999999999996</v>
      </c>
      <c r="H1211" s="4">
        <v>618</v>
      </c>
      <c r="I1211" t="str">
        <f t="shared" si="36"/>
        <v>&gt;₹500</v>
      </c>
      <c r="J1211" s="6">
        <f t="shared" si="37"/>
        <v>734802</v>
      </c>
      <c r="K1211" s="6">
        <f>Table1[[#This Row],[rating]] * Table1[[#This Row],[rating_count]]</f>
        <v>2533.7999999999997</v>
      </c>
      <c r="L1211" t="str">
        <f>LEFT(Table1[[#This Row],[category]], FIND("|", Table1[[#This Row],[category]]) - 1)</f>
        <v>Home&amp;Kitchen</v>
      </c>
      <c r="M1211" t="str">
        <f>TRIM(LEFT(Table1[[#This Row],[product_name]],FIND(" ",Table1[[#This Row],[product_name]],FIND(" ",Table1[[#This Row],[product_name]],FIND(" ",Table1[[#This Row],[product_name]])+1)+1)))</f>
        <v>Amazon Basics 650</v>
      </c>
    </row>
    <row r="1212" spans="1:13">
      <c r="A1212" t="s">
        <v>2543</v>
      </c>
      <c r="B1212" t="s">
        <v>2544</v>
      </c>
      <c r="C1212" t="s">
        <v>1959</v>
      </c>
      <c r="D1212" s="2">
        <v>2590</v>
      </c>
      <c r="E1212" s="2">
        <v>4200</v>
      </c>
      <c r="F1212" s="1">
        <v>0.38</v>
      </c>
      <c r="G1212" s="11">
        <v>4.0999999999999996</v>
      </c>
      <c r="H1212" s="4">
        <v>63</v>
      </c>
      <c r="I1212" t="str">
        <f t="shared" si="36"/>
        <v>&gt;₹500</v>
      </c>
      <c r="J1212" s="6">
        <f t="shared" si="37"/>
        <v>163170</v>
      </c>
      <c r="K1212" s="6">
        <f>Table1[[#This Row],[rating]] * Table1[[#This Row],[rating_count]]</f>
        <v>258.29999999999995</v>
      </c>
      <c r="L1212" t="str">
        <f>LEFT(Table1[[#This Row],[category]], FIND("|", Table1[[#This Row],[category]]) - 1)</f>
        <v>Home&amp;Kitchen</v>
      </c>
      <c r="M1212" t="str">
        <f>TRIM(LEFT(Table1[[#This Row],[product_name]],FIND(" ",Table1[[#This Row],[product_name]],FIND(" ",Table1[[#This Row],[product_name]],FIND(" ",Table1[[#This Row],[product_name]])+1)+1)))</f>
        <v>Crompton Insta Delight</v>
      </c>
    </row>
    <row r="1213" spans="1:13">
      <c r="A1213" t="s">
        <v>2545</v>
      </c>
      <c r="B1213" t="s">
        <v>2546</v>
      </c>
      <c r="C1213" t="s">
        <v>1959</v>
      </c>
      <c r="D1213">
        <v>899</v>
      </c>
      <c r="E1213" s="2">
        <v>1599</v>
      </c>
      <c r="F1213" s="1">
        <v>0.44</v>
      </c>
      <c r="G1213" s="11">
        <v>3.4</v>
      </c>
      <c r="H1213" s="4">
        <v>15</v>
      </c>
      <c r="I1213" t="str">
        <f t="shared" si="36"/>
        <v>&gt;₹500</v>
      </c>
      <c r="J1213" s="6">
        <f t="shared" si="37"/>
        <v>13485</v>
      </c>
      <c r="K1213" s="6">
        <f>Table1[[#This Row],[rating]] * Table1[[#This Row],[rating_count]]</f>
        <v>51</v>
      </c>
      <c r="L1213" t="str">
        <f>LEFT(Table1[[#This Row],[category]], FIND("|", Table1[[#This Row],[category]]) - 1)</f>
        <v>Home&amp;Kitchen</v>
      </c>
      <c r="M1213" t="str">
        <f>TRIM(LEFT(Table1[[#This Row],[product_name]],FIND(" ",Table1[[#This Row],[product_name]],FIND(" ",Table1[[#This Row],[product_name]],FIND(" ",Table1[[#This Row],[product_name]])+1)+1)))</f>
        <v>!!HANEUL!!1000 Watt/2000-Watt Room</v>
      </c>
    </row>
    <row r="1214" spans="1:13">
      <c r="A1214" t="s">
        <v>2547</v>
      </c>
      <c r="B1214" t="s">
        <v>2548</v>
      </c>
      <c r="C1214" t="s">
        <v>1959</v>
      </c>
      <c r="D1214">
        <v>998</v>
      </c>
      <c r="E1214" s="2">
        <v>2999</v>
      </c>
      <c r="F1214" s="1">
        <v>0.67</v>
      </c>
      <c r="G1214" s="11">
        <v>4.5999999999999996</v>
      </c>
      <c r="H1214" s="4">
        <v>9</v>
      </c>
      <c r="I1214" t="str">
        <f t="shared" si="36"/>
        <v>&gt;₹500</v>
      </c>
      <c r="J1214" s="6">
        <f t="shared" si="37"/>
        <v>8982</v>
      </c>
      <c r="K1214" s="6">
        <f>Table1[[#This Row],[rating]] * Table1[[#This Row],[rating_count]]</f>
        <v>41.4</v>
      </c>
      <c r="L1214" t="str">
        <f>LEFT(Table1[[#This Row],[category]], FIND("|", Table1[[#This Row],[category]]) - 1)</f>
        <v>Home&amp;Kitchen</v>
      </c>
      <c r="M1214" t="str">
        <f>TRIM(LEFT(Table1[[#This Row],[product_name]],FIND(" ",Table1[[#This Row],[product_name]],FIND(" ",Table1[[#This Row],[product_name]],FIND(" ",Table1[[#This Row],[product_name]])+1)+1)))</f>
        <v>Melbon VM-905 2000-Watt</v>
      </c>
    </row>
    <row r="1215" spans="1:13">
      <c r="A1215" t="s">
        <v>2549</v>
      </c>
      <c r="B1215" t="s">
        <v>2550</v>
      </c>
      <c r="C1215" t="s">
        <v>2035</v>
      </c>
      <c r="D1215">
        <v>998.06</v>
      </c>
      <c r="E1215" s="2">
        <v>1282</v>
      </c>
      <c r="F1215" s="1">
        <v>0.22</v>
      </c>
      <c r="G1215" s="11">
        <v>4.2</v>
      </c>
      <c r="H1215" s="4">
        <v>7274</v>
      </c>
      <c r="I1215" t="str">
        <f t="shared" si="36"/>
        <v>&gt;₹500</v>
      </c>
      <c r="J1215" s="6">
        <f t="shared" si="37"/>
        <v>7259888.4399999995</v>
      </c>
      <c r="K1215" s="6">
        <f>Table1[[#This Row],[rating]] * Table1[[#This Row],[rating_count]]</f>
        <v>30550.800000000003</v>
      </c>
      <c r="L1215" t="str">
        <f>LEFT(Table1[[#This Row],[category]], FIND("|", Table1[[#This Row],[category]]) - 1)</f>
        <v>Home&amp;Kitchen</v>
      </c>
      <c r="M1215" t="str">
        <f>TRIM(LEFT(Table1[[#This Row],[product_name]],FIND(" ",Table1[[#This Row],[product_name]],FIND(" ",Table1[[#This Row],[product_name]],FIND(" ",Table1[[#This Row],[product_name]])+1)+1)))</f>
        <v>Cello Eliza Plastic</v>
      </c>
    </row>
    <row r="1216" spans="1:13">
      <c r="A1216" t="s">
        <v>2551</v>
      </c>
      <c r="B1216" t="s">
        <v>2552</v>
      </c>
      <c r="C1216" t="s">
        <v>2124</v>
      </c>
      <c r="D1216" s="2">
        <v>1099</v>
      </c>
      <c r="E1216" s="2">
        <v>1990</v>
      </c>
      <c r="F1216" s="1">
        <v>0.45</v>
      </c>
      <c r="G1216" s="11">
        <v>3.9</v>
      </c>
      <c r="H1216" s="4">
        <v>5911</v>
      </c>
      <c r="I1216" t="str">
        <f t="shared" si="36"/>
        <v>&gt;₹500</v>
      </c>
      <c r="J1216" s="6">
        <f t="shared" si="37"/>
        <v>6496189</v>
      </c>
      <c r="K1216" s="6">
        <f>Table1[[#This Row],[rating]] * Table1[[#This Row],[rating_count]]</f>
        <v>23052.899999999998</v>
      </c>
      <c r="L1216" t="str">
        <f>LEFT(Table1[[#This Row],[category]], FIND("|", Table1[[#This Row],[category]]) - 1)</f>
        <v>Home&amp;Kitchen</v>
      </c>
      <c r="M1216" t="str">
        <f>TRIM(LEFT(Table1[[#This Row],[product_name]],FIND(" ",Table1[[#This Row],[product_name]],FIND(" ",Table1[[#This Row],[product_name]],FIND(" ",Table1[[#This Row],[product_name]])+1)+1)))</f>
        <v>ACTIVA 1200 MM</v>
      </c>
    </row>
    <row r="1217" spans="1:13">
      <c r="A1217" t="s">
        <v>2553</v>
      </c>
      <c r="B1217" t="s">
        <v>2554</v>
      </c>
      <c r="C1217" t="s">
        <v>2144</v>
      </c>
      <c r="D1217" s="2">
        <v>5999</v>
      </c>
      <c r="E1217" s="2">
        <v>9999</v>
      </c>
      <c r="F1217" s="1">
        <v>0.4</v>
      </c>
      <c r="G1217" s="11">
        <v>4.2</v>
      </c>
      <c r="H1217" s="4">
        <v>170</v>
      </c>
      <c r="I1217" t="str">
        <f t="shared" si="36"/>
        <v>&gt;₹500</v>
      </c>
      <c r="J1217" s="6">
        <f t="shared" si="37"/>
        <v>1019830</v>
      </c>
      <c r="K1217" s="6">
        <f>Table1[[#This Row],[rating]] * Table1[[#This Row],[rating_count]]</f>
        <v>714</v>
      </c>
      <c r="L1217" t="str">
        <f>LEFT(Table1[[#This Row],[category]], FIND("|", Table1[[#This Row],[category]]) - 1)</f>
        <v>Home&amp;Kitchen</v>
      </c>
      <c r="M1217" t="str">
        <f>TRIM(LEFT(Table1[[#This Row],[product_name]],FIND(" ",Table1[[#This Row],[product_name]],FIND(" ",Table1[[#This Row],[product_name]],FIND(" ",Table1[[#This Row],[product_name]])+1)+1)))</f>
        <v>Shakti Technology S5</v>
      </c>
    </row>
    <row r="1218" spans="1:13">
      <c r="A1218" t="s">
        <v>2555</v>
      </c>
      <c r="B1218" t="s">
        <v>2556</v>
      </c>
      <c r="C1218" t="s">
        <v>2265</v>
      </c>
      <c r="D1218" s="2">
        <v>8886</v>
      </c>
      <c r="E1218" s="2">
        <v>11850</v>
      </c>
      <c r="F1218" s="1">
        <v>0.25</v>
      </c>
      <c r="G1218" s="11">
        <v>4.2</v>
      </c>
      <c r="H1218" s="4">
        <v>3065</v>
      </c>
      <c r="I1218" t="str">
        <f t="shared" ref="I1218:I1281" si="38">IF(D1218&lt;200, "&lt;₹200", IF(D1218&lt;=500, "₹200-₹500", "&gt;₹500"))</f>
        <v>&gt;₹500</v>
      </c>
      <c r="J1218" s="6">
        <f t="shared" ref="J1218:J1281" si="39">D1218* H1218</f>
        <v>27235590</v>
      </c>
      <c r="K1218" s="6">
        <f>Table1[[#This Row],[rating]] * Table1[[#This Row],[rating_count]]</f>
        <v>12873</v>
      </c>
      <c r="L1218" t="str">
        <f>LEFT(Table1[[#This Row],[category]], FIND("|", Table1[[#This Row],[category]]) - 1)</f>
        <v>Home&amp;Kitchen</v>
      </c>
      <c r="M1218" t="str">
        <f>TRIM(LEFT(Table1[[#This Row],[product_name]],FIND(" ",Table1[[#This Row],[product_name]],FIND(" ",Table1[[#This Row],[product_name]],FIND(" ",Table1[[#This Row],[product_name]])+1)+1)))</f>
        <v>AMERICAN MICRONIC- Imported</v>
      </c>
    </row>
    <row r="1219" spans="1:13">
      <c r="A1219" t="s">
        <v>2557</v>
      </c>
      <c r="B1219" t="s">
        <v>2558</v>
      </c>
      <c r="C1219" t="s">
        <v>1962</v>
      </c>
      <c r="D1219">
        <v>475</v>
      </c>
      <c r="E1219">
        <v>999</v>
      </c>
      <c r="F1219" s="1">
        <v>0.52</v>
      </c>
      <c r="G1219" s="11">
        <v>4.0999999999999996</v>
      </c>
      <c r="H1219" s="4">
        <v>1021</v>
      </c>
      <c r="I1219" t="str">
        <f t="shared" si="38"/>
        <v>₹200-₹500</v>
      </c>
      <c r="J1219" s="6">
        <f t="shared" si="39"/>
        <v>484975</v>
      </c>
      <c r="K1219" s="6">
        <f>Table1[[#This Row],[rating]] * Table1[[#This Row],[rating_count]]</f>
        <v>4186.0999999999995</v>
      </c>
      <c r="L1219" t="str">
        <f>LEFT(Table1[[#This Row],[category]], FIND("|", Table1[[#This Row],[category]]) - 1)</f>
        <v>Home&amp;Kitchen</v>
      </c>
      <c r="M1219" t="str">
        <f>TRIM(LEFT(Table1[[#This Row],[product_name]],FIND(" ",Table1[[#This Row],[product_name]],FIND(" ",Table1[[#This Row],[product_name]],FIND(" ",Table1[[#This Row],[product_name]])+1)+1)))</f>
        <v>Demokrazy New Nova</v>
      </c>
    </row>
    <row r="1220" spans="1:13">
      <c r="A1220" t="s">
        <v>2559</v>
      </c>
      <c r="B1220" t="s">
        <v>2560</v>
      </c>
      <c r="C1220" t="s">
        <v>2032</v>
      </c>
      <c r="D1220" s="2">
        <v>4995</v>
      </c>
      <c r="E1220" s="2">
        <v>20049</v>
      </c>
      <c r="F1220" s="1">
        <v>0.75</v>
      </c>
      <c r="G1220" s="11">
        <v>4.8</v>
      </c>
      <c r="H1220" s="4">
        <v>3964</v>
      </c>
      <c r="I1220" t="str">
        <f t="shared" si="38"/>
        <v>&gt;₹500</v>
      </c>
      <c r="J1220" s="6">
        <f t="shared" si="39"/>
        <v>19800180</v>
      </c>
      <c r="K1220" s="6">
        <f>Table1[[#This Row],[rating]] * Table1[[#This Row],[rating_count]]</f>
        <v>19027.2</v>
      </c>
      <c r="L1220" t="str">
        <f>LEFT(Table1[[#This Row],[category]], FIND("|", Table1[[#This Row],[category]]) - 1)</f>
        <v>Home&amp;Kitchen</v>
      </c>
      <c r="M1220" t="str">
        <f>TRIM(LEFT(Table1[[#This Row],[product_name]],FIND(" ",Table1[[#This Row],[product_name]],FIND(" ",Table1[[#This Row],[product_name]],FIND(" ",Table1[[#This Row],[product_name]])+1)+1)))</f>
        <v>Instant Pot Air</v>
      </c>
    </row>
    <row r="1221" spans="1:13">
      <c r="A1221" t="s">
        <v>2561</v>
      </c>
      <c r="B1221" t="s">
        <v>2562</v>
      </c>
      <c r="C1221" t="s">
        <v>2297</v>
      </c>
      <c r="D1221" s="2">
        <v>13999</v>
      </c>
      <c r="E1221" s="2">
        <v>24850</v>
      </c>
      <c r="F1221" s="1">
        <v>0.44</v>
      </c>
      <c r="G1221" s="11">
        <v>4.4000000000000004</v>
      </c>
      <c r="H1221" s="4">
        <v>8948</v>
      </c>
      <c r="I1221" t="str">
        <f t="shared" si="38"/>
        <v>&gt;₹500</v>
      </c>
      <c r="J1221" s="6">
        <f t="shared" si="39"/>
        <v>125263052</v>
      </c>
      <c r="K1221" s="6">
        <f>Table1[[#This Row],[rating]] * Table1[[#This Row],[rating_count]]</f>
        <v>39371.200000000004</v>
      </c>
      <c r="L1221" t="str">
        <f>LEFT(Table1[[#This Row],[category]], FIND("|", Table1[[#This Row],[category]]) - 1)</f>
        <v>Home&amp;Kitchen</v>
      </c>
      <c r="M1221" t="str">
        <f>TRIM(LEFT(Table1[[#This Row],[product_name]],FIND(" ",Table1[[#This Row],[product_name]],FIND(" ",Table1[[#This Row],[product_name]],FIND(" ",Table1[[#This Row],[product_name]])+1)+1)))</f>
        <v>HUL Pureit Eco</v>
      </c>
    </row>
    <row r="1222" spans="1:13">
      <c r="A1222" t="s">
        <v>2563</v>
      </c>
      <c r="B1222" t="s">
        <v>2564</v>
      </c>
      <c r="C1222" t="s">
        <v>2297</v>
      </c>
      <c r="D1222" s="2">
        <v>8499</v>
      </c>
      <c r="E1222" s="2">
        <v>16490</v>
      </c>
      <c r="F1222" s="1">
        <v>0.48</v>
      </c>
      <c r="G1222" s="11">
        <v>4.3</v>
      </c>
      <c r="H1222" s="4">
        <v>97</v>
      </c>
      <c r="I1222" t="str">
        <f t="shared" si="38"/>
        <v>&gt;₹500</v>
      </c>
      <c r="J1222" s="6">
        <f t="shared" si="39"/>
        <v>824403</v>
      </c>
      <c r="K1222" s="6">
        <f>Table1[[#This Row],[rating]] * Table1[[#This Row],[rating_count]]</f>
        <v>417.09999999999997</v>
      </c>
      <c r="L1222" t="str">
        <f>LEFT(Table1[[#This Row],[category]], FIND("|", Table1[[#This Row],[category]]) - 1)</f>
        <v>Home&amp;Kitchen</v>
      </c>
      <c r="M1222" t="str">
        <f>TRIM(LEFT(Table1[[#This Row],[product_name]],FIND(" ",Table1[[#This Row],[product_name]],FIND(" ",Table1[[#This Row],[product_name]],FIND(" ",Table1[[#This Row],[product_name]])+1)+1)))</f>
        <v>Livpure Glo Star</v>
      </c>
    </row>
    <row r="1223" spans="1:13">
      <c r="A1223" t="s">
        <v>2565</v>
      </c>
      <c r="B1223" t="s">
        <v>2566</v>
      </c>
      <c r="C1223" t="s">
        <v>1991</v>
      </c>
      <c r="D1223">
        <v>949</v>
      </c>
      <c r="E1223">
        <v>975</v>
      </c>
      <c r="F1223" s="1">
        <v>0.03</v>
      </c>
      <c r="G1223" s="11">
        <v>4.3</v>
      </c>
      <c r="H1223" s="4">
        <v>7223</v>
      </c>
      <c r="I1223" t="str">
        <f t="shared" si="38"/>
        <v>&gt;₹500</v>
      </c>
      <c r="J1223" s="6">
        <f t="shared" si="39"/>
        <v>6854627</v>
      </c>
      <c r="K1223" s="6">
        <f>Table1[[#This Row],[rating]] * Table1[[#This Row],[rating_count]]</f>
        <v>31058.899999999998</v>
      </c>
      <c r="L1223" t="str">
        <f>LEFT(Table1[[#This Row],[category]], FIND("|", Table1[[#This Row],[category]]) - 1)</f>
        <v>Home&amp;Kitchen</v>
      </c>
      <c r="M1223" t="str">
        <f>TRIM(LEFT(Table1[[#This Row],[product_name]],FIND(" ",Table1[[#This Row],[product_name]],FIND(" ",Table1[[#This Row],[product_name]],FIND(" ",Table1[[#This Row],[product_name]])+1)+1)))</f>
        <v>Philips Hi113 1000-Watt</v>
      </c>
    </row>
    <row r="1224" spans="1:13">
      <c r="A1224" t="s">
        <v>2567</v>
      </c>
      <c r="B1224" t="s">
        <v>2568</v>
      </c>
      <c r="C1224" t="s">
        <v>2035</v>
      </c>
      <c r="D1224">
        <v>395</v>
      </c>
      <c r="E1224">
        <v>499</v>
      </c>
      <c r="F1224" s="1">
        <v>0.21</v>
      </c>
      <c r="G1224" s="11">
        <v>4</v>
      </c>
      <c r="H1224" s="4">
        <v>330</v>
      </c>
      <c r="I1224" t="str">
        <f t="shared" si="38"/>
        <v>₹200-₹500</v>
      </c>
      <c r="J1224" s="6">
        <f t="shared" si="39"/>
        <v>130350</v>
      </c>
      <c r="K1224" s="6">
        <f>Table1[[#This Row],[rating]] * Table1[[#This Row],[rating_count]]</f>
        <v>1320</v>
      </c>
      <c r="L1224" t="str">
        <f>LEFT(Table1[[#This Row],[category]], FIND("|", Table1[[#This Row],[category]]) - 1)</f>
        <v>Home&amp;Kitchen</v>
      </c>
      <c r="M1224" t="str">
        <f>TRIM(LEFT(Table1[[#This Row],[product_name]],FIND(" ",Table1[[#This Row],[product_name]],FIND(" ",Table1[[#This Row],[product_name]],FIND(" ",Table1[[#This Row],[product_name]])+1)+1)))</f>
        <v>Kuber Industries Round</v>
      </c>
    </row>
    <row r="1225" spans="1:13">
      <c r="A1225" t="s">
        <v>2569</v>
      </c>
      <c r="B1225" t="s">
        <v>2570</v>
      </c>
      <c r="C1225" t="s">
        <v>2571</v>
      </c>
      <c r="D1225">
        <v>635</v>
      </c>
      <c r="E1225">
        <v>635</v>
      </c>
      <c r="F1225" s="1">
        <v>0</v>
      </c>
      <c r="G1225" s="11">
        <v>4.3</v>
      </c>
      <c r="H1225" s="4">
        <v>4570</v>
      </c>
      <c r="I1225" t="str">
        <f t="shared" si="38"/>
        <v>&gt;₹500</v>
      </c>
      <c r="J1225" s="6">
        <f t="shared" si="39"/>
        <v>2901950</v>
      </c>
      <c r="K1225" s="6">
        <f>Table1[[#This Row],[rating]] * Table1[[#This Row],[rating_count]]</f>
        <v>19651</v>
      </c>
      <c r="L1225" t="str">
        <f>LEFT(Table1[[#This Row],[category]], FIND("|", Table1[[#This Row],[category]]) - 1)</f>
        <v>Home&amp;Kitchen</v>
      </c>
      <c r="M1225" t="str">
        <f>TRIM(LEFT(Table1[[#This Row],[product_name]],FIND(" ",Table1[[#This Row],[product_name]],FIND(" ",Table1[[#This Row],[product_name]],FIND(" ",Table1[[#This Row],[product_name]])+1)+1)))</f>
        <v>Preethi MGA-502 0.4-Litre</v>
      </c>
    </row>
    <row r="1226" spans="1:13">
      <c r="A1226" t="s">
        <v>2572</v>
      </c>
      <c r="B1226" t="s">
        <v>2573</v>
      </c>
      <c r="C1226" t="s">
        <v>1991</v>
      </c>
      <c r="D1226">
        <v>717</v>
      </c>
      <c r="E1226" s="2">
        <v>1390</v>
      </c>
      <c r="F1226" s="1">
        <v>0.48</v>
      </c>
      <c r="G1226" s="11">
        <v>4</v>
      </c>
      <c r="H1226" s="4">
        <v>4867</v>
      </c>
      <c r="I1226" t="str">
        <f t="shared" si="38"/>
        <v>&gt;₹500</v>
      </c>
      <c r="J1226" s="6">
        <f t="shared" si="39"/>
        <v>3489639</v>
      </c>
      <c r="K1226" s="6">
        <f>Table1[[#This Row],[rating]] * Table1[[#This Row],[rating_count]]</f>
        <v>19468</v>
      </c>
      <c r="L1226" t="str">
        <f>LEFT(Table1[[#This Row],[category]], FIND("|", Table1[[#This Row],[category]]) - 1)</f>
        <v>Home&amp;Kitchen</v>
      </c>
      <c r="M1226" t="str">
        <f>TRIM(LEFT(Table1[[#This Row],[product_name]],FIND(" ",Table1[[#This Row],[product_name]],FIND(" ",Table1[[#This Row],[product_name]],FIND(" ",Table1[[#This Row],[product_name]])+1)+1)))</f>
        <v>Usha Aurora 1000</v>
      </c>
    </row>
    <row r="1227" spans="1:13">
      <c r="A1227" t="s">
        <v>2574</v>
      </c>
      <c r="B1227" t="s">
        <v>2575</v>
      </c>
      <c r="C1227" t="s">
        <v>2576</v>
      </c>
      <c r="D1227" s="2">
        <v>27900</v>
      </c>
      <c r="E1227" s="2">
        <v>59900</v>
      </c>
      <c r="F1227" s="1">
        <v>0.53</v>
      </c>
      <c r="G1227" s="11">
        <v>4.4000000000000004</v>
      </c>
      <c r="H1227" s="4">
        <v>5298</v>
      </c>
      <c r="I1227" t="str">
        <f t="shared" si="38"/>
        <v>&gt;₹500</v>
      </c>
      <c r="J1227" s="6">
        <f t="shared" si="39"/>
        <v>147814200</v>
      </c>
      <c r="K1227" s="6">
        <f>Table1[[#This Row],[rating]] * Table1[[#This Row],[rating_count]]</f>
        <v>23311.200000000001</v>
      </c>
      <c r="L1227" t="str">
        <f>LEFT(Table1[[#This Row],[category]], FIND("|", Table1[[#This Row],[category]]) - 1)</f>
        <v>Home&amp;Kitchen</v>
      </c>
      <c r="M1227" t="str">
        <f>TRIM(LEFT(Table1[[#This Row],[product_name]],FIND(" ",Table1[[#This Row],[product_name]],FIND(" ",Table1[[#This Row],[product_name]],FIND(" ",Table1[[#This Row],[product_name]])+1)+1)))</f>
        <v>ECOVACS DEEBOT N8</v>
      </c>
    </row>
    <row r="1228" spans="1:13">
      <c r="A1228" t="s">
        <v>2577</v>
      </c>
      <c r="B1228" t="s">
        <v>2578</v>
      </c>
      <c r="C1228" t="s">
        <v>2202</v>
      </c>
      <c r="D1228">
        <v>649</v>
      </c>
      <c r="E1228">
        <v>670</v>
      </c>
      <c r="F1228" s="1">
        <v>0.03</v>
      </c>
      <c r="G1228" s="11">
        <v>4.0999999999999996</v>
      </c>
      <c r="H1228" s="4">
        <v>7786</v>
      </c>
      <c r="I1228" t="str">
        <f t="shared" si="38"/>
        <v>&gt;₹500</v>
      </c>
      <c r="J1228" s="6">
        <f t="shared" si="39"/>
        <v>5053114</v>
      </c>
      <c r="K1228" s="6">
        <f>Table1[[#This Row],[rating]] * Table1[[#This Row],[rating_count]]</f>
        <v>31922.6</v>
      </c>
      <c r="L1228" t="str">
        <f>LEFT(Table1[[#This Row],[category]], FIND("|", Table1[[#This Row],[category]]) - 1)</f>
        <v>Home&amp;Kitchen</v>
      </c>
      <c r="M1228" t="str">
        <f>TRIM(LEFT(Table1[[#This Row],[product_name]],FIND(" ",Table1[[#This Row],[product_name]],FIND(" ",Table1[[#This Row],[product_name]],FIND(" ",Table1[[#This Row],[product_name]])+1)+1)))</f>
        <v>Kent Gold, Optima,</v>
      </c>
    </row>
    <row r="1229" spans="1:13">
      <c r="A1229" t="s">
        <v>2579</v>
      </c>
      <c r="B1229" t="s">
        <v>2580</v>
      </c>
      <c r="C1229" t="s">
        <v>2199</v>
      </c>
      <c r="D1229">
        <v>193</v>
      </c>
      <c r="E1229">
        <v>399</v>
      </c>
      <c r="F1229" s="1">
        <v>0.52</v>
      </c>
      <c r="G1229" s="11">
        <v>3.6</v>
      </c>
      <c r="H1229" s="4">
        <v>37</v>
      </c>
      <c r="I1229" t="str">
        <f t="shared" si="38"/>
        <v>&lt;₹200</v>
      </c>
      <c r="J1229" s="6">
        <f t="shared" si="39"/>
        <v>7141</v>
      </c>
      <c r="K1229" s="6">
        <f>Table1[[#This Row],[rating]] * Table1[[#This Row],[rating_count]]</f>
        <v>133.20000000000002</v>
      </c>
      <c r="L1229" t="str">
        <f>LEFT(Table1[[#This Row],[category]], FIND("|", Table1[[#This Row],[category]]) - 1)</f>
        <v>Home&amp;Kitchen</v>
      </c>
      <c r="M1229" t="str">
        <f>TRIM(LEFT(Table1[[#This Row],[product_name]],FIND(" ",Table1[[#This Row],[product_name]],FIND(" ",Table1[[#This Row],[product_name]],FIND(" ",Table1[[#This Row],[product_name]])+1)+1)))</f>
        <v>AVNISH Tap Water</v>
      </c>
    </row>
    <row r="1230" spans="1:13">
      <c r="A1230" t="s">
        <v>2581</v>
      </c>
      <c r="B1230" t="s">
        <v>2582</v>
      </c>
      <c r="C1230" t="s">
        <v>1959</v>
      </c>
      <c r="D1230" s="2">
        <v>1299</v>
      </c>
      <c r="E1230" s="2">
        <v>2495</v>
      </c>
      <c r="F1230" s="1">
        <v>0.48</v>
      </c>
      <c r="G1230" s="11">
        <v>2</v>
      </c>
      <c r="H1230" s="4">
        <v>2</v>
      </c>
      <c r="I1230" t="str">
        <f t="shared" si="38"/>
        <v>&gt;₹500</v>
      </c>
      <c r="J1230" s="6">
        <f t="shared" si="39"/>
        <v>2598</v>
      </c>
      <c r="K1230" s="6">
        <f>Table1[[#This Row],[rating]] * Table1[[#This Row],[rating_count]]</f>
        <v>4</v>
      </c>
      <c r="L1230" t="str">
        <f>LEFT(Table1[[#This Row],[category]], FIND("|", Table1[[#This Row],[category]]) - 1)</f>
        <v>Home&amp;Kitchen</v>
      </c>
      <c r="M1230" t="str">
        <f>TRIM(LEFT(Table1[[#This Row],[product_name]],FIND(" ",Table1[[#This Row],[product_name]],FIND(" ",Table1[[#This Row],[product_name]],FIND(" ",Table1[[#This Row],[product_name]])+1)+1)))</f>
        <v>Khaitan ORFin Fan</v>
      </c>
    </row>
    <row r="1231" spans="1:13">
      <c r="A1231" t="s">
        <v>2583</v>
      </c>
      <c r="B1231" t="s">
        <v>2584</v>
      </c>
      <c r="C1231" t="s">
        <v>1994</v>
      </c>
      <c r="D1231" s="2">
        <v>2449</v>
      </c>
      <c r="E1231" s="2">
        <v>3390</v>
      </c>
      <c r="F1231" s="1">
        <v>0.28000000000000003</v>
      </c>
      <c r="G1231" s="11">
        <v>4</v>
      </c>
      <c r="H1231" s="4">
        <v>5206</v>
      </c>
      <c r="I1231" t="str">
        <f t="shared" si="38"/>
        <v>&gt;₹500</v>
      </c>
      <c r="J1231" s="6">
        <f t="shared" si="39"/>
        <v>12749494</v>
      </c>
      <c r="K1231" s="6">
        <f>Table1[[#This Row],[rating]] * Table1[[#This Row],[rating_count]]</f>
        <v>20824</v>
      </c>
      <c r="L1231" t="str">
        <f>LEFT(Table1[[#This Row],[category]], FIND("|", Table1[[#This Row],[category]]) - 1)</f>
        <v>Home&amp;Kitchen</v>
      </c>
      <c r="M1231" t="str">
        <f>TRIM(LEFT(Table1[[#This Row],[product_name]],FIND(" ",Table1[[#This Row],[product_name]],FIND(" ",Table1[[#This Row],[product_name]],FIND(" ",Table1[[#This Row],[product_name]])+1)+1)))</f>
        <v>USHA RapidMix 500-Watt</v>
      </c>
    </row>
    <row r="1232" spans="1:13">
      <c r="A1232" t="s">
        <v>2585</v>
      </c>
      <c r="B1232" t="s">
        <v>2586</v>
      </c>
      <c r="C1232" t="s">
        <v>1997</v>
      </c>
      <c r="D1232" s="2">
        <v>1049</v>
      </c>
      <c r="E1232" s="2">
        <v>2499</v>
      </c>
      <c r="F1232" s="1">
        <v>0.57999999999999996</v>
      </c>
      <c r="G1232" s="11">
        <v>3.7</v>
      </c>
      <c r="H1232" s="4">
        <v>638</v>
      </c>
      <c r="I1232" t="str">
        <f t="shared" si="38"/>
        <v>&gt;₹500</v>
      </c>
      <c r="J1232" s="6">
        <f t="shared" si="39"/>
        <v>669262</v>
      </c>
      <c r="K1232" s="6">
        <f>Table1[[#This Row],[rating]] * Table1[[#This Row],[rating_count]]</f>
        <v>2360.6</v>
      </c>
      <c r="L1232" t="str">
        <f>LEFT(Table1[[#This Row],[category]], FIND("|", Table1[[#This Row],[category]]) - 1)</f>
        <v>Home&amp;Kitchen</v>
      </c>
      <c r="M1232" t="str">
        <f>TRIM(LEFT(Table1[[#This Row],[product_name]],FIND(" ",Table1[[#This Row],[product_name]],FIND(" ",Table1[[#This Row],[product_name]],FIND(" ",Table1[[#This Row],[product_name]])+1)+1)))</f>
        <v>CSI INTERNATIONAL¬Æ Instant</v>
      </c>
    </row>
    <row r="1233" spans="1:13">
      <c r="A1233" t="s">
        <v>2587</v>
      </c>
      <c r="B1233" t="s">
        <v>2588</v>
      </c>
      <c r="C1233" t="s">
        <v>2486</v>
      </c>
      <c r="D1233" s="2">
        <v>2399</v>
      </c>
      <c r="E1233" s="2">
        <v>4200</v>
      </c>
      <c r="F1233" s="1">
        <v>0.43</v>
      </c>
      <c r="G1233" s="11">
        <v>3.8</v>
      </c>
      <c r="H1233" s="4">
        <v>397</v>
      </c>
      <c r="I1233" t="str">
        <f t="shared" si="38"/>
        <v>&gt;₹500</v>
      </c>
      <c r="J1233" s="6">
        <f t="shared" si="39"/>
        <v>952403</v>
      </c>
      <c r="K1233" s="6">
        <f>Table1[[#This Row],[rating]] * Table1[[#This Row],[rating_count]]</f>
        <v>1508.6</v>
      </c>
      <c r="L1233" t="str">
        <f>LEFT(Table1[[#This Row],[category]], FIND("|", Table1[[#This Row],[category]]) - 1)</f>
        <v>Home&amp;Kitchen</v>
      </c>
      <c r="M1233" t="str">
        <f>TRIM(LEFT(Table1[[#This Row],[product_name]],FIND(" ",Table1[[#This Row],[product_name]],FIND(" ",Table1[[#This Row],[product_name]],FIND(" ",Table1[[#This Row],[product_name]])+1)+1)))</f>
        <v>Havells Gatik Neo</v>
      </c>
    </row>
    <row r="1234" spans="1:13">
      <c r="A1234" t="s">
        <v>2589</v>
      </c>
      <c r="B1234" t="s">
        <v>2590</v>
      </c>
      <c r="C1234" t="s">
        <v>2054</v>
      </c>
      <c r="D1234" s="2">
        <v>2286</v>
      </c>
      <c r="E1234" s="2">
        <v>4495</v>
      </c>
      <c r="F1234" s="1">
        <v>0.49</v>
      </c>
      <c r="G1234" s="11">
        <v>3.9</v>
      </c>
      <c r="H1234" s="4">
        <v>326</v>
      </c>
      <c r="I1234" t="str">
        <f t="shared" si="38"/>
        <v>&gt;₹500</v>
      </c>
      <c r="J1234" s="6">
        <f t="shared" si="39"/>
        <v>745236</v>
      </c>
      <c r="K1234" s="6">
        <f>Table1[[#This Row],[rating]] * Table1[[#This Row],[rating_count]]</f>
        <v>1271.3999999999999</v>
      </c>
      <c r="L1234" t="str">
        <f>LEFT(Table1[[#This Row],[category]], FIND("|", Table1[[#This Row],[category]]) - 1)</f>
        <v>Home&amp;Kitchen</v>
      </c>
      <c r="M1234" t="str">
        <f>TRIM(LEFT(Table1[[#This Row],[product_name]],FIND(" ",Table1[[#This Row],[product_name]],FIND(" ",Table1[[#This Row],[product_name]],FIND(" ",Table1[[#This Row],[product_name]])+1)+1)))</f>
        <v>INALSA Upright Vacuum</v>
      </c>
    </row>
    <row r="1235" spans="1:13">
      <c r="A1235" t="s">
        <v>2591</v>
      </c>
      <c r="B1235" t="s">
        <v>2592</v>
      </c>
      <c r="C1235" t="s">
        <v>2398</v>
      </c>
      <c r="D1235">
        <v>499</v>
      </c>
      <c r="E1235" s="2">
        <v>2199</v>
      </c>
      <c r="F1235" s="1">
        <v>0.77</v>
      </c>
      <c r="G1235" s="11">
        <v>3.1</v>
      </c>
      <c r="H1235" s="4">
        <v>3527</v>
      </c>
      <c r="I1235" t="str">
        <f t="shared" si="38"/>
        <v>₹200-₹500</v>
      </c>
      <c r="J1235" s="6">
        <f t="shared" si="39"/>
        <v>1759973</v>
      </c>
      <c r="K1235" s="6">
        <f>Table1[[#This Row],[rating]] * Table1[[#This Row],[rating_count]]</f>
        <v>10933.7</v>
      </c>
      <c r="L1235" t="str">
        <f>LEFT(Table1[[#This Row],[category]], FIND("|", Table1[[#This Row],[category]]) - 1)</f>
        <v>Home&amp;Kitchen</v>
      </c>
      <c r="M1235" t="str">
        <f>TRIM(LEFT(Table1[[#This Row],[product_name]],FIND(" ",Table1[[#This Row],[product_name]],FIND(" ",Table1[[#This Row],[product_name]],FIND(" ",Table1[[#This Row],[product_name]])+1)+1)))</f>
        <v>ROYAL STEP -</v>
      </c>
    </row>
    <row r="1236" spans="1:13">
      <c r="A1236" t="s">
        <v>2593</v>
      </c>
      <c r="B1236" t="s">
        <v>2594</v>
      </c>
      <c r="C1236" t="s">
        <v>2121</v>
      </c>
      <c r="D1236">
        <v>429</v>
      </c>
      <c r="E1236">
        <v>999</v>
      </c>
      <c r="F1236" s="1">
        <v>0.56999999999999995</v>
      </c>
      <c r="G1236" s="11">
        <v>3</v>
      </c>
      <c r="H1236" s="4">
        <v>617</v>
      </c>
      <c r="I1236" t="str">
        <f t="shared" si="38"/>
        <v>₹200-₹500</v>
      </c>
      <c r="J1236" s="6">
        <f t="shared" si="39"/>
        <v>264693</v>
      </c>
      <c r="K1236" s="6">
        <f>Table1[[#This Row],[rating]] * Table1[[#This Row],[rating_count]]</f>
        <v>1851</v>
      </c>
      <c r="L1236" t="str">
        <f>LEFT(Table1[[#This Row],[category]], FIND("|", Table1[[#This Row],[category]]) - 1)</f>
        <v>Home&amp;Kitchen</v>
      </c>
      <c r="M1236" t="str">
        <f>TRIM(LEFT(Table1[[#This Row],[product_name]],FIND(" ",Table1[[#This Row],[product_name]],FIND(" ",Table1[[#This Row],[product_name]],FIND(" ",Table1[[#This Row],[product_name]])+1)+1)))</f>
        <v>Nirdambhay Mini Bag</v>
      </c>
    </row>
    <row r="1237" spans="1:13">
      <c r="A1237" t="s">
        <v>2595</v>
      </c>
      <c r="B1237" t="s">
        <v>2596</v>
      </c>
      <c r="C1237" t="s">
        <v>2074</v>
      </c>
      <c r="D1237">
        <v>299</v>
      </c>
      <c r="E1237">
        <v>595</v>
      </c>
      <c r="F1237" s="1">
        <v>0.5</v>
      </c>
      <c r="G1237" s="11">
        <v>4</v>
      </c>
      <c r="H1237" s="4">
        <v>314</v>
      </c>
      <c r="I1237" t="str">
        <f t="shared" si="38"/>
        <v>₹200-₹500</v>
      </c>
      <c r="J1237" s="6">
        <f t="shared" si="39"/>
        <v>93886</v>
      </c>
      <c r="K1237" s="6">
        <f>Table1[[#This Row],[rating]] * Table1[[#This Row],[rating_count]]</f>
        <v>1256</v>
      </c>
      <c r="L1237" t="str">
        <f>LEFT(Table1[[#This Row],[category]], FIND("|", Table1[[#This Row],[category]]) - 1)</f>
        <v>Home&amp;Kitchen</v>
      </c>
      <c r="M1237" t="str">
        <f>TRIM(LEFT(Table1[[#This Row],[product_name]],FIND(" ",Table1[[#This Row],[product_name]],FIND(" ",Table1[[#This Row],[product_name]],FIND(" ",Table1[[#This Row],[product_name]])+1)+1)))</f>
        <v>Cello Non-Stick Aluminium</v>
      </c>
    </row>
    <row r="1238" spans="1:13">
      <c r="A1238" t="s">
        <v>2597</v>
      </c>
      <c r="B1238" t="s">
        <v>2598</v>
      </c>
      <c r="C1238" t="s">
        <v>2297</v>
      </c>
      <c r="D1238" s="2">
        <v>5395</v>
      </c>
      <c r="E1238" s="2">
        <v>19990</v>
      </c>
      <c r="F1238" s="1">
        <v>0.73</v>
      </c>
      <c r="G1238" s="11">
        <v>4.4000000000000004</v>
      </c>
      <c r="H1238" s="4">
        <v>535</v>
      </c>
      <c r="I1238" t="str">
        <f t="shared" si="38"/>
        <v>&gt;₹500</v>
      </c>
      <c r="J1238" s="6">
        <f t="shared" si="39"/>
        <v>2886325</v>
      </c>
      <c r="K1238" s="6">
        <f>Table1[[#This Row],[rating]] * Table1[[#This Row],[rating_count]]</f>
        <v>2354</v>
      </c>
      <c r="L1238" t="str">
        <f>LEFT(Table1[[#This Row],[category]], FIND("|", Table1[[#This Row],[category]]) - 1)</f>
        <v>Home&amp;Kitchen</v>
      </c>
      <c r="M1238" t="str">
        <f>TRIM(LEFT(Table1[[#This Row],[product_name]],FIND(" ",Table1[[#This Row],[product_name]],FIND(" ",Table1[[#This Row],[product_name]],FIND(" ",Table1[[#This Row],[product_name]])+1)+1)))</f>
        <v>Proven¬Æ Copper +</v>
      </c>
    </row>
    <row r="1239" spans="1:13">
      <c r="A1239" t="s">
        <v>2599</v>
      </c>
      <c r="B1239" t="s">
        <v>2600</v>
      </c>
      <c r="C1239" t="s">
        <v>1991</v>
      </c>
      <c r="D1239">
        <v>559</v>
      </c>
      <c r="E1239" s="2">
        <v>1010</v>
      </c>
      <c r="F1239" s="1">
        <v>0.45</v>
      </c>
      <c r="G1239" s="11">
        <v>4.0999999999999996</v>
      </c>
      <c r="H1239" s="4">
        <v>17325</v>
      </c>
      <c r="I1239" t="str">
        <f t="shared" si="38"/>
        <v>&gt;₹500</v>
      </c>
      <c r="J1239" s="6">
        <f t="shared" si="39"/>
        <v>9684675</v>
      </c>
      <c r="K1239" s="6">
        <f>Table1[[#This Row],[rating]] * Table1[[#This Row],[rating_count]]</f>
        <v>71032.5</v>
      </c>
      <c r="L1239" t="str">
        <f>LEFT(Table1[[#This Row],[category]], FIND("|", Table1[[#This Row],[category]]) - 1)</f>
        <v>Home&amp;Kitchen</v>
      </c>
      <c r="M1239" t="str">
        <f>TRIM(LEFT(Table1[[#This Row],[product_name]],FIND(" ",Table1[[#This Row],[product_name]],FIND(" ",Table1[[#This Row],[product_name]],FIND(" ",Table1[[#This Row],[product_name]])+1)+1)))</f>
        <v>Morphy Richards Daisy</v>
      </c>
    </row>
    <row r="1240" spans="1:13">
      <c r="A1240" t="s">
        <v>2601</v>
      </c>
      <c r="B1240" t="s">
        <v>2602</v>
      </c>
      <c r="C1240" t="s">
        <v>1991</v>
      </c>
      <c r="D1240">
        <v>660</v>
      </c>
      <c r="E1240" s="2">
        <v>1100</v>
      </c>
      <c r="F1240" s="1">
        <v>0.4</v>
      </c>
      <c r="G1240" s="11">
        <v>3.6</v>
      </c>
      <c r="H1240" s="4">
        <v>91</v>
      </c>
      <c r="I1240" t="str">
        <f t="shared" si="38"/>
        <v>&gt;₹500</v>
      </c>
      <c r="J1240" s="6">
        <f t="shared" si="39"/>
        <v>60060</v>
      </c>
      <c r="K1240" s="6">
        <f>Table1[[#This Row],[rating]] * Table1[[#This Row],[rating_count]]</f>
        <v>327.60000000000002</v>
      </c>
      <c r="L1240" t="str">
        <f>LEFT(Table1[[#This Row],[category]], FIND("|", Table1[[#This Row],[category]]) - 1)</f>
        <v>Home&amp;Kitchen</v>
      </c>
      <c r="M1240" t="str">
        <f>TRIM(LEFT(Table1[[#This Row],[product_name]],FIND(" ",Table1[[#This Row],[product_name]],FIND(" ",Table1[[#This Row],[product_name]],FIND(" ",Table1[[#This Row],[product_name]])+1)+1)))</f>
        <v>Wipro Vesta 1200</v>
      </c>
    </row>
    <row r="1241" spans="1:13">
      <c r="A1241" t="s">
        <v>2603</v>
      </c>
      <c r="B1241" t="s">
        <v>2604</v>
      </c>
      <c r="C1241" t="s">
        <v>2067</v>
      </c>
      <c r="D1241">
        <v>419</v>
      </c>
      <c r="E1241">
        <v>999</v>
      </c>
      <c r="F1241" s="1">
        <v>0.57999999999999996</v>
      </c>
      <c r="G1241" s="11">
        <v>4.4000000000000004</v>
      </c>
      <c r="H1241" s="4">
        <v>227</v>
      </c>
      <c r="I1241" t="str">
        <f t="shared" si="38"/>
        <v>₹200-₹500</v>
      </c>
      <c r="J1241" s="6">
        <f t="shared" si="39"/>
        <v>95113</v>
      </c>
      <c r="K1241" s="6">
        <f>Table1[[#This Row],[rating]] * Table1[[#This Row],[rating_count]]</f>
        <v>998.80000000000007</v>
      </c>
      <c r="L1241" t="str">
        <f>LEFT(Table1[[#This Row],[category]], FIND("|", Table1[[#This Row],[category]]) - 1)</f>
        <v>Home&amp;Kitchen</v>
      </c>
      <c r="M1241" t="str">
        <f>TRIM(LEFT(Table1[[#This Row],[product_name]],FIND(" ",Table1[[#This Row],[product_name]],FIND(" ",Table1[[#This Row],[product_name]],FIND(" ",Table1[[#This Row],[product_name]])+1)+1)))</f>
        <v>Zuvexa Egg Boiler</v>
      </c>
    </row>
    <row r="1242" spans="1:13">
      <c r="A1242" t="s">
        <v>2605</v>
      </c>
      <c r="B1242" t="s">
        <v>2606</v>
      </c>
      <c r="C1242" t="s">
        <v>2010</v>
      </c>
      <c r="D1242" s="2">
        <v>7349</v>
      </c>
      <c r="E1242" s="2">
        <v>10900</v>
      </c>
      <c r="F1242" s="1">
        <v>0.33</v>
      </c>
      <c r="G1242" s="11">
        <v>4.2</v>
      </c>
      <c r="H1242" s="4">
        <v>11957</v>
      </c>
      <c r="I1242" t="str">
        <f t="shared" si="38"/>
        <v>&gt;₹500</v>
      </c>
      <c r="J1242" s="6">
        <f t="shared" si="39"/>
        <v>87871993</v>
      </c>
      <c r="K1242" s="6">
        <f>Table1[[#This Row],[rating]] * Table1[[#This Row],[rating_count]]</f>
        <v>50219.4</v>
      </c>
      <c r="L1242" t="str">
        <f>LEFT(Table1[[#This Row],[category]], FIND("|", Table1[[#This Row],[category]]) - 1)</f>
        <v>Home&amp;Kitchen</v>
      </c>
      <c r="M1242" t="str">
        <f>TRIM(LEFT(Table1[[#This Row],[product_name]],FIND(" ",Table1[[#This Row],[product_name]],FIND(" ",Table1[[#This Row],[product_name]],FIND(" ",Table1[[#This Row],[product_name]])+1)+1)))</f>
        <v>AO Smith HSE-VAS-X-015</v>
      </c>
    </row>
    <row r="1243" spans="1:13">
      <c r="A1243" t="s">
        <v>2607</v>
      </c>
      <c r="B1243" t="s">
        <v>2608</v>
      </c>
      <c r="C1243" t="s">
        <v>2124</v>
      </c>
      <c r="D1243" s="2">
        <v>2899</v>
      </c>
      <c r="E1243" s="2">
        <v>4005</v>
      </c>
      <c r="F1243" s="1">
        <v>0.28000000000000003</v>
      </c>
      <c r="G1243" s="11">
        <v>4.3</v>
      </c>
      <c r="H1243" s="4">
        <v>7140</v>
      </c>
      <c r="I1243" t="str">
        <f t="shared" si="38"/>
        <v>&gt;₹500</v>
      </c>
      <c r="J1243" s="6">
        <f t="shared" si="39"/>
        <v>20698860</v>
      </c>
      <c r="K1243" s="6">
        <f>Table1[[#This Row],[rating]] * Table1[[#This Row],[rating_count]]</f>
        <v>30702</v>
      </c>
      <c r="L1243" t="str">
        <f>LEFT(Table1[[#This Row],[category]], FIND("|", Table1[[#This Row],[category]]) - 1)</f>
        <v>Home&amp;Kitchen</v>
      </c>
      <c r="M1243" t="str">
        <f>TRIM(LEFT(Table1[[#This Row],[product_name]],FIND(" ",Table1[[#This Row],[product_name]],FIND(" ",Table1[[#This Row],[product_name]],FIND(" ",Table1[[#This Row],[product_name]])+1)+1)))</f>
        <v>Havells Festiva 1200mm</v>
      </c>
    </row>
    <row r="1244" spans="1:13">
      <c r="A1244" t="s">
        <v>2609</v>
      </c>
      <c r="B1244" t="s">
        <v>2610</v>
      </c>
      <c r="C1244" t="s">
        <v>2054</v>
      </c>
      <c r="D1244" s="2">
        <v>1799</v>
      </c>
      <c r="E1244" s="2">
        <v>3295</v>
      </c>
      <c r="F1244" s="1">
        <v>0.45</v>
      </c>
      <c r="G1244" s="11">
        <v>3.8</v>
      </c>
      <c r="H1244" s="4">
        <v>687</v>
      </c>
      <c r="I1244" t="str">
        <f t="shared" si="38"/>
        <v>&gt;₹500</v>
      </c>
      <c r="J1244" s="6">
        <f t="shared" si="39"/>
        <v>1235913</v>
      </c>
      <c r="K1244" s="6">
        <f>Table1[[#This Row],[rating]] * Table1[[#This Row],[rating_count]]</f>
        <v>2610.6</v>
      </c>
      <c r="L1244" t="str">
        <f>LEFT(Table1[[#This Row],[category]], FIND("|", Table1[[#This Row],[category]]) - 1)</f>
        <v>Home&amp;Kitchen</v>
      </c>
      <c r="M1244" t="str">
        <f>TRIM(LEFT(Table1[[#This Row],[product_name]],FIND(" ",Table1[[#This Row],[product_name]],FIND(" ",Table1[[#This Row],[product_name]],FIND(" ",Table1[[#This Row],[product_name]])+1)+1)))</f>
        <v>INALSA Vaccum Cleaner</v>
      </c>
    </row>
    <row r="1245" spans="1:13">
      <c r="A1245" t="s">
        <v>2611</v>
      </c>
      <c r="B1245" t="s">
        <v>2612</v>
      </c>
      <c r="C1245" t="s">
        <v>2074</v>
      </c>
      <c r="D1245" s="2">
        <v>1474</v>
      </c>
      <c r="E1245" s="2">
        <v>4650</v>
      </c>
      <c r="F1245" s="1">
        <v>0.68</v>
      </c>
      <c r="G1245" s="11">
        <v>4.0999999999999996</v>
      </c>
      <c r="H1245" s="4">
        <v>1045</v>
      </c>
      <c r="I1245" t="str">
        <f t="shared" si="38"/>
        <v>&gt;₹500</v>
      </c>
      <c r="J1245" s="6">
        <f t="shared" si="39"/>
        <v>1540330</v>
      </c>
      <c r="K1245" s="6">
        <f>Table1[[#This Row],[rating]] * Table1[[#This Row],[rating_count]]</f>
        <v>4284.5</v>
      </c>
      <c r="L1245" t="str">
        <f>LEFT(Table1[[#This Row],[category]], FIND("|", Table1[[#This Row],[category]]) - 1)</f>
        <v>Home&amp;Kitchen</v>
      </c>
      <c r="M1245" t="str">
        <f>TRIM(LEFT(Table1[[#This Row],[product_name]],FIND(" ",Table1[[#This Row],[product_name]],FIND(" ",Table1[[#This Row],[product_name]],FIND(" ",Table1[[#This Row],[product_name]])+1)+1)))</f>
        <v>iBELL SM1515NEW Sandwich</v>
      </c>
    </row>
    <row r="1246" spans="1:13">
      <c r="A1246" t="s">
        <v>2613</v>
      </c>
      <c r="B1246" t="s">
        <v>2614</v>
      </c>
      <c r="C1246" t="s">
        <v>2297</v>
      </c>
      <c r="D1246" s="2">
        <v>15999</v>
      </c>
      <c r="E1246" s="2">
        <v>24500</v>
      </c>
      <c r="F1246" s="1">
        <v>0.35</v>
      </c>
      <c r="G1246" s="11">
        <v>4</v>
      </c>
      <c r="H1246" s="4">
        <v>11206</v>
      </c>
      <c r="I1246" t="str">
        <f t="shared" si="38"/>
        <v>&gt;₹500</v>
      </c>
      <c r="J1246" s="6">
        <f t="shared" si="39"/>
        <v>179284794</v>
      </c>
      <c r="K1246" s="6">
        <f>Table1[[#This Row],[rating]] * Table1[[#This Row],[rating_count]]</f>
        <v>44824</v>
      </c>
      <c r="L1246" t="str">
        <f>LEFT(Table1[[#This Row],[category]], FIND("|", Table1[[#This Row],[category]]) - 1)</f>
        <v>Home&amp;Kitchen</v>
      </c>
      <c r="M1246" t="str">
        <f>TRIM(LEFT(Table1[[#This Row],[product_name]],FIND(" ",Table1[[#This Row],[product_name]],FIND(" ",Table1[[#This Row],[product_name]],FIND(" ",Table1[[#This Row],[product_name]])+1)+1)))</f>
        <v>Aquaguard Aura RO+UV+UF+Taste</v>
      </c>
    </row>
    <row r="1247" spans="1:13">
      <c r="A1247" t="s">
        <v>2615</v>
      </c>
      <c r="B1247" t="s">
        <v>2616</v>
      </c>
      <c r="C1247" t="s">
        <v>1997</v>
      </c>
      <c r="D1247" s="2">
        <v>3645</v>
      </c>
      <c r="E1247" s="2">
        <v>6070</v>
      </c>
      <c r="F1247" s="1">
        <v>0.4</v>
      </c>
      <c r="G1247" s="11">
        <v>4.2</v>
      </c>
      <c r="H1247" s="4">
        <v>561</v>
      </c>
      <c r="I1247" t="str">
        <f t="shared" si="38"/>
        <v>&gt;₹500</v>
      </c>
      <c r="J1247" s="6">
        <f t="shared" si="39"/>
        <v>2044845</v>
      </c>
      <c r="K1247" s="6">
        <f>Table1[[#This Row],[rating]] * Table1[[#This Row],[rating_count]]</f>
        <v>2356.2000000000003</v>
      </c>
      <c r="L1247" t="str">
        <f>LEFT(Table1[[#This Row],[category]], FIND("|", Table1[[#This Row],[category]]) - 1)</f>
        <v>Home&amp;Kitchen</v>
      </c>
      <c r="M1247" t="str">
        <f>TRIM(LEFT(Table1[[#This Row],[product_name]],FIND(" ",Table1[[#This Row],[product_name]],FIND(" ",Table1[[#This Row],[product_name]],FIND(" ",Table1[[#This Row],[product_name]])+1)+1)))</f>
        <v>Havells Instanio 3-Litre</v>
      </c>
    </row>
    <row r="1248" spans="1:13">
      <c r="A1248" t="s">
        <v>2617</v>
      </c>
      <c r="B1248" t="s">
        <v>2618</v>
      </c>
      <c r="C1248" t="s">
        <v>1988</v>
      </c>
      <c r="D1248">
        <v>375</v>
      </c>
      <c r="E1248">
        <v>999</v>
      </c>
      <c r="F1248" s="1">
        <v>0.62</v>
      </c>
      <c r="G1248" s="11">
        <v>3.6</v>
      </c>
      <c r="H1248" s="4">
        <v>1988</v>
      </c>
      <c r="I1248" t="str">
        <f t="shared" si="38"/>
        <v>₹200-₹500</v>
      </c>
      <c r="J1248" s="6">
        <f t="shared" si="39"/>
        <v>745500</v>
      </c>
      <c r="K1248" s="6">
        <f>Table1[[#This Row],[rating]] * Table1[[#This Row],[rating_count]]</f>
        <v>7156.8</v>
      </c>
      <c r="L1248" t="str">
        <f>LEFT(Table1[[#This Row],[category]], FIND("|", Table1[[#This Row],[category]]) - 1)</f>
        <v>Home&amp;Kitchen</v>
      </c>
      <c r="M1248" t="str">
        <f>TRIM(LEFT(Table1[[#This Row],[product_name]],FIND(" ",Table1[[#This Row],[product_name]],FIND(" ",Table1[[#This Row],[product_name]],FIND(" ",Table1[[#This Row],[product_name]])+1)+1)))</f>
        <v>Milk Frother, Immersion</v>
      </c>
    </row>
    <row r="1249" spans="1:13">
      <c r="A1249" t="s">
        <v>2619</v>
      </c>
      <c r="B1249" t="s">
        <v>2620</v>
      </c>
      <c r="C1249" t="s">
        <v>2213</v>
      </c>
      <c r="D1249" s="2">
        <v>2976</v>
      </c>
      <c r="E1249" s="2">
        <v>3945</v>
      </c>
      <c r="F1249" s="1">
        <v>0.25</v>
      </c>
      <c r="G1249" s="11">
        <v>4.2</v>
      </c>
      <c r="H1249" s="4">
        <v>3740</v>
      </c>
      <c r="I1249" t="str">
        <f t="shared" si="38"/>
        <v>&gt;₹500</v>
      </c>
      <c r="J1249" s="6">
        <f t="shared" si="39"/>
        <v>11130240</v>
      </c>
      <c r="K1249" s="6">
        <f>Table1[[#This Row],[rating]] * Table1[[#This Row],[rating_count]]</f>
        <v>15708</v>
      </c>
      <c r="L1249" t="str">
        <f>LEFT(Table1[[#This Row],[category]], FIND("|", Table1[[#This Row],[category]]) - 1)</f>
        <v>Home&amp;Kitchen</v>
      </c>
      <c r="M1249" t="str">
        <f>TRIM(LEFT(Table1[[#This Row],[product_name]],FIND(" ",Table1[[#This Row],[product_name]],FIND(" ",Table1[[#This Row],[product_name]],FIND(" ",Table1[[#This Row],[product_name]])+1)+1)))</f>
        <v>Panasonic SR-WA22H (E)</v>
      </c>
    </row>
    <row r="1250" spans="1:13">
      <c r="A1250" t="s">
        <v>2621</v>
      </c>
      <c r="B1250" t="s">
        <v>2622</v>
      </c>
      <c r="C1250" t="s">
        <v>2501</v>
      </c>
      <c r="D1250" s="2">
        <v>1099</v>
      </c>
      <c r="E1250" s="2">
        <v>1499</v>
      </c>
      <c r="F1250" s="1">
        <v>0.27</v>
      </c>
      <c r="G1250" s="11">
        <v>4.0999999999999996</v>
      </c>
      <c r="H1250" s="4">
        <v>4401</v>
      </c>
      <c r="I1250" t="str">
        <f t="shared" si="38"/>
        <v>&gt;₹500</v>
      </c>
      <c r="J1250" s="6">
        <f t="shared" si="39"/>
        <v>4836699</v>
      </c>
      <c r="K1250" s="6">
        <f>Table1[[#This Row],[rating]] * Table1[[#This Row],[rating_count]]</f>
        <v>18044.099999999999</v>
      </c>
      <c r="L1250" t="str">
        <f>LEFT(Table1[[#This Row],[category]], FIND("|", Table1[[#This Row],[category]]) - 1)</f>
        <v>Home&amp;Kitchen</v>
      </c>
      <c r="M1250" t="str">
        <f>TRIM(LEFT(Table1[[#This Row],[product_name]],FIND(" ",Table1[[#This Row],[product_name]],FIND(" ",Table1[[#This Row],[product_name]],FIND(" ",Table1[[#This Row],[product_name]])+1)+1)))</f>
        <v>InstaCuppa Milk Frother</v>
      </c>
    </row>
    <row r="1251" spans="1:13">
      <c r="A1251" t="s">
        <v>2623</v>
      </c>
      <c r="B1251" t="s">
        <v>2624</v>
      </c>
      <c r="C1251" t="s">
        <v>2038</v>
      </c>
      <c r="D1251" s="2">
        <v>2575</v>
      </c>
      <c r="E1251" s="2">
        <v>6700</v>
      </c>
      <c r="F1251" s="1">
        <v>0.62</v>
      </c>
      <c r="G1251" s="11">
        <v>4.2</v>
      </c>
      <c r="H1251" s="4">
        <v>611</v>
      </c>
      <c r="I1251" t="str">
        <f t="shared" si="38"/>
        <v>&gt;₹500</v>
      </c>
      <c r="J1251" s="6">
        <f t="shared" si="39"/>
        <v>1573325</v>
      </c>
      <c r="K1251" s="6">
        <f>Table1[[#This Row],[rating]] * Table1[[#This Row],[rating_count]]</f>
        <v>2566.2000000000003</v>
      </c>
      <c r="L1251" t="str">
        <f>LEFT(Table1[[#This Row],[category]], FIND("|", Table1[[#This Row],[category]]) - 1)</f>
        <v>Home&amp;Kitchen</v>
      </c>
      <c r="M1251" t="str">
        <f>TRIM(LEFT(Table1[[#This Row],[product_name]],FIND(" ",Table1[[#This Row],[product_name]],FIND(" ",Table1[[#This Row],[product_name]],FIND(" ",Table1[[#This Row],[product_name]])+1)+1)))</f>
        <v>Goodscity Garment Steamer</v>
      </c>
    </row>
    <row r="1252" spans="1:13">
      <c r="A1252" t="s">
        <v>2625</v>
      </c>
      <c r="B1252" t="s">
        <v>2626</v>
      </c>
      <c r="C1252" t="s">
        <v>1994</v>
      </c>
      <c r="D1252" s="2">
        <v>1649</v>
      </c>
      <c r="E1252" s="2">
        <v>2800</v>
      </c>
      <c r="F1252" s="1">
        <v>0.41</v>
      </c>
      <c r="G1252" s="11">
        <v>3.9</v>
      </c>
      <c r="H1252" s="4">
        <v>2162</v>
      </c>
      <c r="I1252" t="str">
        <f t="shared" si="38"/>
        <v>&gt;₹500</v>
      </c>
      <c r="J1252" s="6">
        <f t="shared" si="39"/>
        <v>3565138</v>
      </c>
      <c r="K1252" s="6">
        <f>Table1[[#This Row],[rating]] * Table1[[#This Row],[rating_count]]</f>
        <v>8431.7999999999993</v>
      </c>
      <c r="L1252" t="str">
        <f>LEFT(Table1[[#This Row],[category]], FIND("|", Table1[[#This Row],[category]]) - 1)</f>
        <v>Home&amp;Kitchen</v>
      </c>
      <c r="M1252" t="str">
        <f>TRIM(LEFT(Table1[[#This Row],[product_name]],FIND(" ",Table1[[#This Row],[product_name]],FIND(" ",Table1[[#This Row],[product_name]],FIND(" ",Table1[[#This Row],[product_name]])+1)+1)))</f>
        <v>Solidaire 550-Watt Mixer</v>
      </c>
    </row>
    <row r="1253" spans="1:13">
      <c r="A1253" t="s">
        <v>2627</v>
      </c>
      <c r="B1253" t="s">
        <v>2628</v>
      </c>
      <c r="C1253" t="s">
        <v>1988</v>
      </c>
      <c r="D1253">
        <v>799</v>
      </c>
      <c r="E1253" s="2">
        <v>1699</v>
      </c>
      <c r="F1253" s="1">
        <v>0.53</v>
      </c>
      <c r="G1253" s="11">
        <v>4</v>
      </c>
      <c r="H1253" s="4">
        <v>97</v>
      </c>
      <c r="I1253" t="str">
        <f t="shared" si="38"/>
        <v>&gt;₹500</v>
      </c>
      <c r="J1253" s="6">
        <f t="shared" si="39"/>
        <v>77503</v>
      </c>
      <c r="K1253" s="6">
        <f>Table1[[#This Row],[rating]] * Table1[[#This Row],[rating_count]]</f>
        <v>388</v>
      </c>
      <c r="L1253" t="str">
        <f>LEFT(Table1[[#This Row],[category]], FIND("|", Table1[[#This Row],[category]]) - 1)</f>
        <v>Home&amp;Kitchen</v>
      </c>
      <c r="M1253" t="str">
        <f>TRIM(LEFT(Table1[[#This Row],[product_name]],FIND(" ",Table1[[#This Row],[product_name]],FIND(" ",Table1[[#This Row],[product_name]],FIND(" ",Table1[[#This Row],[product_name]])+1)+1)))</f>
        <v>Amazon Basics 300</v>
      </c>
    </row>
    <row r="1254" spans="1:13">
      <c r="A1254" t="s">
        <v>2629</v>
      </c>
      <c r="B1254" t="s">
        <v>2630</v>
      </c>
      <c r="C1254" t="s">
        <v>1988</v>
      </c>
      <c r="D1254">
        <v>765</v>
      </c>
      <c r="E1254">
        <v>970</v>
      </c>
      <c r="F1254" s="1">
        <v>0.21</v>
      </c>
      <c r="G1254" s="11">
        <v>4.2</v>
      </c>
      <c r="H1254" s="4">
        <v>6055</v>
      </c>
      <c r="I1254" t="str">
        <f t="shared" si="38"/>
        <v>&gt;₹500</v>
      </c>
      <c r="J1254" s="6">
        <f t="shared" si="39"/>
        <v>4632075</v>
      </c>
      <c r="K1254" s="6">
        <f>Table1[[#This Row],[rating]] * Table1[[#This Row],[rating_count]]</f>
        <v>25431</v>
      </c>
      <c r="L1254" t="str">
        <f>LEFT(Table1[[#This Row],[category]], FIND("|", Table1[[#This Row],[category]]) - 1)</f>
        <v>Home&amp;Kitchen</v>
      </c>
      <c r="M1254" t="str">
        <f>TRIM(LEFT(Table1[[#This Row],[product_name]],FIND(" ",Table1[[#This Row],[product_name]],FIND(" ",Table1[[#This Row],[product_name]],FIND(" ",Table1[[#This Row],[product_name]])+1)+1)))</f>
        <v>Orpat HHB-100E 250-Watt</v>
      </c>
    </row>
    <row r="1255" spans="1:13">
      <c r="A1255" t="s">
        <v>2631</v>
      </c>
      <c r="B1255" t="s">
        <v>2632</v>
      </c>
      <c r="C1255" t="s">
        <v>1962</v>
      </c>
      <c r="D1255">
        <v>999</v>
      </c>
      <c r="E1255" s="2">
        <v>1500</v>
      </c>
      <c r="F1255" s="1">
        <v>0.33</v>
      </c>
      <c r="G1255" s="11">
        <v>4.2</v>
      </c>
      <c r="H1255" s="4">
        <v>386</v>
      </c>
      <c r="I1255" t="str">
        <f t="shared" si="38"/>
        <v>&gt;₹500</v>
      </c>
      <c r="J1255" s="6">
        <f t="shared" si="39"/>
        <v>385614</v>
      </c>
      <c r="K1255" s="6">
        <f>Table1[[#This Row],[rating]] * Table1[[#This Row],[rating_count]]</f>
        <v>1621.2</v>
      </c>
      <c r="L1255" t="str">
        <f>LEFT(Table1[[#This Row],[category]], FIND("|", Table1[[#This Row],[category]]) - 1)</f>
        <v>Home&amp;Kitchen</v>
      </c>
      <c r="M1255" t="str">
        <f>TRIM(LEFT(Table1[[#This Row],[product_name]],FIND(" ",Table1[[#This Row],[product_name]],FIND(" ",Table1[[#This Row],[product_name]],FIND(" ",Table1[[#This Row],[product_name]])+1)+1)))</f>
        <v>HealthSense Rechargeable Lint</v>
      </c>
    </row>
    <row r="1256" spans="1:13">
      <c r="A1256" t="s">
        <v>2633</v>
      </c>
      <c r="B1256" t="s">
        <v>2634</v>
      </c>
      <c r="C1256" t="s">
        <v>2635</v>
      </c>
      <c r="D1256">
        <v>587</v>
      </c>
      <c r="E1256" s="2">
        <v>1295</v>
      </c>
      <c r="F1256" s="1">
        <v>0.55000000000000004</v>
      </c>
      <c r="G1256" s="11">
        <v>4.0999999999999996</v>
      </c>
      <c r="H1256" s="4">
        <v>557</v>
      </c>
      <c r="I1256" t="str">
        <f t="shared" si="38"/>
        <v>&gt;₹500</v>
      </c>
      <c r="J1256" s="6">
        <f t="shared" si="39"/>
        <v>326959</v>
      </c>
      <c r="K1256" s="6">
        <f>Table1[[#This Row],[rating]] * Table1[[#This Row],[rating_count]]</f>
        <v>2283.6999999999998</v>
      </c>
      <c r="L1256" t="str">
        <f>LEFT(Table1[[#This Row],[category]], FIND("|", Table1[[#This Row],[category]]) - 1)</f>
        <v>Home&amp;Kitchen</v>
      </c>
      <c r="M1256" t="str">
        <f>TRIM(LEFT(Table1[[#This Row],[product_name]],FIND(" ",Table1[[#This Row],[product_name]],FIND(" ",Table1[[#This Row],[product_name]],FIND(" ",Table1[[#This Row],[product_name]])+1)+1)))</f>
        <v>AGARO Classic Portable</v>
      </c>
    </row>
    <row r="1257" spans="1:13">
      <c r="A1257" t="s">
        <v>2636</v>
      </c>
      <c r="B1257" t="s">
        <v>2637</v>
      </c>
      <c r="C1257" t="s">
        <v>2638</v>
      </c>
      <c r="D1257" s="2">
        <v>12609</v>
      </c>
      <c r="E1257" s="2">
        <v>23999</v>
      </c>
      <c r="F1257" s="1">
        <v>0.47</v>
      </c>
      <c r="G1257" s="11">
        <v>4.4000000000000004</v>
      </c>
      <c r="H1257" s="4">
        <v>2288</v>
      </c>
      <c r="I1257" t="str">
        <f t="shared" si="38"/>
        <v>&gt;₹500</v>
      </c>
      <c r="J1257" s="6">
        <f t="shared" si="39"/>
        <v>28849392</v>
      </c>
      <c r="K1257" s="6">
        <f>Table1[[#This Row],[rating]] * Table1[[#This Row],[rating_count]]</f>
        <v>10067.200000000001</v>
      </c>
      <c r="L1257" t="str">
        <f>LEFT(Table1[[#This Row],[category]], FIND("|", Table1[[#This Row],[category]]) - 1)</f>
        <v>Home&amp;Kitchen</v>
      </c>
      <c r="M1257" t="str">
        <f>TRIM(LEFT(Table1[[#This Row],[product_name]],FIND(" ",Table1[[#This Row],[product_name]],FIND(" ",Table1[[#This Row],[product_name]],FIND(" ",Table1[[#This Row],[product_name]])+1)+1)))</f>
        <v>AGARO Imperial 240-Watt</v>
      </c>
    </row>
    <row r="1258" spans="1:13">
      <c r="A1258" t="s">
        <v>2639</v>
      </c>
      <c r="B1258" t="s">
        <v>2640</v>
      </c>
      <c r="C1258" t="s">
        <v>1991</v>
      </c>
      <c r="D1258">
        <v>699</v>
      </c>
      <c r="E1258">
        <v>850</v>
      </c>
      <c r="F1258" s="1">
        <v>0.18</v>
      </c>
      <c r="G1258" s="11">
        <v>4.0999999999999996</v>
      </c>
      <c r="H1258" s="4">
        <v>1106</v>
      </c>
      <c r="I1258" t="str">
        <f t="shared" si="38"/>
        <v>&gt;₹500</v>
      </c>
      <c r="J1258" s="6">
        <f t="shared" si="39"/>
        <v>773094</v>
      </c>
      <c r="K1258" s="6">
        <f>Table1[[#This Row],[rating]] * Table1[[#This Row],[rating_count]]</f>
        <v>4534.5999999999995</v>
      </c>
      <c r="L1258" t="str">
        <f>LEFT(Table1[[#This Row],[category]], FIND("|", Table1[[#This Row],[category]]) - 1)</f>
        <v>Home&amp;Kitchen</v>
      </c>
      <c r="M1258" t="str">
        <f>TRIM(LEFT(Table1[[#This Row],[product_name]],FIND(" ",Table1[[#This Row],[product_name]],FIND(" ",Table1[[#This Row],[product_name]],FIND(" ",Table1[[#This Row],[product_name]])+1)+1)))</f>
        <v>Wipro Smartlife Super</v>
      </c>
    </row>
    <row r="1259" spans="1:13">
      <c r="A1259" t="s">
        <v>2641</v>
      </c>
      <c r="B1259" t="s">
        <v>2642</v>
      </c>
      <c r="C1259" t="s">
        <v>2131</v>
      </c>
      <c r="D1259" s="2">
        <v>3799</v>
      </c>
      <c r="E1259" s="2">
        <v>6000</v>
      </c>
      <c r="F1259" s="1">
        <v>0.37</v>
      </c>
      <c r="G1259" s="11">
        <v>4.2</v>
      </c>
      <c r="H1259" s="4">
        <v>11935</v>
      </c>
      <c r="I1259" t="str">
        <f t="shared" si="38"/>
        <v>&gt;₹500</v>
      </c>
      <c r="J1259" s="6">
        <f t="shared" si="39"/>
        <v>45341065</v>
      </c>
      <c r="K1259" s="6">
        <f>Table1[[#This Row],[rating]] * Table1[[#This Row],[rating_count]]</f>
        <v>50127</v>
      </c>
      <c r="L1259" t="str">
        <f>LEFT(Table1[[#This Row],[category]], FIND("|", Table1[[#This Row],[category]]) - 1)</f>
        <v>Home&amp;Kitchen</v>
      </c>
      <c r="M1259" t="str">
        <f>TRIM(LEFT(Table1[[#This Row],[product_name]],FIND(" ",Table1[[#This Row],[product_name]],FIND(" ",Table1[[#This Row],[product_name]],FIND(" ",Table1[[#This Row],[product_name]])+1)+1)))</f>
        <v>AmazonBasics Cylinder Bagless</v>
      </c>
    </row>
    <row r="1260" spans="1:13">
      <c r="A1260" t="s">
        <v>2643</v>
      </c>
      <c r="B1260" t="s">
        <v>2644</v>
      </c>
      <c r="C1260" t="s">
        <v>2025</v>
      </c>
      <c r="D1260">
        <v>640</v>
      </c>
      <c r="E1260" s="2">
        <v>1020</v>
      </c>
      <c r="F1260" s="1">
        <v>0.37</v>
      </c>
      <c r="G1260" s="11">
        <v>4.0999999999999996</v>
      </c>
      <c r="H1260" s="4">
        <v>5059</v>
      </c>
      <c r="I1260" t="str">
        <f t="shared" si="38"/>
        <v>&gt;₹500</v>
      </c>
      <c r="J1260" s="6">
        <f t="shared" si="39"/>
        <v>3237760</v>
      </c>
      <c r="K1260" s="6">
        <f>Table1[[#This Row],[rating]] * Table1[[#This Row],[rating_count]]</f>
        <v>20741.899999999998</v>
      </c>
      <c r="L1260" t="str">
        <f>LEFT(Table1[[#This Row],[category]], FIND("|", Table1[[#This Row],[category]]) - 1)</f>
        <v>Home&amp;Kitchen</v>
      </c>
      <c r="M1260" t="str">
        <f>TRIM(LEFT(Table1[[#This Row],[product_name]],FIND(" ",Table1[[#This Row],[product_name]],FIND(" ",Table1[[#This Row],[product_name]],FIND(" ",Table1[[#This Row],[product_name]])+1)+1)))</f>
        <v>Crompton IHL 251</v>
      </c>
    </row>
    <row r="1261" spans="1:13">
      <c r="A1261" t="s">
        <v>2645</v>
      </c>
      <c r="B1261" t="s">
        <v>2646</v>
      </c>
      <c r="C1261" t="s">
        <v>1959</v>
      </c>
      <c r="D1261">
        <v>979</v>
      </c>
      <c r="E1261" s="2">
        <v>1999</v>
      </c>
      <c r="F1261" s="1">
        <v>0.51</v>
      </c>
      <c r="G1261" s="11">
        <v>3.9</v>
      </c>
      <c r="H1261" s="4">
        <v>157</v>
      </c>
      <c r="I1261" t="str">
        <f t="shared" si="38"/>
        <v>&gt;₹500</v>
      </c>
      <c r="J1261" s="6">
        <f t="shared" si="39"/>
        <v>153703</v>
      </c>
      <c r="K1261" s="6">
        <f>Table1[[#This Row],[rating]] * Table1[[#This Row],[rating_count]]</f>
        <v>612.29999999999995</v>
      </c>
      <c r="L1261" t="str">
        <f>LEFT(Table1[[#This Row],[category]], FIND("|", Table1[[#This Row],[category]]) - 1)</f>
        <v>Home&amp;Kitchen</v>
      </c>
      <c r="M1261" t="str">
        <f>TRIM(LEFT(Table1[[#This Row],[product_name]],FIND(" ",Table1[[#This Row],[product_name]],FIND(" ",Table1[[#This Row],[product_name]],FIND(" ",Table1[[#This Row],[product_name]])+1)+1)))</f>
        <v>SaiEllin Room Heater</v>
      </c>
    </row>
    <row r="1262" spans="1:13">
      <c r="A1262" t="s">
        <v>2647</v>
      </c>
      <c r="B1262" t="s">
        <v>2648</v>
      </c>
      <c r="C1262" t="s">
        <v>1997</v>
      </c>
      <c r="D1262" s="2">
        <v>5365</v>
      </c>
      <c r="E1262" s="2">
        <v>7445</v>
      </c>
      <c r="F1262" s="1">
        <v>0.28000000000000003</v>
      </c>
      <c r="G1262" s="11">
        <v>3.9</v>
      </c>
      <c r="H1262" s="4">
        <v>3584</v>
      </c>
      <c r="I1262" t="str">
        <f t="shared" si="38"/>
        <v>&gt;₹500</v>
      </c>
      <c r="J1262" s="6">
        <f t="shared" si="39"/>
        <v>19228160</v>
      </c>
      <c r="K1262" s="6">
        <f>Table1[[#This Row],[rating]] * Table1[[#This Row],[rating_count]]</f>
        <v>13977.6</v>
      </c>
      <c r="L1262" t="str">
        <f>LEFT(Table1[[#This Row],[category]], FIND("|", Table1[[#This Row],[category]]) - 1)</f>
        <v>Home&amp;Kitchen</v>
      </c>
      <c r="M1262" t="str">
        <f>TRIM(LEFT(Table1[[#This Row],[product_name]],FIND(" ",Table1[[#This Row],[product_name]],FIND(" ",Table1[[#This Row],[product_name]],FIND(" ",Table1[[#This Row],[product_name]])+1)+1)))</f>
        <v>Bajaj Majesty Duetto</v>
      </c>
    </row>
    <row r="1263" spans="1:13">
      <c r="A1263" t="s">
        <v>2649</v>
      </c>
      <c r="B1263" t="s">
        <v>2650</v>
      </c>
      <c r="C1263" t="s">
        <v>2038</v>
      </c>
      <c r="D1263" s="2">
        <v>3199</v>
      </c>
      <c r="E1263" s="2">
        <v>3500</v>
      </c>
      <c r="F1263" s="1">
        <v>0.09</v>
      </c>
      <c r="G1263" s="11">
        <v>4.2</v>
      </c>
      <c r="H1263" s="4">
        <v>1899</v>
      </c>
      <c r="I1263" t="str">
        <f t="shared" si="38"/>
        <v>&gt;₹500</v>
      </c>
      <c r="J1263" s="6">
        <f t="shared" si="39"/>
        <v>6074901</v>
      </c>
      <c r="K1263" s="6">
        <f>Table1[[#This Row],[rating]] * Table1[[#This Row],[rating_count]]</f>
        <v>7975.8</v>
      </c>
      <c r="L1263" t="str">
        <f>LEFT(Table1[[#This Row],[category]], FIND("|", Table1[[#This Row],[category]]) - 1)</f>
        <v>Home&amp;Kitchen</v>
      </c>
      <c r="M1263" t="str">
        <f>TRIM(LEFT(Table1[[#This Row],[product_name]],FIND(" ",Table1[[#This Row],[product_name]],FIND(" ",Table1[[#This Row],[product_name]],FIND(" ",Table1[[#This Row],[product_name]])+1)+1)))</f>
        <v>Black + Decker</v>
      </c>
    </row>
    <row r="1264" spans="1:13">
      <c r="A1264" t="s">
        <v>2651</v>
      </c>
      <c r="B1264" t="s">
        <v>2652</v>
      </c>
      <c r="C1264" t="s">
        <v>2353</v>
      </c>
      <c r="D1264">
        <v>979</v>
      </c>
      <c r="E1264" s="2">
        <v>1395</v>
      </c>
      <c r="F1264" s="1">
        <v>0.3</v>
      </c>
      <c r="G1264" s="11">
        <v>4.2</v>
      </c>
      <c r="H1264" s="4">
        <v>15252</v>
      </c>
      <c r="I1264" t="str">
        <f t="shared" si="38"/>
        <v>&gt;₹500</v>
      </c>
      <c r="J1264" s="6">
        <f t="shared" si="39"/>
        <v>14931708</v>
      </c>
      <c r="K1264" s="6">
        <f>Table1[[#This Row],[rating]] * Table1[[#This Row],[rating_count]]</f>
        <v>64058.400000000001</v>
      </c>
      <c r="L1264" t="str">
        <f>LEFT(Table1[[#This Row],[category]], FIND("|", Table1[[#This Row],[category]]) - 1)</f>
        <v>Home&amp;Kitchen</v>
      </c>
      <c r="M1264" t="str">
        <f>TRIM(LEFT(Table1[[#This Row],[product_name]],FIND(" ",Table1[[#This Row],[product_name]],FIND(" ",Table1[[#This Row],[product_name]],FIND(" ",Table1[[#This Row],[product_name]])+1)+1)))</f>
        <v>Inalsa Hand Blender|</v>
      </c>
    </row>
    <row r="1265" spans="1:13">
      <c r="A1265" t="s">
        <v>2653</v>
      </c>
      <c r="B1265" t="s">
        <v>2654</v>
      </c>
      <c r="C1265" t="s">
        <v>1956</v>
      </c>
      <c r="D1265">
        <v>929</v>
      </c>
      <c r="E1265" s="2">
        <v>2199</v>
      </c>
      <c r="F1265" s="1">
        <v>0.57999999999999996</v>
      </c>
      <c r="G1265" s="11">
        <v>3.7</v>
      </c>
      <c r="H1265" s="4">
        <v>4</v>
      </c>
      <c r="I1265" t="str">
        <f t="shared" si="38"/>
        <v>&gt;₹500</v>
      </c>
      <c r="J1265" s="6">
        <f t="shared" si="39"/>
        <v>3716</v>
      </c>
      <c r="K1265" s="6">
        <f>Table1[[#This Row],[rating]] * Table1[[#This Row],[rating_count]]</f>
        <v>14.8</v>
      </c>
      <c r="L1265" t="str">
        <f>LEFT(Table1[[#This Row],[category]], FIND("|", Table1[[#This Row],[category]]) - 1)</f>
        <v>Home&amp;Kitchen</v>
      </c>
      <c r="M1265" t="str">
        <f>TRIM(LEFT(Table1[[#This Row],[product_name]],FIND(" ",Table1[[#This Row],[product_name]],FIND(" ",Table1[[#This Row],[product_name]],FIND(" ",Table1[[#This Row],[product_name]])+1)+1)))</f>
        <v>Longway Blaze 2</v>
      </c>
    </row>
    <row r="1266" spans="1:13">
      <c r="A1266" t="s">
        <v>2655</v>
      </c>
      <c r="B1266" t="s">
        <v>2656</v>
      </c>
      <c r="C1266" t="s">
        <v>2364</v>
      </c>
      <c r="D1266" s="2">
        <v>3710</v>
      </c>
      <c r="E1266" s="2">
        <v>4330</v>
      </c>
      <c r="F1266" s="1">
        <v>0.14000000000000001</v>
      </c>
      <c r="G1266" s="11">
        <v>3.7</v>
      </c>
      <c r="H1266" s="4">
        <v>1662</v>
      </c>
      <c r="I1266" t="str">
        <f t="shared" si="38"/>
        <v>&gt;₹500</v>
      </c>
      <c r="J1266" s="6">
        <f t="shared" si="39"/>
        <v>6166020</v>
      </c>
      <c r="K1266" s="6">
        <f>Table1[[#This Row],[rating]] * Table1[[#This Row],[rating_count]]</f>
        <v>6149.4000000000005</v>
      </c>
      <c r="L1266" t="str">
        <f>LEFT(Table1[[#This Row],[category]], FIND("|", Table1[[#This Row],[category]]) - 1)</f>
        <v>Home&amp;Kitchen</v>
      </c>
      <c r="M1266" t="str">
        <f>TRIM(LEFT(Table1[[#This Row],[product_name]],FIND(" ",Table1[[#This Row],[product_name]],FIND(" ",Table1[[#This Row],[product_name]],FIND(" ",Table1[[#This Row],[product_name]])+1)+1)))</f>
        <v>Prestige PWG 07</v>
      </c>
    </row>
    <row r="1267" spans="1:13">
      <c r="A1267" t="s">
        <v>2657</v>
      </c>
      <c r="B1267" t="s">
        <v>2658</v>
      </c>
      <c r="C1267" t="s">
        <v>1994</v>
      </c>
      <c r="D1267" s="2">
        <v>2033</v>
      </c>
      <c r="E1267" s="2">
        <v>4295</v>
      </c>
      <c r="F1267" s="1">
        <v>0.53</v>
      </c>
      <c r="G1267" s="11">
        <v>3.4</v>
      </c>
      <c r="H1267" s="4">
        <v>422</v>
      </c>
      <c r="I1267" t="str">
        <f t="shared" si="38"/>
        <v>&gt;₹500</v>
      </c>
      <c r="J1267" s="6">
        <f t="shared" si="39"/>
        <v>857926</v>
      </c>
      <c r="K1267" s="6">
        <f>Table1[[#This Row],[rating]] * Table1[[#This Row],[rating_count]]</f>
        <v>1434.8</v>
      </c>
      <c r="L1267" t="str">
        <f>LEFT(Table1[[#This Row],[category]], FIND("|", Table1[[#This Row],[category]]) - 1)</f>
        <v>Home&amp;Kitchen</v>
      </c>
      <c r="M1267" t="str">
        <f>TRIM(LEFT(Table1[[#This Row],[product_name]],FIND(" ",Table1[[#This Row],[product_name]],FIND(" ",Table1[[#This Row],[product_name]],FIND(" ",Table1[[#This Row],[product_name]])+1)+1)))</f>
        <v>Pigeon Zest Mixer</v>
      </c>
    </row>
    <row r="1268" spans="1:13">
      <c r="A1268" t="s">
        <v>2659</v>
      </c>
      <c r="B1268" t="s">
        <v>2660</v>
      </c>
      <c r="C1268" t="s">
        <v>1956</v>
      </c>
      <c r="D1268" s="2">
        <v>9495</v>
      </c>
      <c r="E1268" s="2">
        <v>18990</v>
      </c>
      <c r="F1268" s="1">
        <v>0.5</v>
      </c>
      <c r="G1268" s="11">
        <v>4.2</v>
      </c>
      <c r="H1268" s="4">
        <v>79</v>
      </c>
      <c r="I1268" t="str">
        <f t="shared" si="38"/>
        <v>&gt;₹500</v>
      </c>
      <c r="J1268" s="6">
        <f t="shared" si="39"/>
        <v>750105</v>
      </c>
      <c r="K1268" s="6">
        <f>Table1[[#This Row],[rating]] * Table1[[#This Row],[rating_count]]</f>
        <v>331.8</v>
      </c>
      <c r="L1268" t="str">
        <f>LEFT(Table1[[#This Row],[category]], FIND("|", Table1[[#This Row],[category]]) - 1)</f>
        <v>Home&amp;Kitchen</v>
      </c>
      <c r="M1268" t="str">
        <f>TRIM(LEFT(Table1[[#This Row],[product_name]],FIND(" ",Table1[[#This Row],[product_name]],FIND(" ",Table1[[#This Row],[product_name]],FIND(" ",Table1[[#This Row],[product_name]])+1)+1)))</f>
        <v>Borosil Volcano 13</v>
      </c>
    </row>
    <row r="1269" spans="1:13">
      <c r="A1269" t="s">
        <v>2661</v>
      </c>
      <c r="B1269" t="s">
        <v>2662</v>
      </c>
      <c r="C1269" t="s">
        <v>2010</v>
      </c>
      <c r="D1269" s="2">
        <v>7799</v>
      </c>
      <c r="E1269" s="2">
        <v>12500</v>
      </c>
      <c r="F1269" s="1">
        <v>0.38</v>
      </c>
      <c r="G1269" s="11">
        <v>4</v>
      </c>
      <c r="H1269" s="4">
        <v>5160</v>
      </c>
      <c r="I1269" t="str">
        <f t="shared" si="38"/>
        <v>&gt;₹500</v>
      </c>
      <c r="J1269" s="6">
        <f t="shared" si="39"/>
        <v>40242840</v>
      </c>
      <c r="K1269" s="6">
        <f>Table1[[#This Row],[rating]] * Table1[[#This Row],[rating_count]]</f>
        <v>20640</v>
      </c>
      <c r="L1269" t="str">
        <f>LEFT(Table1[[#This Row],[category]], FIND("|", Table1[[#This Row],[category]]) - 1)</f>
        <v>Home&amp;Kitchen</v>
      </c>
      <c r="M1269" t="str">
        <f>TRIM(LEFT(Table1[[#This Row],[product_name]],FIND(" ",Table1[[#This Row],[product_name]],FIND(" ",Table1[[#This Row],[product_name]],FIND(" ",Table1[[#This Row],[product_name]])+1)+1)))</f>
        <v>Crompton Solarium Qube</v>
      </c>
    </row>
    <row r="1270" spans="1:13">
      <c r="A1270" t="s">
        <v>2663</v>
      </c>
      <c r="B1270" t="s">
        <v>2664</v>
      </c>
      <c r="C1270" t="s">
        <v>1953</v>
      </c>
      <c r="D1270">
        <v>949</v>
      </c>
      <c r="E1270" s="2">
        <v>2385</v>
      </c>
      <c r="F1270" s="1">
        <v>0.6</v>
      </c>
      <c r="G1270" s="11">
        <v>4.0999999999999996</v>
      </c>
      <c r="H1270" s="4">
        <v>2311</v>
      </c>
      <c r="I1270" t="str">
        <f t="shared" si="38"/>
        <v>&gt;₹500</v>
      </c>
      <c r="J1270" s="6">
        <f t="shared" si="39"/>
        <v>2193139</v>
      </c>
      <c r="K1270" s="6">
        <f>Table1[[#This Row],[rating]] * Table1[[#This Row],[rating_count]]</f>
        <v>9475.0999999999985</v>
      </c>
      <c r="L1270" t="str">
        <f>LEFT(Table1[[#This Row],[category]], FIND("|", Table1[[#This Row],[category]]) - 1)</f>
        <v>Home&amp;Kitchen</v>
      </c>
      <c r="M1270" t="str">
        <f>TRIM(LEFT(Table1[[#This Row],[product_name]],FIND(" ",Table1[[#This Row],[product_name]],FIND(" ",Table1[[#This Row],[product_name]],FIND(" ",Table1[[#This Row],[product_name]])+1)+1)))</f>
        <v>Singer Aroma 1.8</v>
      </c>
    </row>
    <row r="1271" spans="1:13">
      <c r="A1271" t="s">
        <v>2665</v>
      </c>
      <c r="B1271" t="s">
        <v>2666</v>
      </c>
      <c r="C1271" t="s">
        <v>1997</v>
      </c>
      <c r="D1271" s="2">
        <v>2790</v>
      </c>
      <c r="E1271" s="2">
        <v>4890</v>
      </c>
      <c r="F1271" s="1">
        <v>0.43</v>
      </c>
      <c r="G1271" s="11">
        <v>3.9</v>
      </c>
      <c r="H1271" s="4">
        <v>588</v>
      </c>
      <c r="I1271" t="str">
        <f t="shared" si="38"/>
        <v>&gt;₹500</v>
      </c>
      <c r="J1271" s="6">
        <f t="shared" si="39"/>
        <v>1640520</v>
      </c>
      <c r="K1271" s="6">
        <f>Table1[[#This Row],[rating]] * Table1[[#This Row],[rating_count]]</f>
        <v>2293.1999999999998</v>
      </c>
      <c r="L1271" t="str">
        <f>LEFT(Table1[[#This Row],[category]], FIND("|", Table1[[#This Row],[category]]) - 1)</f>
        <v>Home&amp;Kitchen</v>
      </c>
      <c r="M1271" t="str">
        <f>TRIM(LEFT(Table1[[#This Row],[product_name]],FIND(" ",Table1[[#This Row],[product_name]],FIND(" ",Table1[[#This Row],[product_name]],FIND(" ",Table1[[#This Row],[product_name]])+1)+1)))</f>
        <v>Orient Electric Aura</v>
      </c>
    </row>
    <row r="1272" spans="1:13">
      <c r="A1272" t="s">
        <v>2667</v>
      </c>
      <c r="B1272" t="s">
        <v>2668</v>
      </c>
      <c r="C1272" t="s">
        <v>1991</v>
      </c>
      <c r="D1272">
        <v>645</v>
      </c>
      <c r="E1272" s="2">
        <v>1100</v>
      </c>
      <c r="F1272" s="1">
        <v>0.41</v>
      </c>
      <c r="G1272" s="11">
        <v>4</v>
      </c>
      <c r="H1272" s="4">
        <v>3271</v>
      </c>
      <c r="I1272" t="str">
        <f t="shared" si="38"/>
        <v>&gt;₹500</v>
      </c>
      <c r="J1272" s="6">
        <f t="shared" si="39"/>
        <v>2109795</v>
      </c>
      <c r="K1272" s="6">
        <f>Table1[[#This Row],[rating]] * Table1[[#This Row],[rating_count]]</f>
        <v>13084</v>
      </c>
      <c r="L1272" t="str">
        <f>LEFT(Table1[[#This Row],[category]], FIND("|", Table1[[#This Row],[category]]) - 1)</f>
        <v>Home&amp;Kitchen</v>
      </c>
      <c r="M1272" t="str">
        <f>TRIM(LEFT(Table1[[#This Row],[product_name]],FIND(" ",Table1[[#This Row],[product_name]],FIND(" ",Table1[[#This Row],[product_name]],FIND(" ",Table1[[#This Row],[product_name]])+1)+1)))</f>
        <v>Crompton Brio 1000-Watts</v>
      </c>
    </row>
    <row r="1273" spans="1:13">
      <c r="A1273" t="s">
        <v>2669</v>
      </c>
      <c r="B1273" t="s">
        <v>2670</v>
      </c>
      <c r="C1273" t="s">
        <v>1994</v>
      </c>
      <c r="D1273" s="3">
        <v>2237.81</v>
      </c>
      <c r="E1273" s="2">
        <v>3899</v>
      </c>
      <c r="F1273" s="1">
        <v>0.43</v>
      </c>
      <c r="G1273" s="11">
        <v>3.9</v>
      </c>
      <c r="H1273" s="4">
        <v>11004</v>
      </c>
      <c r="I1273" t="str">
        <f t="shared" si="38"/>
        <v>&gt;₹500</v>
      </c>
      <c r="J1273" s="6">
        <f t="shared" si="39"/>
        <v>24624861.239999998</v>
      </c>
      <c r="K1273" s="6">
        <f>Table1[[#This Row],[rating]] * Table1[[#This Row],[rating_count]]</f>
        <v>42915.6</v>
      </c>
      <c r="L1273" t="str">
        <f>LEFT(Table1[[#This Row],[category]], FIND("|", Table1[[#This Row],[category]]) - 1)</f>
        <v>Home&amp;Kitchen</v>
      </c>
      <c r="M1273" t="str">
        <f>TRIM(LEFT(Table1[[#This Row],[product_name]],FIND(" ",Table1[[#This Row],[product_name]],FIND(" ",Table1[[#This Row],[product_name]],FIND(" ",Table1[[#This Row],[product_name]])+1)+1)))</f>
        <v>Butterfly Hero Mixer</v>
      </c>
    </row>
    <row r="1274" spans="1:13">
      <c r="A1274" t="s">
        <v>2671</v>
      </c>
      <c r="B1274" t="s">
        <v>2672</v>
      </c>
      <c r="C1274" t="s">
        <v>2010</v>
      </c>
      <c r="D1274" s="2">
        <v>8699</v>
      </c>
      <c r="E1274" s="2">
        <v>16899</v>
      </c>
      <c r="F1274" s="1">
        <v>0.49</v>
      </c>
      <c r="G1274" s="11">
        <v>4.2</v>
      </c>
      <c r="H1274" s="4">
        <v>3195</v>
      </c>
      <c r="I1274" t="str">
        <f t="shared" si="38"/>
        <v>&gt;₹500</v>
      </c>
      <c r="J1274" s="6">
        <f t="shared" si="39"/>
        <v>27793305</v>
      </c>
      <c r="K1274" s="6">
        <f>Table1[[#This Row],[rating]] * Table1[[#This Row],[rating_count]]</f>
        <v>13419</v>
      </c>
      <c r="L1274" t="str">
        <f>LEFT(Table1[[#This Row],[category]], FIND("|", Table1[[#This Row],[category]]) - 1)</f>
        <v>Home&amp;Kitchen</v>
      </c>
      <c r="M1274" t="str">
        <f>TRIM(LEFT(Table1[[#This Row],[product_name]],FIND(" ",Table1[[#This Row],[product_name]],FIND(" ",Table1[[#This Row],[product_name]],FIND(" ",Table1[[#This Row],[product_name]])+1)+1)))</f>
        <v>Racold Eterno Pro</v>
      </c>
    </row>
    <row r="1275" spans="1:13">
      <c r="A1275" t="s">
        <v>2673</v>
      </c>
      <c r="B1275" t="s">
        <v>2674</v>
      </c>
      <c r="C1275" t="s">
        <v>2675</v>
      </c>
      <c r="D1275" s="2">
        <v>42990</v>
      </c>
      <c r="E1275" s="2">
        <v>75990</v>
      </c>
      <c r="F1275" s="1">
        <v>0.43</v>
      </c>
      <c r="G1275" s="11">
        <v>4.3</v>
      </c>
      <c r="H1275" s="4">
        <v>3231</v>
      </c>
      <c r="I1275" t="str">
        <f t="shared" si="38"/>
        <v>&gt;₹500</v>
      </c>
      <c r="J1275" s="6">
        <f t="shared" si="39"/>
        <v>138900690</v>
      </c>
      <c r="K1275" s="6">
        <f>Table1[[#This Row],[rating]] * Table1[[#This Row],[rating_count]]</f>
        <v>13893.3</v>
      </c>
      <c r="L1275" t="str">
        <f>LEFT(Table1[[#This Row],[category]], FIND("|", Table1[[#This Row],[category]]) - 1)</f>
        <v>Home&amp;Kitchen</v>
      </c>
      <c r="M1275" t="str">
        <f>TRIM(LEFT(Table1[[#This Row],[product_name]],FIND(" ",Table1[[#This Row],[product_name]],FIND(" ",Table1[[#This Row],[product_name]],FIND(" ",Table1[[#This Row],[product_name]])+1)+1)))</f>
        <v>LG 1.5 Ton</v>
      </c>
    </row>
    <row r="1276" spans="1:13">
      <c r="A1276" t="s">
        <v>2676</v>
      </c>
      <c r="B1276" t="s">
        <v>2677</v>
      </c>
      <c r="C1276" t="s">
        <v>2199</v>
      </c>
      <c r="D1276">
        <v>825</v>
      </c>
      <c r="E1276">
        <v>825</v>
      </c>
      <c r="F1276" s="1">
        <v>0</v>
      </c>
      <c r="G1276" s="11">
        <v>4</v>
      </c>
      <c r="H1276" s="4">
        <v>3246</v>
      </c>
      <c r="I1276" t="str">
        <f t="shared" si="38"/>
        <v>&gt;₹500</v>
      </c>
      <c r="J1276" s="6">
        <f t="shared" si="39"/>
        <v>2677950</v>
      </c>
      <c r="K1276" s="6">
        <f>Table1[[#This Row],[rating]] * Table1[[#This Row],[rating_count]]</f>
        <v>12984</v>
      </c>
      <c r="L1276" t="str">
        <f>LEFT(Table1[[#This Row],[category]], FIND("|", Table1[[#This Row],[category]]) - 1)</f>
        <v>Home&amp;Kitchen</v>
      </c>
      <c r="M1276" t="str">
        <f>TRIM(LEFT(Table1[[#This Row],[product_name]],FIND(" ",Table1[[#This Row],[product_name]],FIND(" ",Table1[[#This Row],[product_name]],FIND(" ",Table1[[#This Row],[product_name]])+1)+1)))</f>
        <v>Eureka Forbes Aquasure</v>
      </c>
    </row>
    <row r="1277" spans="1:13">
      <c r="A1277" t="s">
        <v>2678</v>
      </c>
      <c r="B1277" t="s">
        <v>2679</v>
      </c>
      <c r="C1277" t="s">
        <v>2121</v>
      </c>
      <c r="D1277">
        <v>161</v>
      </c>
      <c r="E1277">
        <v>300</v>
      </c>
      <c r="F1277" s="1">
        <v>0.46</v>
      </c>
      <c r="G1277" s="11">
        <v>2.6</v>
      </c>
      <c r="H1277" s="4">
        <v>24</v>
      </c>
      <c r="I1277" t="str">
        <f t="shared" si="38"/>
        <v>&lt;₹200</v>
      </c>
      <c r="J1277" s="6">
        <f t="shared" si="39"/>
        <v>3864</v>
      </c>
      <c r="K1277" s="6">
        <f>Table1[[#This Row],[rating]] * Table1[[#This Row],[rating_count]]</f>
        <v>62.400000000000006</v>
      </c>
      <c r="L1277" t="str">
        <f>LEFT(Table1[[#This Row],[category]], FIND("|", Table1[[#This Row],[category]]) - 1)</f>
        <v>Home&amp;Kitchen</v>
      </c>
      <c r="M1277" t="str">
        <f>TRIM(LEFT(Table1[[#This Row],[product_name]],FIND(" ",Table1[[#This Row],[product_name]],FIND(" ",Table1[[#This Row],[product_name]],FIND(" ",Table1[[#This Row],[product_name]])+1)+1)))</f>
        <v>Green Tales Heat</v>
      </c>
    </row>
    <row r="1278" spans="1:13">
      <c r="A1278" t="s">
        <v>2680</v>
      </c>
      <c r="B1278" t="s">
        <v>2681</v>
      </c>
      <c r="C1278" t="s">
        <v>1979</v>
      </c>
      <c r="D1278">
        <v>697</v>
      </c>
      <c r="E1278" s="2">
        <v>1499</v>
      </c>
      <c r="F1278" s="1">
        <v>0.54</v>
      </c>
      <c r="G1278" s="11">
        <v>3.8</v>
      </c>
      <c r="H1278" s="4">
        <v>144</v>
      </c>
      <c r="I1278" t="str">
        <f t="shared" si="38"/>
        <v>&gt;₹500</v>
      </c>
      <c r="J1278" s="6">
        <f t="shared" si="39"/>
        <v>100368</v>
      </c>
      <c r="K1278" s="6">
        <f>Table1[[#This Row],[rating]] * Table1[[#This Row],[rating_count]]</f>
        <v>547.19999999999993</v>
      </c>
      <c r="L1278" t="str">
        <f>LEFT(Table1[[#This Row],[category]], FIND("|", Table1[[#This Row],[category]]) - 1)</f>
        <v>Home&amp;Kitchen</v>
      </c>
      <c r="M1278" t="str">
        <f>TRIM(LEFT(Table1[[#This Row],[product_name]],FIND(" ",Table1[[#This Row],[product_name]],FIND(" ",Table1[[#This Row],[product_name]],FIND(" ",Table1[[#This Row],[product_name]])+1)+1)))</f>
        <v>SaleOn Instant Coal</v>
      </c>
    </row>
    <row r="1279" spans="1:13">
      <c r="A1279" t="s">
        <v>2682</v>
      </c>
      <c r="B1279" t="s">
        <v>2683</v>
      </c>
      <c r="C1279" t="s">
        <v>2684</v>
      </c>
      <c r="D1279">
        <v>688</v>
      </c>
      <c r="E1279">
        <v>747</v>
      </c>
      <c r="F1279" s="1">
        <v>0.08</v>
      </c>
      <c r="G1279" s="11">
        <v>4.5</v>
      </c>
      <c r="H1279" s="4">
        <v>2280</v>
      </c>
      <c r="I1279" t="str">
        <f t="shared" si="38"/>
        <v>&gt;₹500</v>
      </c>
      <c r="J1279" s="6">
        <f t="shared" si="39"/>
        <v>1568640</v>
      </c>
      <c r="K1279" s="6">
        <f>Table1[[#This Row],[rating]] * Table1[[#This Row],[rating_count]]</f>
        <v>10260</v>
      </c>
      <c r="L1279" t="str">
        <f>LEFT(Table1[[#This Row],[category]], FIND("|", Table1[[#This Row],[category]]) - 1)</f>
        <v>Home&amp;Kitchen</v>
      </c>
      <c r="M1279" t="str">
        <f>TRIM(LEFT(Table1[[#This Row],[product_name]],FIND(" ",Table1[[#This Row],[product_name]],FIND(" ",Table1[[#This Row],[product_name]],FIND(" ",Table1[[#This Row],[product_name]])+1)+1)))</f>
        <v>Sujata Chutney Steel</v>
      </c>
    </row>
    <row r="1280" spans="1:13">
      <c r="A1280" t="s">
        <v>2685</v>
      </c>
      <c r="B1280" t="s">
        <v>2686</v>
      </c>
      <c r="C1280" t="s">
        <v>2147</v>
      </c>
      <c r="D1280" s="2">
        <v>2199</v>
      </c>
      <c r="E1280" s="2">
        <v>3999</v>
      </c>
      <c r="F1280" s="1">
        <v>0.45</v>
      </c>
      <c r="G1280" s="11">
        <v>3.5</v>
      </c>
      <c r="H1280" s="4">
        <v>340</v>
      </c>
      <c r="I1280" t="str">
        <f t="shared" si="38"/>
        <v>&gt;₹500</v>
      </c>
      <c r="J1280" s="6">
        <f t="shared" si="39"/>
        <v>747660</v>
      </c>
      <c r="K1280" s="6">
        <f>Table1[[#This Row],[rating]] * Table1[[#This Row],[rating_count]]</f>
        <v>1190</v>
      </c>
      <c r="L1280" t="str">
        <f>LEFT(Table1[[#This Row],[category]], FIND("|", Table1[[#This Row],[category]]) - 1)</f>
        <v>Home&amp;Kitchen</v>
      </c>
      <c r="M1280" t="str">
        <f>TRIM(LEFT(Table1[[#This Row],[product_name]],FIND(" ",Table1[[#This Row],[product_name]],FIND(" ",Table1[[#This Row],[product_name]],FIND(" ",Table1[[#This Row],[product_name]])+1)+1)))</f>
        <v>KHAITAN AVAANTE KA-2013</v>
      </c>
    </row>
    <row r="1281" spans="1:13">
      <c r="A1281" t="s">
        <v>2687</v>
      </c>
      <c r="B1281" t="s">
        <v>2688</v>
      </c>
      <c r="C1281" t="s">
        <v>1959</v>
      </c>
      <c r="D1281" s="2">
        <v>6850</v>
      </c>
      <c r="E1281" s="2">
        <v>11990</v>
      </c>
      <c r="F1281" s="1">
        <v>0.43</v>
      </c>
      <c r="G1281" s="11">
        <v>3.9</v>
      </c>
      <c r="H1281" s="4">
        <v>144</v>
      </c>
      <c r="I1281" t="str">
        <f t="shared" si="38"/>
        <v>&gt;₹500</v>
      </c>
      <c r="J1281" s="6">
        <f t="shared" si="39"/>
        <v>986400</v>
      </c>
      <c r="K1281" s="6">
        <f>Table1[[#This Row],[rating]] * Table1[[#This Row],[rating_count]]</f>
        <v>561.6</v>
      </c>
      <c r="L1281" t="str">
        <f>LEFT(Table1[[#This Row],[category]], FIND("|", Table1[[#This Row],[category]]) - 1)</f>
        <v>Home&amp;Kitchen</v>
      </c>
      <c r="M1281" t="str">
        <f>TRIM(LEFT(Table1[[#This Row],[product_name]],FIND(" ",Table1[[#This Row],[product_name]],FIND(" ",Table1[[#This Row],[product_name]],FIND(" ",Table1[[#This Row],[product_name]])+1)+1)))</f>
        <v>Kenstar 2400 Watts</v>
      </c>
    </row>
    <row r="1282" spans="1:13">
      <c r="A1282" t="s">
        <v>2689</v>
      </c>
      <c r="B1282" t="s">
        <v>2690</v>
      </c>
      <c r="C1282" t="s">
        <v>1997</v>
      </c>
      <c r="D1282" s="2">
        <v>2699</v>
      </c>
      <c r="E1282" s="2">
        <v>3799</v>
      </c>
      <c r="F1282" s="1">
        <v>0.28999999999999998</v>
      </c>
      <c r="G1282" s="11">
        <v>4</v>
      </c>
      <c r="H1282" s="4">
        <v>727</v>
      </c>
      <c r="I1282" t="str">
        <f t="shared" ref="I1282:I1345" si="40">IF(D1282&lt;200, "&lt;₹200", IF(D1282&lt;=500, "₹200-₹500", "&gt;₹500"))</f>
        <v>&gt;₹500</v>
      </c>
      <c r="J1282" s="6">
        <f t="shared" ref="J1282:J1345" si="41">D1282* H1282</f>
        <v>1962173</v>
      </c>
      <c r="K1282" s="6">
        <f>Table1[[#This Row],[rating]] * Table1[[#This Row],[rating_count]]</f>
        <v>2908</v>
      </c>
      <c r="L1282" t="str">
        <f>LEFT(Table1[[#This Row],[category]], FIND("|", Table1[[#This Row],[category]]) - 1)</f>
        <v>Home&amp;Kitchen</v>
      </c>
      <c r="M1282" t="str">
        <f>TRIM(LEFT(Table1[[#This Row],[product_name]],FIND(" ",Table1[[#This Row],[product_name]],FIND(" ",Table1[[#This Row],[product_name]],FIND(" ",Table1[[#This Row],[product_name]])+1)+1)))</f>
        <v>NEXOMS Instant Heating</v>
      </c>
    </row>
    <row r="1283" spans="1:13">
      <c r="A1283" t="s">
        <v>2691</v>
      </c>
      <c r="B1283" t="s">
        <v>2692</v>
      </c>
      <c r="C1283" t="s">
        <v>2693</v>
      </c>
      <c r="D1283">
        <v>899</v>
      </c>
      <c r="E1283" s="2">
        <v>1999</v>
      </c>
      <c r="F1283" s="1">
        <v>0.55000000000000004</v>
      </c>
      <c r="G1283" s="11">
        <v>4</v>
      </c>
      <c r="H1283" s="4">
        <v>832</v>
      </c>
      <c r="I1283" t="str">
        <f t="shared" si="40"/>
        <v>&gt;₹500</v>
      </c>
      <c r="J1283" s="6">
        <f t="shared" si="41"/>
        <v>747968</v>
      </c>
      <c r="K1283" s="6">
        <f>Table1[[#This Row],[rating]] * Table1[[#This Row],[rating_count]]</f>
        <v>3328</v>
      </c>
      <c r="L1283" t="str">
        <f>LEFT(Table1[[#This Row],[category]], FIND("|", Table1[[#This Row],[category]]) - 1)</f>
        <v>Home&amp;Kitchen</v>
      </c>
      <c r="M1283" t="str">
        <f>TRIM(LEFT(Table1[[#This Row],[product_name]],FIND(" ",Table1[[#This Row],[product_name]],FIND(" ",Table1[[#This Row],[product_name]],FIND(" ",Table1[[#This Row],[product_name]])+1)+1)))</f>
        <v>JIALTO Mini Waffle</v>
      </c>
    </row>
    <row r="1284" spans="1:13">
      <c r="A1284" t="s">
        <v>2694</v>
      </c>
      <c r="B1284" t="s">
        <v>2695</v>
      </c>
      <c r="C1284" t="s">
        <v>1959</v>
      </c>
      <c r="D1284" s="2">
        <v>1090</v>
      </c>
      <c r="E1284" s="2">
        <v>2999</v>
      </c>
      <c r="F1284" s="1">
        <v>0.64</v>
      </c>
      <c r="G1284" s="11">
        <v>3.5</v>
      </c>
      <c r="H1284" s="4">
        <v>57</v>
      </c>
      <c r="I1284" t="str">
        <f t="shared" si="40"/>
        <v>&gt;₹500</v>
      </c>
      <c r="J1284" s="6">
        <f t="shared" si="41"/>
        <v>62130</v>
      </c>
      <c r="K1284" s="6">
        <f>Table1[[#This Row],[rating]] * Table1[[#This Row],[rating_count]]</f>
        <v>199.5</v>
      </c>
      <c r="L1284" t="str">
        <f>LEFT(Table1[[#This Row],[category]], FIND("|", Table1[[#This Row],[category]]) - 1)</f>
        <v>Home&amp;Kitchen</v>
      </c>
      <c r="M1284" t="str">
        <f>TRIM(LEFT(Table1[[#This Row],[product_name]],FIND(" ",Table1[[#This Row],[product_name]],FIND(" ",Table1[[#This Row],[product_name]],FIND(" ",Table1[[#This Row],[product_name]])+1)+1)))</f>
        <v>Candes BlowHot All</v>
      </c>
    </row>
    <row r="1285" spans="1:13">
      <c r="A1285" t="s">
        <v>2696</v>
      </c>
      <c r="B1285" t="s">
        <v>2697</v>
      </c>
      <c r="C1285" t="s">
        <v>1965</v>
      </c>
      <c r="D1285">
        <v>295</v>
      </c>
      <c r="E1285">
        <v>599</v>
      </c>
      <c r="F1285" s="1">
        <v>0.51</v>
      </c>
      <c r="G1285" s="11">
        <v>4</v>
      </c>
      <c r="H1285" s="4">
        <v>1644</v>
      </c>
      <c r="I1285" t="str">
        <f t="shared" si="40"/>
        <v>₹200-₹500</v>
      </c>
      <c r="J1285" s="6">
        <f t="shared" si="41"/>
        <v>484980</v>
      </c>
      <c r="K1285" s="6">
        <f>Table1[[#This Row],[rating]] * Table1[[#This Row],[rating_count]]</f>
        <v>6576</v>
      </c>
      <c r="L1285" t="str">
        <f>LEFT(Table1[[#This Row],[category]], FIND("|", Table1[[#This Row],[category]]) - 1)</f>
        <v>Home&amp;Kitchen</v>
      </c>
      <c r="M1285" t="str">
        <f>TRIM(LEFT(Table1[[#This Row],[product_name]],FIND(" ",Table1[[#This Row],[product_name]],FIND(" ",Table1[[#This Row],[product_name]],FIND(" ",Table1[[#This Row],[product_name]])+1)+1)))</f>
        <v>Ionix Jewellery Scale</v>
      </c>
    </row>
    <row r="1286" spans="1:13">
      <c r="A1286" t="s">
        <v>2698</v>
      </c>
      <c r="B1286" t="s">
        <v>2699</v>
      </c>
      <c r="C1286" t="s">
        <v>2007</v>
      </c>
      <c r="D1286">
        <v>479</v>
      </c>
      <c r="E1286" s="2">
        <v>1999</v>
      </c>
      <c r="F1286" s="1">
        <v>0.76</v>
      </c>
      <c r="G1286" s="11">
        <v>3.4</v>
      </c>
      <c r="H1286" s="4">
        <v>1066</v>
      </c>
      <c r="I1286" t="str">
        <f t="shared" si="40"/>
        <v>₹200-₹500</v>
      </c>
      <c r="J1286" s="6">
        <f t="shared" si="41"/>
        <v>510614</v>
      </c>
      <c r="K1286" s="6">
        <f>Table1[[#This Row],[rating]] * Table1[[#This Row],[rating_count]]</f>
        <v>3624.4</v>
      </c>
      <c r="L1286" t="str">
        <f>LEFT(Table1[[#This Row],[category]], FIND("|", Table1[[#This Row],[category]]) - 1)</f>
        <v>Home&amp;Kitchen</v>
      </c>
      <c r="M1286" t="str">
        <f>TRIM(LEFT(Table1[[#This Row],[product_name]],FIND(" ",Table1[[#This Row],[product_name]],FIND(" ",Table1[[#This Row],[product_name]],FIND(" ",Table1[[#This Row],[product_name]])+1)+1)))</f>
        <v>Kitchen Kit Electric</v>
      </c>
    </row>
    <row r="1287" spans="1:13">
      <c r="A1287" t="s">
        <v>2700</v>
      </c>
      <c r="B1287" t="s">
        <v>2701</v>
      </c>
      <c r="C1287" t="s">
        <v>1997</v>
      </c>
      <c r="D1287" s="2">
        <v>2949</v>
      </c>
      <c r="E1287" s="2">
        <v>4849</v>
      </c>
      <c r="F1287" s="1">
        <v>0.39</v>
      </c>
      <c r="G1287" s="11">
        <v>4.2</v>
      </c>
      <c r="H1287" s="4">
        <v>7968</v>
      </c>
      <c r="I1287" t="str">
        <f t="shared" si="40"/>
        <v>&gt;₹500</v>
      </c>
      <c r="J1287" s="6">
        <f t="shared" si="41"/>
        <v>23497632</v>
      </c>
      <c r="K1287" s="6">
        <f>Table1[[#This Row],[rating]] * Table1[[#This Row],[rating_count]]</f>
        <v>33465.599999999999</v>
      </c>
      <c r="L1287" t="str">
        <f>LEFT(Table1[[#This Row],[category]], FIND("|", Table1[[#This Row],[category]]) - 1)</f>
        <v>Home&amp;Kitchen</v>
      </c>
      <c r="M1287" t="str">
        <f>TRIM(LEFT(Table1[[#This Row],[product_name]],FIND(" ",Table1[[#This Row],[product_name]],FIND(" ",Table1[[#This Row],[product_name]],FIND(" ",Table1[[#This Row],[product_name]])+1)+1)))</f>
        <v>Racold Pronto Pro</v>
      </c>
    </row>
    <row r="1288" spans="1:13">
      <c r="A1288" t="s">
        <v>2702</v>
      </c>
      <c r="B1288" t="s">
        <v>2703</v>
      </c>
      <c r="C1288" t="s">
        <v>2025</v>
      </c>
      <c r="D1288">
        <v>335</v>
      </c>
      <c r="E1288">
        <v>510</v>
      </c>
      <c r="F1288" s="1">
        <v>0.34</v>
      </c>
      <c r="G1288" s="11">
        <v>3.8</v>
      </c>
      <c r="H1288" s="4">
        <v>3195</v>
      </c>
      <c r="I1288" t="str">
        <f t="shared" si="40"/>
        <v>₹200-₹500</v>
      </c>
      <c r="J1288" s="6">
        <f t="shared" si="41"/>
        <v>1070325</v>
      </c>
      <c r="K1288" s="6">
        <f>Table1[[#This Row],[rating]] * Table1[[#This Row],[rating_count]]</f>
        <v>12141</v>
      </c>
      <c r="L1288" t="str">
        <f>LEFT(Table1[[#This Row],[category]], FIND("|", Table1[[#This Row],[category]]) - 1)</f>
        <v>Home&amp;Kitchen</v>
      </c>
      <c r="M1288" t="str">
        <f>TRIM(LEFT(Table1[[#This Row],[product_name]],FIND(" ",Table1[[#This Row],[product_name]],FIND(" ",Table1[[#This Row],[product_name]],FIND(" ",Table1[[#This Row],[product_name]])+1)+1)))</f>
        <v>ESN 999 Supreme</v>
      </c>
    </row>
    <row r="1289" spans="1:13">
      <c r="A1289" t="s">
        <v>2704</v>
      </c>
      <c r="B1289" t="s">
        <v>2705</v>
      </c>
      <c r="C1289" t="s">
        <v>2194</v>
      </c>
      <c r="D1289">
        <v>293</v>
      </c>
      <c r="E1289">
        <v>499</v>
      </c>
      <c r="F1289" s="1">
        <v>0.41</v>
      </c>
      <c r="G1289" s="11">
        <v>4.0999999999999996</v>
      </c>
      <c r="H1289" s="4">
        <v>1456</v>
      </c>
      <c r="I1289" t="str">
        <f t="shared" si="40"/>
        <v>₹200-₹500</v>
      </c>
      <c r="J1289" s="6">
        <f t="shared" si="41"/>
        <v>426608</v>
      </c>
      <c r="K1289" s="6">
        <f>Table1[[#This Row],[rating]] * Table1[[#This Row],[rating_count]]</f>
        <v>5969.5999999999995</v>
      </c>
      <c r="L1289" t="str">
        <f>LEFT(Table1[[#This Row],[category]], FIND("|", Table1[[#This Row],[category]]) - 1)</f>
        <v>Home&amp;Kitchen</v>
      </c>
      <c r="M1289" t="str">
        <f>TRIM(LEFT(Table1[[#This Row],[product_name]],FIND(" ",Table1[[#This Row],[product_name]],FIND(" ",Table1[[#This Row],[product_name]],FIND(" ",Table1[[#This Row],[product_name]])+1)+1)))</f>
        <v>Pajaka¬Æ South Indian</v>
      </c>
    </row>
    <row r="1290" spans="1:13">
      <c r="A1290" t="s">
        <v>2706</v>
      </c>
      <c r="B1290" t="s">
        <v>2707</v>
      </c>
      <c r="C1290" t="s">
        <v>2708</v>
      </c>
      <c r="D1290">
        <v>599</v>
      </c>
      <c r="E1290" s="2">
        <v>1299</v>
      </c>
      <c r="F1290" s="1">
        <v>0.54</v>
      </c>
      <c r="G1290" s="11">
        <v>4.2</v>
      </c>
      <c r="H1290" s="4">
        <v>590</v>
      </c>
      <c r="I1290" t="str">
        <f t="shared" si="40"/>
        <v>&gt;₹500</v>
      </c>
      <c r="J1290" s="6">
        <f t="shared" si="41"/>
        <v>353410</v>
      </c>
      <c r="K1290" s="6">
        <f>Table1[[#This Row],[rating]] * Table1[[#This Row],[rating_count]]</f>
        <v>2478</v>
      </c>
      <c r="L1290" t="str">
        <f>LEFT(Table1[[#This Row],[category]], FIND("|", Table1[[#This Row],[category]]) - 1)</f>
        <v>Home&amp;Kitchen</v>
      </c>
      <c r="M1290" t="str">
        <f>TRIM(LEFT(Table1[[#This Row],[product_name]],FIND(" ",Table1[[#This Row],[product_name]],FIND(" ",Table1[[#This Row],[product_name]],FIND(" ",Table1[[#This Row],[product_name]])+1)+1)))</f>
        <v>Saiyam Stainless Steel</v>
      </c>
    </row>
    <row r="1291" spans="1:13">
      <c r="A1291" t="s">
        <v>2709</v>
      </c>
      <c r="B1291" t="s">
        <v>2710</v>
      </c>
      <c r="C1291" t="s">
        <v>2199</v>
      </c>
      <c r="D1291">
        <v>499</v>
      </c>
      <c r="E1291">
        <v>999</v>
      </c>
      <c r="F1291" s="1">
        <v>0.5</v>
      </c>
      <c r="G1291" s="11">
        <v>4.3</v>
      </c>
      <c r="H1291" s="4">
        <v>1436</v>
      </c>
      <c r="I1291" t="str">
        <f t="shared" si="40"/>
        <v>₹200-₹500</v>
      </c>
      <c r="J1291" s="6">
        <f t="shared" si="41"/>
        <v>716564</v>
      </c>
      <c r="K1291" s="6">
        <f>Table1[[#This Row],[rating]] * Table1[[#This Row],[rating_count]]</f>
        <v>6174.8</v>
      </c>
      <c r="L1291" t="str">
        <f>LEFT(Table1[[#This Row],[category]], FIND("|", Table1[[#This Row],[category]]) - 1)</f>
        <v>Home&amp;Kitchen</v>
      </c>
      <c r="M1291" t="str">
        <f>TRIM(LEFT(Table1[[#This Row],[product_name]],FIND(" ",Table1[[#This Row],[product_name]],FIND(" ",Table1[[#This Row],[product_name]],FIND(" ",Table1[[#This Row],[product_name]])+1)+1)))</f>
        <v>KONVIO NEER 10</v>
      </c>
    </row>
    <row r="1292" spans="1:13">
      <c r="A1292" t="s">
        <v>2711</v>
      </c>
      <c r="B1292" t="s">
        <v>2712</v>
      </c>
      <c r="C1292" t="s">
        <v>1991</v>
      </c>
      <c r="D1292">
        <v>849</v>
      </c>
      <c r="E1292" s="2">
        <v>1190</v>
      </c>
      <c r="F1292" s="1">
        <v>0.28999999999999998</v>
      </c>
      <c r="G1292" s="11">
        <v>4.2</v>
      </c>
      <c r="H1292" s="4">
        <v>4184</v>
      </c>
      <c r="I1292" t="str">
        <f t="shared" si="40"/>
        <v>&gt;₹500</v>
      </c>
      <c r="J1292" s="6">
        <f t="shared" si="41"/>
        <v>3552216</v>
      </c>
      <c r="K1292" s="6">
        <f>Table1[[#This Row],[rating]] * Table1[[#This Row],[rating_count]]</f>
        <v>17572.8</v>
      </c>
      <c r="L1292" t="str">
        <f>LEFT(Table1[[#This Row],[category]], FIND("|", Table1[[#This Row],[category]]) - 1)</f>
        <v>Home&amp;Kitchen</v>
      </c>
      <c r="M1292" t="str">
        <f>TRIM(LEFT(Table1[[#This Row],[product_name]],FIND(" ",Table1[[#This Row],[product_name]],FIND(" ",Table1[[#This Row],[product_name]],FIND(" ",Table1[[#This Row],[product_name]])+1)+1)))</f>
        <v>Havells Glydo 1000</v>
      </c>
    </row>
    <row r="1293" spans="1:13">
      <c r="A1293" t="s">
        <v>2713</v>
      </c>
      <c r="B1293" t="s">
        <v>2714</v>
      </c>
      <c r="C1293" t="s">
        <v>2194</v>
      </c>
      <c r="D1293">
        <v>249</v>
      </c>
      <c r="E1293">
        <v>400</v>
      </c>
      <c r="F1293" s="1">
        <v>0.38</v>
      </c>
      <c r="G1293" s="11">
        <v>4.0999999999999996</v>
      </c>
      <c r="H1293" s="4">
        <v>693</v>
      </c>
      <c r="I1293" t="str">
        <f t="shared" si="40"/>
        <v>₹200-₹500</v>
      </c>
      <c r="J1293" s="6">
        <f t="shared" si="41"/>
        <v>172557</v>
      </c>
      <c r="K1293" s="6">
        <f>Table1[[#This Row],[rating]] * Table1[[#This Row],[rating_count]]</f>
        <v>2841.2999999999997</v>
      </c>
      <c r="L1293" t="str">
        <f>LEFT(Table1[[#This Row],[category]], FIND("|", Table1[[#This Row],[category]]) - 1)</f>
        <v>Home&amp;Kitchen</v>
      </c>
      <c r="M1293" t="str">
        <f>TRIM(LEFT(Table1[[#This Row],[product_name]],FIND(" ",Table1[[#This Row],[product_name]],FIND(" ",Table1[[#This Row],[product_name]],FIND(" ",Table1[[#This Row],[product_name]])+1)+1)))</f>
        <v>Raffles Premium Stainless</v>
      </c>
    </row>
    <row r="1294" spans="1:13">
      <c r="A1294" t="s">
        <v>2715</v>
      </c>
      <c r="B1294" t="s">
        <v>2716</v>
      </c>
      <c r="C1294" t="s">
        <v>2199</v>
      </c>
      <c r="D1294">
        <v>185</v>
      </c>
      <c r="E1294">
        <v>599</v>
      </c>
      <c r="F1294" s="1">
        <v>0.69</v>
      </c>
      <c r="G1294" s="11">
        <v>3.9</v>
      </c>
      <c r="H1294" s="4">
        <v>1306</v>
      </c>
      <c r="I1294" t="str">
        <f t="shared" si="40"/>
        <v>&lt;₹200</v>
      </c>
      <c r="J1294" s="6">
        <f t="shared" si="41"/>
        <v>241610</v>
      </c>
      <c r="K1294" s="6">
        <f>Table1[[#This Row],[rating]] * Table1[[#This Row],[rating_count]]</f>
        <v>5093.3999999999996</v>
      </c>
      <c r="L1294" t="str">
        <f>LEFT(Table1[[#This Row],[category]], FIND("|", Table1[[#This Row],[category]]) - 1)</f>
        <v>Home&amp;Kitchen</v>
      </c>
      <c r="M1294" t="str">
        <f>TRIM(LEFT(Table1[[#This Row],[product_name]],FIND(" ",Table1[[#This Row],[product_name]],FIND(" ",Table1[[#This Row],[product_name]],FIND(" ",Table1[[#This Row],[product_name]])+1)+1)))</f>
        <v>IONIX Activated Carbon</v>
      </c>
    </row>
    <row r="1295" spans="1:13">
      <c r="A1295" t="s">
        <v>2717</v>
      </c>
      <c r="B1295" t="s">
        <v>2718</v>
      </c>
      <c r="C1295" t="s">
        <v>1959</v>
      </c>
      <c r="D1295">
        <v>778</v>
      </c>
      <c r="E1295">
        <v>999</v>
      </c>
      <c r="F1295" s="1">
        <v>0.22</v>
      </c>
      <c r="G1295" s="11">
        <v>3.3</v>
      </c>
      <c r="H1295" s="4">
        <v>8</v>
      </c>
      <c r="I1295" t="str">
        <f t="shared" si="40"/>
        <v>&gt;₹500</v>
      </c>
      <c r="J1295" s="6">
        <f t="shared" si="41"/>
        <v>6224</v>
      </c>
      <c r="K1295" s="6">
        <f>Table1[[#This Row],[rating]] * Table1[[#This Row],[rating_count]]</f>
        <v>26.4</v>
      </c>
      <c r="L1295" t="str">
        <f>LEFT(Table1[[#This Row],[category]], FIND("|", Table1[[#This Row],[category]]) - 1)</f>
        <v>Home&amp;Kitchen</v>
      </c>
      <c r="M1295" t="str">
        <f>TRIM(LEFT(Table1[[#This Row],[product_name]],FIND(" ",Table1[[#This Row],[product_name]],FIND(" ",Table1[[#This Row],[product_name]],FIND(" ",Table1[[#This Row],[product_name]])+1)+1)))</f>
        <v>KNYUC MART Mini</v>
      </c>
    </row>
    <row r="1296" spans="1:13">
      <c r="A1296" t="s">
        <v>2719</v>
      </c>
      <c r="B1296" t="s">
        <v>2720</v>
      </c>
      <c r="C1296" t="s">
        <v>2721</v>
      </c>
      <c r="D1296">
        <v>279</v>
      </c>
      <c r="E1296">
        <v>699</v>
      </c>
      <c r="F1296" s="1">
        <v>0.6</v>
      </c>
      <c r="G1296" s="11">
        <v>4.3</v>
      </c>
      <c r="H1296" s="4">
        <v>2326</v>
      </c>
      <c r="I1296" t="str">
        <f t="shared" si="40"/>
        <v>₹200-₹500</v>
      </c>
      <c r="J1296" s="6">
        <f t="shared" si="41"/>
        <v>648954</v>
      </c>
      <c r="K1296" s="6">
        <f>Table1[[#This Row],[rating]] * Table1[[#This Row],[rating_count]]</f>
        <v>10001.799999999999</v>
      </c>
      <c r="L1296" t="str">
        <f>LEFT(Table1[[#This Row],[category]], FIND("|", Table1[[#This Row],[category]]) - 1)</f>
        <v>Home&amp;Kitchen</v>
      </c>
      <c r="M1296" t="str">
        <f>TRIM(LEFT(Table1[[#This Row],[product_name]],FIND(" ",Table1[[#This Row],[product_name]],FIND(" ",Table1[[#This Row],[product_name]],FIND(" ",Table1[[#This Row],[product_name]])+1)+1)))</f>
        <v>INKULTURE Stainless_Steel Measuring</v>
      </c>
    </row>
    <row r="1297" spans="1:13">
      <c r="A1297" t="s">
        <v>2722</v>
      </c>
      <c r="B1297" t="s">
        <v>2723</v>
      </c>
      <c r="C1297" t="s">
        <v>2199</v>
      </c>
      <c r="D1297">
        <v>215</v>
      </c>
      <c r="E1297" s="2">
        <v>1499</v>
      </c>
      <c r="F1297" s="1">
        <v>0.86</v>
      </c>
      <c r="G1297" s="11">
        <v>3.9</v>
      </c>
      <c r="H1297" s="4">
        <v>1004</v>
      </c>
      <c r="I1297" t="str">
        <f t="shared" si="40"/>
        <v>₹200-₹500</v>
      </c>
      <c r="J1297" s="6">
        <f t="shared" si="41"/>
        <v>215860</v>
      </c>
      <c r="K1297" s="6">
        <f>Table1[[#This Row],[rating]] * Table1[[#This Row],[rating_count]]</f>
        <v>3915.6</v>
      </c>
      <c r="L1297" t="str">
        <f>LEFT(Table1[[#This Row],[category]], FIND("|", Table1[[#This Row],[category]]) - 1)</f>
        <v>Home&amp;Kitchen</v>
      </c>
      <c r="M1297" t="str">
        <f>TRIM(LEFT(Table1[[#This Row],[product_name]],FIND(" ",Table1[[#This Row],[product_name]],FIND(" ",Table1[[#This Row],[product_name]],FIND(" ",Table1[[#This Row],[product_name]])+1)+1)))</f>
        <v>Macmillan Aquafresh 5</v>
      </c>
    </row>
    <row r="1298" spans="1:13">
      <c r="A1298" t="s">
        <v>2724</v>
      </c>
      <c r="B1298" t="s">
        <v>2725</v>
      </c>
      <c r="C1298" t="s">
        <v>1991</v>
      </c>
      <c r="D1298">
        <v>889</v>
      </c>
      <c r="E1298" s="2">
        <v>1295</v>
      </c>
      <c r="F1298" s="1">
        <v>0.31</v>
      </c>
      <c r="G1298" s="11">
        <v>4.3</v>
      </c>
      <c r="H1298" s="4">
        <v>6400</v>
      </c>
      <c r="I1298" t="str">
        <f t="shared" si="40"/>
        <v>&gt;₹500</v>
      </c>
      <c r="J1298" s="6">
        <f t="shared" si="41"/>
        <v>5689600</v>
      </c>
      <c r="K1298" s="6">
        <f>Table1[[#This Row],[rating]] * Table1[[#This Row],[rating_count]]</f>
        <v>27520</v>
      </c>
      <c r="L1298" t="str">
        <f>LEFT(Table1[[#This Row],[category]], FIND("|", Table1[[#This Row],[category]]) - 1)</f>
        <v>Home&amp;Kitchen</v>
      </c>
      <c r="M1298" t="str">
        <f>TRIM(LEFT(Table1[[#This Row],[product_name]],FIND(" ",Table1[[#This Row],[product_name]],FIND(" ",Table1[[#This Row],[product_name]],FIND(" ",Table1[[#This Row],[product_name]])+1)+1)))</f>
        <v>Havells D'zire 1000</v>
      </c>
    </row>
    <row r="1299" spans="1:13">
      <c r="A1299" t="s">
        <v>2726</v>
      </c>
      <c r="B1299" t="s">
        <v>2727</v>
      </c>
      <c r="C1299" t="s">
        <v>1997</v>
      </c>
      <c r="D1299" s="2">
        <v>1449</v>
      </c>
      <c r="E1299" s="2">
        <v>4999</v>
      </c>
      <c r="F1299" s="1">
        <v>0.71</v>
      </c>
      <c r="G1299" s="11">
        <v>3.6</v>
      </c>
      <c r="H1299" s="4">
        <v>63</v>
      </c>
      <c r="I1299" t="str">
        <f t="shared" si="40"/>
        <v>&gt;₹500</v>
      </c>
      <c r="J1299" s="6">
        <f t="shared" si="41"/>
        <v>91287</v>
      </c>
      <c r="K1299" s="6">
        <f>Table1[[#This Row],[rating]] * Table1[[#This Row],[rating_count]]</f>
        <v>226.8</v>
      </c>
      <c r="L1299" t="str">
        <f>LEFT(Table1[[#This Row],[category]], FIND("|", Table1[[#This Row],[category]]) - 1)</f>
        <v>Home&amp;Kitchen</v>
      </c>
      <c r="M1299" t="str">
        <f>TRIM(LEFT(Table1[[#This Row],[product_name]],FIND(" ",Table1[[#This Row],[product_name]],FIND(" ",Table1[[#This Row],[product_name]],FIND(" ",Table1[[#This Row],[product_name]])+1)+1)))</f>
        <v>TE‚Ñ¢ Instant Electric</v>
      </c>
    </row>
    <row r="1300" spans="1:13">
      <c r="A1300" t="s">
        <v>2728</v>
      </c>
      <c r="B1300" t="s">
        <v>2729</v>
      </c>
      <c r="C1300" t="s">
        <v>1997</v>
      </c>
      <c r="D1300" s="2">
        <v>1190</v>
      </c>
      <c r="E1300" s="2">
        <v>2550</v>
      </c>
      <c r="F1300" s="1">
        <v>0.53</v>
      </c>
      <c r="G1300" s="11">
        <v>3.8</v>
      </c>
      <c r="H1300" s="4">
        <v>1181</v>
      </c>
      <c r="I1300" t="str">
        <f t="shared" si="40"/>
        <v>&gt;₹500</v>
      </c>
      <c r="J1300" s="6">
        <f t="shared" si="41"/>
        <v>1405390</v>
      </c>
      <c r="K1300" s="6">
        <f>Table1[[#This Row],[rating]] * Table1[[#This Row],[rating_count]]</f>
        <v>4487.8</v>
      </c>
      <c r="L1300" t="str">
        <f>LEFT(Table1[[#This Row],[category]], FIND("|", Table1[[#This Row],[category]]) - 1)</f>
        <v>Home&amp;Kitchen</v>
      </c>
      <c r="M1300" t="str">
        <f>TRIM(LEFT(Table1[[#This Row],[product_name]],FIND(" ",Table1[[#This Row],[product_name]],FIND(" ",Table1[[#This Row],[product_name]],FIND(" ",Table1[[#This Row],[product_name]])+1)+1)))</f>
        <v>ZIGMA WinoteK WinoteK</v>
      </c>
    </row>
    <row r="1301" spans="1:13">
      <c r="A1301" t="s">
        <v>2730</v>
      </c>
      <c r="B1301" t="s">
        <v>2731</v>
      </c>
      <c r="C1301" t="s">
        <v>2297</v>
      </c>
      <c r="D1301" s="2">
        <v>1799</v>
      </c>
      <c r="E1301" s="2">
        <v>1950</v>
      </c>
      <c r="F1301" s="1">
        <v>0.08</v>
      </c>
      <c r="G1301" s="11">
        <v>3.9</v>
      </c>
      <c r="H1301" s="4">
        <v>1888</v>
      </c>
      <c r="I1301" t="str">
        <f t="shared" si="40"/>
        <v>&gt;₹500</v>
      </c>
      <c r="J1301" s="6">
        <f t="shared" si="41"/>
        <v>3396512</v>
      </c>
      <c r="K1301" s="6">
        <f>Table1[[#This Row],[rating]] * Table1[[#This Row],[rating_count]]</f>
        <v>7363.2</v>
      </c>
      <c r="L1301" t="str">
        <f>LEFT(Table1[[#This Row],[category]], FIND("|", Table1[[#This Row],[category]]) - 1)</f>
        <v>Home&amp;Kitchen</v>
      </c>
      <c r="M1301" t="str">
        <f>TRIM(LEFT(Table1[[#This Row],[product_name]],FIND(" ",Table1[[#This Row],[product_name]],FIND(" ",Table1[[#This Row],[product_name]],FIND(" ",Table1[[#This Row],[product_name]])+1)+1)))</f>
        <v>KENT 11054 Alkaline</v>
      </c>
    </row>
    <row r="1302" spans="1:13">
      <c r="A1302" t="s">
        <v>2732</v>
      </c>
      <c r="B1302" t="s">
        <v>2733</v>
      </c>
      <c r="C1302" t="s">
        <v>1994</v>
      </c>
      <c r="D1302" s="2">
        <v>6120</v>
      </c>
      <c r="E1302" s="2">
        <v>8478</v>
      </c>
      <c r="F1302" s="1">
        <v>0.28000000000000003</v>
      </c>
      <c r="G1302" s="11">
        <v>4.5999999999999996</v>
      </c>
      <c r="H1302" s="4">
        <v>6550</v>
      </c>
      <c r="I1302" t="str">
        <f t="shared" si="40"/>
        <v>&gt;₹500</v>
      </c>
      <c r="J1302" s="6">
        <f t="shared" si="41"/>
        <v>40086000</v>
      </c>
      <c r="K1302" s="6">
        <f>Table1[[#This Row],[rating]] * Table1[[#This Row],[rating_count]]</f>
        <v>30129.999999999996</v>
      </c>
      <c r="L1302" t="str">
        <f>LEFT(Table1[[#This Row],[category]], FIND("|", Table1[[#This Row],[category]]) - 1)</f>
        <v>Home&amp;Kitchen</v>
      </c>
      <c r="M1302" t="str">
        <f>TRIM(LEFT(Table1[[#This Row],[product_name]],FIND(" ",Table1[[#This Row],[product_name]],FIND(" ",Table1[[#This Row],[product_name]],FIND(" ",Table1[[#This Row],[product_name]])+1)+1)))</f>
        <v>Sujata Dynamix DX</v>
      </c>
    </row>
    <row r="1303" spans="1:13">
      <c r="A1303" t="s">
        <v>2734</v>
      </c>
      <c r="B1303" t="s">
        <v>2735</v>
      </c>
      <c r="C1303" t="s">
        <v>1994</v>
      </c>
      <c r="D1303" s="2">
        <v>1799</v>
      </c>
      <c r="E1303" s="2">
        <v>3299</v>
      </c>
      <c r="F1303" s="1">
        <v>0.45</v>
      </c>
      <c r="G1303" s="11">
        <v>3.8</v>
      </c>
      <c r="H1303" s="4">
        <v>1846</v>
      </c>
      <c r="I1303" t="str">
        <f t="shared" si="40"/>
        <v>&gt;₹500</v>
      </c>
      <c r="J1303" s="6">
        <f t="shared" si="41"/>
        <v>3320954</v>
      </c>
      <c r="K1303" s="6">
        <f>Table1[[#This Row],[rating]] * Table1[[#This Row],[rating_count]]</f>
        <v>7014.7999999999993</v>
      </c>
      <c r="L1303" t="str">
        <f>LEFT(Table1[[#This Row],[category]], FIND("|", Table1[[#This Row],[category]]) - 1)</f>
        <v>Home&amp;Kitchen</v>
      </c>
      <c r="M1303" t="str">
        <f>TRIM(LEFT(Table1[[#This Row],[product_name]],FIND(" ",Table1[[#This Row],[product_name]],FIND(" ",Table1[[#This Row],[product_name]],FIND(" ",Table1[[#This Row],[product_name]])+1)+1)))</f>
        <v>Lifelong LLMG74 750</v>
      </c>
    </row>
    <row r="1304" spans="1:13">
      <c r="A1304" t="s">
        <v>2736</v>
      </c>
      <c r="B1304" t="s">
        <v>2737</v>
      </c>
      <c r="C1304" t="s">
        <v>1994</v>
      </c>
      <c r="D1304" s="2">
        <v>2199</v>
      </c>
      <c r="E1304" s="2">
        <v>3895</v>
      </c>
      <c r="F1304" s="1">
        <v>0.44</v>
      </c>
      <c r="G1304" s="11">
        <v>3.9</v>
      </c>
      <c r="H1304" s="4">
        <v>1085</v>
      </c>
      <c r="I1304" t="str">
        <f t="shared" si="40"/>
        <v>&gt;₹500</v>
      </c>
      <c r="J1304" s="6">
        <f t="shared" si="41"/>
        <v>2385915</v>
      </c>
      <c r="K1304" s="6">
        <f>Table1[[#This Row],[rating]] * Table1[[#This Row],[rating_count]]</f>
        <v>4231.5</v>
      </c>
      <c r="L1304" t="str">
        <f>LEFT(Table1[[#This Row],[category]], FIND("|", Table1[[#This Row],[category]]) - 1)</f>
        <v>Home&amp;Kitchen</v>
      </c>
      <c r="M1304" t="str">
        <f>TRIM(LEFT(Table1[[#This Row],[product_name]],FIND(" ",Table1[[#This Row],[product_name]],FIND(" ",Table1[[#This Row],[product_name]],FIND(" ",Table1[[#This Row],[product_name]])+1)+1)))</f>
        <v>TTK Prestige Limited</v>
      </c>
    </row>
    <row r="1305" spans="1:13">
      <c r="A1305" t="s">
        <v>2738</v>
      </c>
      <c r="B1305" t="s">
        <v>2739</v>
      </c>
      <c r="C1305" t="s">
        <v>2213</v>
      </c>
      <c r="D1305" s="2">
        <v>3685</v>
      </c>
      <c r="E1305" s="2">
        <v>5495</v>
      </c>
      <c r="F1305" s="1">
        <v>0.33</v>
      </c>
      <c r="G1305" s="11">
        <v>4.0999999999999996</v>
      </c>
      <c r="H1305" s="4">
        <v>290</v>
      </c>
      <c r="I1305" t="str">
        <f t="shared" si="40"/>
        <v>&gt;₹500</v>
      </c>
      <c r="J1305" s="6">
        <f t="shared" si="41"/>
        <v>1068650</v>
      </c>
      <c r="K1305" s="6">
        <f>Table1[[#This Row],[rating]] * Table1[[#This Row],[rating_count]]</f>
        <v>1189</v>
      </c>
      <c r="L1305" t="str">
        <f>LEFT(Table1[[#This Row],[category]], FIND("|", Table1[[#This Row],[category]]) - 1)</f>
        <v>Home&amp;Kitchen</v>
      </c>
      <c r="M1305" t="str">
        <f>TRIM(LEFT(Table1[[#This Row],[product_name]],FIND(" ",Table1[[#This Row],[product_name]],FIND(" ",Table1[[#This Row],[product_name]],FIND(" ",Table1[[#This Row],[product_name]])+1)+1)))</f>
        <v>AGARO Regal Electric</v>
      </c>
    </row>
    <row r="1306" spans="1:13">
      <c r="A1306" t="s">
        <v>2740</v>
      </c>
      <c r="B1306" t="s">
        <v>2741</v>
      </c>
      <c r="C1306" t="s">
        <v>2047</v>
      </c>
      <c r="D1306">
        <v>649</v>
      </c>
      <c r="E1306">
        <v>999</v>
      </c>
      <c r="F1306" s="1">
        <v>0.35</v>
      </c>
      <c r="G1306" s="11">
        <v>3.6</v>
      </c>
      <c r="H1306" s="4">
        <v>4</v>
      </c>
      <c r="I1306" t="str">
        <f t="shared" si="40"/>
        <v>&gt;₹500</v>
      </c>
      <c r="J1306" s="6">
        <f t="shared" si="41"/>
        <v>2596</v>
      </c>
      <c r="K1306" s="6">
        <f>Table1[[#This Row],[rating]] * Table1[[#This Row],[rating_count]]</f>
        <v>14.4</v>
      </c>
      <c r="L1306" t="str">
        <f>LEFT(Table1[[#This Row],[category]], FIND("|", Table1[[#This Row],[category]]) - 1)</f>
        <v>Home&amp;Kitchen</v>
      </c>
      <c r="M1306" t="str">
        <f>TRIM(LEFT(Table1[[#This Row],[product_name]],FIND(" ",Table1[[#This Row],[product_name]],FIND(" ",Table1[[#This Row],[product_name]],FIND(" ",Table1[[#This Row],[product_name]])+1)+1)))</f>
        <v>VAPJA¬Æ Portable Mini</v>
      </c>
    </row>
    <row r="1307" spans="1:13">
      <c r="A1307" t="s">
        <v>2742</v>
      </c>
      <c r="B1307" t="s">
        <v>2743</v>
      </c>
      <c r="C1307" t="s">
        <v>2367</v>
      </c>
      <c r="D1307" s="2">
        <v>8599</v>
      </c>
      <c r="E1307" s="2">
        <v>8995</v>
      </c>
      <c r="F1307" s="1">
        <v>0.04</v>
      </c>
      <c r="G1307" s="11">
        <v>4.4000000000000004</v>
      </c>
      <c r="H1307" s="4">
        <v>9734</v>
      </c>
      <c r="I1307" t="str">
        <f t="shared" si="40"/>
        <v>&gt;₹500</v>
      </c>
      <c r="J1307" s="6">
        <f t="shared" si="41"/>
        <v>83702666</v>
      </c>
      <c r="K1307" s="6">
        <f>Table1[[#This Row],[rating]] * Table1[[#This Row],[rating_count]]</f>
        <v>42829.600000000006</v>
      </c>
      <c r="L1307" t="str">
        <f>LEFT(Table1[[#This Row],[category]], FIND("|", Table1[[#This Row],[category]]) - 1)</f>
        <v>Home&amp;Kitchen</v>
      </c>
      <c r="M1307" t="str">
        <f>TRIM(LEFT(Table1[[#This Row],[product_name]],FIND(" ",Table1[[#This Row],[product_name]],FIND(" ",Table1[[#This Row],[product_name]],FIND(" ",Table1[[#This Row],[product_name]])+1)+1)))</f>
        <v>Philips HD6975/00 25</v>
      </c>
    </row>
    <row r="1308" spans="1:13">
      <c r="A1308" t="s">
        <v>2744</v>
      </c>
      <c r="B1308" t="s">
        <v>2745</v>
      </c>
      <c r="C1308" t="s">
        <v>1991</v>
      </c>
      <c r="D1308" s="2">
        <v>1110</v>
      </c>
      <c r="E1308" s="2">
        <v>1599</v>
      </c>
      <c r="F1308" s="1">
        <v>0.31</v>
      </c>
      <c r="G1308" s="11">
        <v>4.3</v>
      </c>
      <c r="H1308" s="4">
        <v>4022</v>
      </c>
      <c r="I1308" t="str">
        <f t="shared" si="40"/>
        <v>&gt;₹500</v>
      </c>
      <c r="J1308" s="6">
        <f t="shared" si="41"/>
        <v>4464420</v>
      </c>
      <c r="K1308" s="6">
        <f>Table1[[#This Row],[rating]] * Table1[[#This Row],[rating_count]]</f>
        <v>17294.599999999999</v>
      </c>
      <c r="L1308" t="str">
        <f>LEFT(Table1[[#This Row],[category]], FIND("|", Table1[[#This Row],[category]]) - 1)</f>
        <v>Home&amp;Kitchen</v>
      </c>
      <c r="M1308" t="str">
        <f>TRIM(LEFT(Table1[[#This Row],[product_name]],FIND(" ",Table1[[#This Row],[product_name]],FIND(" ",Table1[[#This Row],[product_name]],FIND(" ",Table1[[#This Row],[product_name]])+1)+1)))</f>
        <v>Usha EI 3710</v>
      </c>
    </row>
    <row r="1309" spans="1:13">
      <c r="A1309" t="s">
        <v>2746</v>
      </c>
      <c r="B1309" t="s">
        <v>2747</v>
      </c>
      <c r="C1309" t="s">
        <v>1997</v>
      </c>
      <c r="D1309" s="2">
        <v>1499</v>
      </c>
      <c r="E1309" s="2">
        <v>3500</v>
      </c>
      <c r="F1309" s="1">
        <v>0.56999999999999995</v>
      </c>
      <c r="G1309" s="11">
        <v>4.7</v>
      </c>
      <c r="H1309" s="4">
        <v>2591</v>
      </c>
      <c r="I1309" t="str">
        <f t="shared" si="40"/>
        <v>&gt;₹500</v>
      </c>
      <c r="J1309" s="6">
        <f t="shared" si="41"/>
        <v>3883909</v>
      </c>
      <c r="K1309" s="6">
        <f>Table1[[#This Row],[rating]] * Table1[[#This Row],[rating_count]]</f>
        <v>12177.7</v>
      </c>
      <c r="L1309" t="str">
        <f>LEFT(Table1[[#This Row],[category]], FIND("|", Table1[[#This Row],[category]]) - 1)</f>
        <v>Home&amp;Kitchen</v>
      </c>
      <c r="M1309" t="str">
        <f>TRIM(LEFT(Table1[[#This Row],[product_name]],FIND(" ",Table1[[#This Row],[product_name]],FIND(" ",Table1[[#This Row],[product_name]],FIND(" ",Table1[[#This Row],[product_name]])+1)+1)))</f>
        <v>Campfire Spring Chef</v>
      </c>
    </row>
    <row r="1310" spans="1:13">
      <c r="A1310" t="s">
        <v>2748</v>
      </c>
      <c r="B1310" t="s">
        <v>2749</v>
      </c>
      <c r="C1310" t="s">
        <v>1965</v>
      </c>
      <c r="D1310">
        <v>759</v>
      </c>
      <c r="E1310" s="2">
        <v>1999</v>
      </c>
      <c r="F1310" s="1">
        <v>0.62</v>
      </c>
      <c r="G1310" s="11">
        <v>4.3</v>
      </c>
      <c r="H1310" s="4">
        <v>532</v>
      </c>
      <c r="I1310" t="str">
        <f t="shared" si="40"/>
        <v>&gt;₹500</v>
      </c>
      <c r="J1310" s="6">
        <f t="shared" si="41"/>
        <v>403788</v>
      </c>
      <c r="K1310" s="6">
        <f>Table1[[#This Row],[rating]] * Table1[[#This Row],[rating_count]]</f>
        <v>2287.6</v>
      </c>
      <c r="L1310" t="str">
        <f>LEFT(Table1[[#This Row],[category]], FIND("|", Table1[[#This Row],[category]]) - 1)</f>
        <v>Home&amp;Kitchen</v>
      </c>
      <c r="M1310" t="str">
        <f>TRIM(LEFT(Table1[[#This Row],[product_name]],FIND(" ",Table1[[#This Row],[product_name]],FIND(" ",Table1[[#This Row],[product_name]],FIND(" ",Table1[[#This Row],[product_name]])+1)+1)))</f>
        <v>Themisto TH-WS20 Digital</v>
      </c>
    </row>
    <row r="1311" spans="1:13">
      <c r="A1311" t="s">
        <v>2750</v>
      </c>
      <c r="B1311" t="s">
        <v>2751</v>
      </c>
      <c r="C1311" t="s">
        <v>2054</v>
      </c>
      <c r="D1311" s="2">
        <v>2669</v>
      </c>
      <c r="E1311" s="2">
        <v>3199</v>
      </c>
      <c r="F1311" s="1">
        <v>0.17</v>
      </c>
      <c r="G1311" s="11">
        <v>3.9</v>
      </c>
      <c r="H1311" s="4">
        <v>260</v>
      </c>
      <c r="I1311" t="str">
        <f t="shared" si="40"/>
        <v>&gt;₹500</v>
      </c>
      <c r="J1311" s="6">
        <f t="shared" si="41"/>
        <v>693940</v>
      </c>
      <c r="K1311" s="6">
        <f>Table1[[#This Row],[rating]] * Table1[[#This Row],[rating_count]]</f>
        <v>1014</v>
      </c>
      <c r="L1311" t="str">
        <f>LEFT(Table1[[#This Row],[category]], FIND("|", Table1[[#This Row],[category]]) - 1)</f>
        <v>Home&amp;Kitchen</v>
      </c>
      <c r="M1311" t="str">
        <f>TRIM(LEFT(Table1[[#This Row],[product_name]],FIND(" ",Table1[[#This Row],[product_name]],FIND(" ",Table1[[#This Row],[product_name]],FIND(" ",Table1[[#This Row],[product_name]])+1)+1)))</f>
        <v>FYA Handheld Vacuum</v>
      </c>
    </row>
    <row r="1312" spans="1:13">
      <c r="A1312" t="s">
        <v>2752</v>
      </c>
      <c r="B1312" t="s">
        <v>2753</v>
      </c>
      <c r="C1312" t="s">
        <v>2074</v>
      </c>
      <c r="D1312">
        <v>929</v>
      </c>
      <c r="E1312" s="2">
        <v>1300</v>
      </c>
      <c r="F1312" s="1">
        <v>0.28999999999999998</v>
      </c>
      <c r="G1312" s="11">
        <v>3.9</v>
      </c>
      <c r="H1312" s="4">
        <v>1672</v>
      </c>
      <c r="I1312" t="str">
        <f t="shared" si="40"/>
        <v>&gt;₹500</v>
      </c>
      <c r="J1312" s="6">
        <f t="shared" si="41"/>
        <v>1553288</v>
      </c>
      <c r="K1312" s="6">
        <f>Table1[[#This Row],[rating]] * Table1[[#This Row],[rating_count]]</f>
        <v>6520.8</v>
      </c>
      <c r="L1312" t="str">
        <f>LEFT(Table1[[#This Row],[category]], FIND("|", Table1[[#This Row],[category]]) - 1)</f>
        <v>Home&amp;Kitchen</v>
      </c>
      <c r="M1312" t="str">
        <f>TRIM(LEFT(Table1[[#This Row],[product_name]],FIND(" ",Table1[[#This Row],[product_name]],FIND(" ",Table1[[#This Row],[product_name]],FIND(" ",Table1[[#This Row],[product_name]])+1)+1)))</f>
        <v>Lifelong LLSM120G Sandwich</v>
      </c>
    </row>
    <row r="1313" spans="1:13">
      <c r="A1313" t="s">
        <v>2754</v>
      </c>
      <c r="B1313" t="s">
        <v>2755</v>
      </c>
      <c r="C1313" t="s">
        <v>2035</v>
      </c>
      <c r="D1313">
        <v>199</v>
      </c>
      <c r="E1313">
        <v>399</v>
      </c>
      <c r="F1313" s="1">
        <v>0.5</v>
      </c>
      <c r="G1313" s="11">
        <v>3.7</v>
      </c>
      <c r="H1313" s="4">
        <v>7945</v>
      </c>
      <c r="I1313" t="str">
        <f t="shared" si="40"/>
        <v>&lt;₹200</v>
      </c>
      <c r="J1313" s="6">
        <f t="shared" si="41"/>
        <v>1581055</v>
      </c>
      <c r="K1313" s="6">
        <f>Table1[[#This Row],[rating]] * Table1[[#This Row],[rating_count]]</f>
        <v>29396.5</v>
      </c>
      <c r="L1313" t="str">
        <f>LEFT(Table1[[#This Row],[category]], FIND("|", Table1[[#This Row],[category]]) - 1)</f>
        <v>Home&amp;Kitchen</v>
      </c>
      <c r="M1313" t="str">
        <f>TRIM(LEFT(Table1[[#This Row],[product_name]],FIND(" ",Table1[[#This Row],[product_name]],FIND(" ",Table1[[#This Row],[product_name]],FIND(" ",Table1[[#This Row],[product_name]])+1)+1)))</f>
        <v>Kuber Industries Nylon</v>
      </c>
    </row>
    <row r="1314" spans="1:13">
      <c r="A1314" t="s">
        <v>2756</v>
      </c>
      <c r="B1314" t="s">
        <v>2757</v>
      </c>
      <c r="C1314" t="s">
        <v>1962</v>
      </c>
      <c r="D1314">
        <v>279</v>
      </c>
      <c r="E1314">
        <v>599</v>
      </c>
      <c r="F1314" s="1">
        <v>0.53</v>
      </c>
      <c r="G1314" s="11">
        <v>3.5</v>
      </c>
      <c r="H1314" s="4">
        <v>1367</v>
      </c>
      <c r="I1314" t="str">
        <f t="shared" si="40"/>
        <v>₹200-₹500</v>
      </c>
      <c r="J1314" s="6">
        <f t="shared" si="41"/>
        <v>381393</v>
      </c>
      <c r="K1314" s="6">
        <f>Table1[[#This Row],[rating]] * Table1[[#This Row],[rating_count]]</f>
        <v>4784.5</v>
      </c>
      <c r="L1314" t="str">
        <f>LEFT(Table1[[#This Row],[category]], FIND("|", Table1[[#This Row],[category]]) - 1)</f>
        <v>Home&amp;Kitchen</v>
      </c>
      <c r="M1314" t="str">
        <f>TRIM(LEFT(Table1[[#This Row],[product_name]],FIND(" ",Table1[[#This Row],[product_name]],FIND(" ",Table1[[#This Row],[product_name]],FIND(" ",Table1[[#This Row],[product_name]])+1)+1)))</f>
        <v>Bulfyss Plastic Sticky</v>
      </c>
    </row>
    <row r="1315" spans="1:13">
      <c r="A1315" t="s">
        <v>2758</v>
      </c>
      <c r="B1315" t="s">
        <v>2759</v>
      </c>
      <c r="C1315" t="s">
        <v>1988</v>
      </c>
      <c r="D1315">
        <v>549</v>
      </c>
      <c r="E1315">
        <v>999</v>
      </c>
      <c r="F1315" s="1">
        <v>0.45</v>
      </c>
      <c r="G1315" s="11">
        <v>4</v>
      </c>
      <c r="H1315" s="4">
        <v>1313</v>
      </c>
      <c r="I1315" t="str">
        <f t="shared" si="40"/>
        <v>&gt;₹500</v>
      </c>
      <c r="J1315" s="6">
        <f t="shared" si="41"/>
        <v>720837</v>
      </c>
      <c r="K1315" s="6">
        <f>Table1[[#This Row],[rating]] * Table1[[#This Row],[rating_count]]</f>
        <v>5252</v>
      </c>
      <c r="L1315" t="str">
        <f>LEFT(Table1[[#This Row],[category]], FIND("|", Table1[[#This Row],[category]]) - 1)</f>
        <v>Home&amp;Kitchen</v>
      </c>
      <c r="M1315" t="str">
        <f>TRIM(LEFT(Table1[[#This Row],[product_name]],FIND(" ",Table1[[#This Row],[product_name]],FIND(" ",Table1[[#This Row],[product_name]],FIND(" ",Table1[[#This Row],[product_name]])+1)+1)))</f>
        <v>T TOPLINE 180</v>
      </c>
    </row>
    <row r="1316" spans="1:13">
      <c r="A1316" t="s">
        <v>2760</v>
      </c>
      <c r="B1316" t="s">
        <v>2761</v>
      </c>
      <c r="C1316" t="s">
        <v>2346</v>
      </c>
      <c r="D1316">
        <v>85</v>
      </c>
      <c r="E1316">
        <v>199</v>
      </c>
      <c r="F1316" s="1">
        <v>0.56999999999999995</v>
      </c>
      <c r="G1316" s="11">
        <v>4.0999999999999996</v>
      </c>
      <c r="H1316" s="4">
        <v>212</v>
      </c>
      <c r="I1316" t="str">
        <f t="shared" si="40"/>
        <v>&lt;₹200</v>
      </c>
      <c r="J1316" s="6">
        <f t="shared" si="41"/>
        <v>18020</v>
      </c>
      <c r="K1316" s="6">
        <f>Table1[[#This Row],[rating]] * Table1[[#This Row],[rating_count]]</f>
        <v>869.19999999999993</v>
      </c>
      <c r="L1316" t="str">
        <f>LEFT(Table1[[#This Row],[category]], FIND("|", Table1[[#This Row],[category]]) - 1)</f>
        <v>Home&amp;Kitchen</v>
      </c>
      <c r="M1316" t="str">
        <f>TRIM(LEFT(Table1[[#This Row],[product_name]],FIND(" ",Table1[[#This Row],[product_name]],FIND(" ",Table1[[#This Row],[product_name]],FIND(" ",Table1[[#This Row],[product_name]])+1)+1)))</f>
        <v>Empty Mist Trigger</v>
      </c>
    </row>
    <row r="1317" spans="1:13">
      <c r="A1317" t="s">
        <v>2762</v>
      </c>
      <c r="B1317" t="s">
        <v>2763</v>
      </c>
      <c r="C1317" t="s">
        <v>2047</v>
      </c>
      <c r="D1317">
        <v>499</v>
      </c>
      <c r="E1317" s="2">
        <v>1299</v>
      </c>
      <c r="F1317" s="1">
        <v>0.62</v>
      </c>
      <c r="G1317" s="11">
        <v>3.9</v>
      </c>
      <c r="H1317" s="4">
        <v>65</v>
      </c>
      <c r="I1317" t="str">
        <f t="shared" si="40"/>
        <v>₹200-₹500</v>
      </c>
      <c r="J1317" s="6">
        <f t="shared" si="41"/>
        <v>32435</v>
      </c>
      <c r="K1317" s="6">
        <f>Table1[[#This Row],[rating]] * Table1[[#This Row],[rating_count]]</f>
        <v>253.5</v>
      </c>
      <c r="L1317" t="str">
        <f>LEFT(Table1[[#This Row],[category]], FIND("|", Table1[[#This Row],[category]]) - 1)</f>
        <v>Home&amp;Kitchen</v>
      </c>
      <c r="M1317" t="str">
        <f>TRIM(LEFT(Table1[[#This Row],[product_name]],FIND(" ",Table1[[#This Row],[product_name]],FIND(" ",Table1[[#This Row],[product_name]],FIND(" ",Table1[[#This Row],[product_name]])+1)+1)))</f>
        <v>LONAXA Mini Travel</v>
      </c>
    </row>
    <row r="1318" spans="1:13">
      <c r="A1318" t="s">
        <v>2764</v>
      </c>
      <c r="B1318" t="s">
        <v>2765</v>
      </c>
      <c r="C1318" t="s">
        <v>2047</v>
      </c>
      <c r="D1318" s="2">
        <v>5865</v>
      </c>
      <c r="E1318" s="2">
        <v>7776</v>
      </c>
      <c r="F1318" s="1">
        <v>0.25</v>
      </c>
      <c r="G1318" s="11">
        <v>4.4000000000000004</v>
      </c>
      <c r="H1318" s="4">
        <v>2737</v>
      </c>
      <c r="I1318" t="str">
        <f t="shared" si="40"/>
        <v>&gt;₹500</v>
      </c>
      <c r="J1318" s="6">
        <f t="shared" si="41"/>
        <v>16052505</v>
      </c>
      <c r="K1318" s="6">
        <f>Table1[[#This Row],[rating]] * Table1[[#This Row],[rating_count]]</f>
        <v>12042.800000000001</v>
      </c>
      <c r="L1318" t="str">
        <f>LEFT(Table1[[#This Row],[category]], FIND("|", Table1[[#This Row],[category]]) - 1)</f>
        <v>Home&amp;Kitchen</v>
      </c>
      <c r="M1318" t="str">
        <f>TRIM(LEFT(Table1[[#This Row],[product_name]],FIND(" ",Table1[[#This Row],[product_name]],FIND(" ",Table1[[#This Row],[product_name]],FIND(" ",Table1[[#This Row],[product_name]])+1)+1)))</f>
        <v>SUJATA Powermatic Plus,</v>
      </c>
    </row>
    <row r="1319" spans="1:13">
      <c r="A1319" t="s">
        <v>2766</v>
      </c>
      <c r="B1319" t="s">
        <v>2767</v>
      </c>
      <c r="C1319" t="s">
        <v>1953</v>
      </c>
      <c r="D1319" s="2">
        <v>1260</v>
      </c>
      <c r="E1319" s="2">
        <v>2299</v>
      </c>
      <c r="F1319" s="1">
        <v>0.45</v>
      </c>
      <c r="G1319" s="11">
        <v>4.3</v>
      </c>
      <c r="H1319" s="4">
        <v>55</v>
      </c>
      <c r="I1319" t="str">
        <f t="shared" si="40"/>
        <v>&gt;₹500</v>
      </c>
      <c r="J1319" s="6">
        <f t="shared" si="41"/>
        <v>69300</v>
      </c>
      <c r="K1319" s="6">
        <f>Table1[[#This Row],[rating]] * Table1[[#This Row],[rating_count]]</f>
        <v>236.5</v>
      </c>
      <c r="L1319" t="str">
        <f>LEFT(Table1[[#This Row],[category]], FIND("|", Table1[[#This Row],[category]]) - 1)</f>
        <v>Home&amp;Kitchen</v>
      </c>
      <c r="M1319" t="str">
        <f>TRIM(LEFT(Table1[[#This Row],[product_name]],FIND(" ",Table1[[#This Row],[product_name]],FIND(" ",Table1[[#This Row],[product_name]],FIND(" ",Table1[[#This Row],[product_name]])+1)+1)))</f>
        <v>AGARO Royal Double</v>
      </c>
    </row>
    <row r="1320" spans="1:13">
      <c r="A1320" t="s">
        <v>2768</v>
      </c>
      <c r="B1320" t="s">
        <v>2769</v>
      </c>
      <c r="C1320" t="s">
        <v>2770</v>
      </c>
      <c r="D1320" s="2">
        <v>1099</v>
      </c>
      <c r="E1320" s="2">
        <v>1500</v>
      </c>
      <c r="F1320" s="1">
        <v>0.27</v>
      </c>
      <c r="G1320" s="11">
        <v>4.5</v>
      </c>
      <c r="H1320" s="4">
        <v>1065</v>
      </c>
      <c r="I1320" t="str">
        <f t="shared" si="40"/>
        <v>&gt;₹500</v>
      </c>
      <c r="J1320" s="6">
        <f t="shared" si="41"/>
        <v>1170435</v>
      </c>
      <c r="K1320" s="6">
        <f>Table1[[#This Row],[rating]] * Table1[[#This Row],[rating_count]]</f>
        <v>4792.5</v>
      </c>
      <c r="L1320" t="str">
        <f>LEFT(Table1[[#This Row],[category]], FIND("|", Table1[[#This Row],[category]]) - 1)</f>
        <v>Home&amp;Kitchen</v>
      </c>
      <c r="M1320" t="str">
        <f>TRIM(LEFT(Table1[[#This Row],[product_name]],FIND(" ",Table1[[#This Row],[product_name]],FIND(" ",Table1[[#This Row],[product_name]],FIND(" ",Table1[[#This Row],[product_name]])+1)+1)))</f>
        <v>Cafe JEI French</v>
      </c>
    </row>
    <row r="1321" spans="1:13">
      <c r="A1321" t="s">
        <v>2771</v>
      </c>
      <c r="B1321" t="s">
        <v>2772</v>
      </c>
      <c r="C1321" t="s">
        <v>2074</v>
      </c>
      <c r="D1321" s="2">
        <v>1928</v>
      </c>
      <c r="E1321" s="2">
        <v>2590</v>
      </c>
      <c r="F1321" s="1">
        <v>0.26</v>
      </c>
      <c r="G1321" s="11">
        <v>4</v>
      </c>
      <c r="H1321" s="4">
        <v>2377</v>
      </c>
      <c r="I1321" t="str">
        <f t="shared" si="40"/>
        <v>&gt;₹500</v>
      </c>
      <c r="J1321" s="6">
        <f t="shared" si="41"/>
        <v>4582856</v>
      </c>
      <c r="K1321" s="6">
        <f>Table1[[#This Row],[rating]] * Table1[[#This Row],[rating_count]]</f>
        <v>9508</v>
      </c>
      <c r="L1321" t="str">
        <f>LEFT(Table1[[#This Row],[category]], FIND("|", Table1[[#This Row],[category]]) - 1)</f>
        <v>Home&amp;Kitchen</v>
      </c>
      <c r="M1321" t="str">
        <f>TRIM(LEFT(Table1[[#This Row],[product_name]],FIND(" ",Table1[[#This Row],[product_name]],FIND(" ",Table1[[#This Row],[product_name]],FIND(" ",Table1[[#This Row],[product_name]])+1)+1)))</f>
        <v>Borosil Prime Grill</v>
      </c>
    </row>
    <row r="1322" spans="1:13">
      <c r="A1322" t="s">
        <v>2773</v>
      </c>
      <c r="B1322" t="s">
        <v>2774</v>
      </c>
      <c r="C1322" t="s">
        <v>2010</v>
      </c>
      <c r="D1322" s="2">
        <v>3249</v>
      </c>
      <c r="E1322" s="2">
        <v>6299</v>
      </c>
      <c r="F1322" s="1">
        <v>0.48</v>
      </c>
      <c r="G1322" s="11">
        <v>3.9</v>
      </c>
      <c r="H1322" s="4">
        <v>2569</v>
      </c>
      <c r="I1322" t="str">
        <f t="shared" si="40"/>
        <v>&gt;₹500</v>
      </c>
      <c r="J1322" s="6">
        <f t="shared" si="41"/>
        <v>8346681</v>
      </c>
      <c r="K1322" s="6">
        <f>Table1[[#This Row],[rating]] * Table1[[#This Row],[rating_count]]</f>
        <v>10019.1</v>
      </c>
      <c r="L1322" t="str">
        <f>LEFT(Table1[[#This Row],[category]], FIND("|", Table1[[#This Row],[category]]) - 1)</f>
        <v>Home&amp;Kitchen</v>
      </c>
      <c r="M1322" t="str">
        <f>TRIM(LEFT(Table1[[#This Row],[product_name]],FIND(" ",Table1[[#This Row],[product_name]],FIND(" ",Table1[[#This Row],[product_name]],FIND(" ",Table1[[#This Row],[product_name]])+1)+1)))</f>
        <v>Candes 10 Litre</v>
      </c>
    </row>
    <row r="1323" spans="1:13">
      <c r="A1323" t="s">
        <v>2775</v>
      </c>
      <c r="B1323" t="s">
        <v>2776</v>
      </c>
      <c r="C1323" t="s">
        <v>2074</v>
      </c>
      <c r="D1323" s="2">
        <v>1199</v>
      </c>
      <c r="E1323" s="2">
        <v>1795</v>
      </c>
      <c r="F1323" s="1">
        <v>0.33</v>
      </c>
      <c r="G1323" s="11">
        <v>4.2</v>
      </c>
      <c r="H1323" s="4">
        <v>5967</v>
      </c>
      <c r="I1323" t="str">
        <f t="shared" si="40"/>
        <v>&gt;₹500</v>
      </c>
      <c r="J1323" s="6">
        <f t="shared" si="41"/>
        <v>7154433</v>
      </c>
      <c r="K1323" s="6">
        <f>Table1[[#This Row],[rating]] * Table1[[#This Row],[rating_count]]</f>
        <v>25061.4</v>
      </c>
      <c r="L1323" t="str">
        <f>LEFT(Table1[[#This Row],[category]], FIND("|", Table1[[#This Row],[category]]) - 1)</f>
        <v>Home&amp;Kitchen</v>
      </c>
      <c r="M1323" t="str">
        <f>TRIM(LEFT(Table1[[#This Row],[product_name]],FIND(" ",Table1[[#This Row],[product_name]],FIND(" ",Table1[[#This Row],[product_name]],FIND(" ",Table1[[#This Row],[product_name]])+1)+1)))</f>
        <v>Prestige PSMFB 800</v>
      </c>
    </row>
    <row r="1324" spans="1:13">
      <c r="A1324" t="s">
        <v>2777</v>
      </c>
      <c r="B1324" t="s">
        <v>2778</v>
      </c>
      <c r="C1324" t="s">
        <v>1953</v>
      </c>
      <c r="D1324" s="2">
        <v>1456</v>
      </c>
      <c r="E1324" s="2">
        <v>3190</v>
      </c>
      <c r="F1324" s="1">
        <v>0.54</v>
      </c>
      <c r="G1324" s="11">
        <v>4.0999999999999996</v>
      </c>
      <c r="H1324" s="4">
        <v>1776</v>
      </c>
      <c r="I1324" t="str">
        <f t="shared" si="40"/>
        <v>&gt;₹500</v>
      </c>
      <c r="J1324" s="6">
        <f t="shared" si="41"/>
        <v>2585856</v>
      </c>
      <c r="K1324" s="6">
        <f>Table1[[#This Row],[rating]] * Table1[[#This Row],[rating_count]]</f>
        <v>7281.5999999999995</v>
      </c>
      <c r="L1324" t="str">
        <f>LEFT(Table1[[#This Row],[category]], FIND("|", Table1[[#This Row],[category]]) - 1)</f>
        <v>Home&amp;Kitchen</v>
      </c>
      <c r="M1324" t="str">
        <f>TRIM(LEFT(Table1[[#This Row],[product_name]],FIND(" ",Table1[[#This Row],[product_name]],FIND(" ",Table1[[#This Row],[product_name]],FIND(" ",Table1[[#This Row],[product_name]])+1)+1)))</f>
        <v>iBELL MPK120L Premium</v>
      </c>
    </row>
    <row r="1325" spans="1:13">
      <c r="A1325" t="s">
        <v>2779</v>
      </c>
      <c r="B1325" t="s">
        <v>2780</v>
      </c>
      <c r="C1325" t="s">
        <v>2047</v>
      </c>
      <c r="D1325" s="2">
        <v>3349</v>
      </c>
      <c r="E1325" s="2">
        <v>4799</v>
      </c>
      <c r="F1325" s="1">
        <v>0.3</v>
      </c>
      <c r="G1325" s="11">
        <v>3.7</v>
      </c>
      <c r="H1325" s="4">
        <v>4200</v>
      </c>
      <c r="I1325" t="str">
        <f t="shared" si="40"/>
        <v>&gt;₹500</v>
      </c>
      <c r="J1325" s="6">
        <f t="shared" si="41"/>
        <v>14065800</v>
      </c>
      <c r="K1325" s="6">
        <f>Table1[[#This Row],[rating]] * Table1[[#This Row],[rating_count]]</f>
        <v>15540</v>
      </c>
      <c r="L1325" t="str">
        <f>LEFT(Table1[[#This Row],[category]], FIND("|", Table1[[#This Row],[category]]) - 1)</f>
        <v>Home&amp;Kitchen</v>
      </c>
      <c r="M1325" t="str">
        <f>TRIM(LEFT(Table1[[#This Row],[product_name]],FIND(" ",Table1[[#This Row],[product_name]],FIND(" ",Table1[[#This Row],[product_name]],FIND(" ",Table1[[#This Row],[product_name]])+1)+1)))</f>
        <v>Maharaja Whiteline Odacio</v>
      </c>
    </row>
    <row r="1326" spans="1:13">
      <c r="A1326" t="s">
        <v>2781</v>
      </c>
      <c r="B1326" t="s">
        <v>2782</v>
      </c>
      <c r="C1326" t="s">
        <v>2144</v>
      </c>
      <c r="D1326" s="2">
        <v>4899</v>
      </c>
      <c r="E1326" s="2">
        <v>8999</v>
      </c>
      <c r="F1326" s="1">
        <v>0.46</v>
      </c>
      <c r="G1326" s="11">
        <v>4.0999999999999996</v>
      </c>
      <c r="H1326" s="4">
        <v>297</v>
      </c>
      <c r="I1326" t="str">
        <f t="shared" si="40"/>
        <v>&gt;₹500</v>
      </c>
      <c r="J1326" s="6">
        <f t="shared" si="41"/>
        <v>1455003</v>
      </c>
      <c r="K1326" s="6">
        <f>Table1[[#This Row],[rating]] * Table1[[#This Row],[rating_count]]</f>
        <v>1217.6999999999998</v>
      </c>
      <c r="L1326" t="str">
        <f>LEFT(Table1[[#This Row],[category]], FIND("|", Table1[[#This Row],[category]]) - 1)</f>
        <v>Home&amp;Kitchen</v>
      </c>
      <c r="M1326" t="str">
        <f>TRIM(LEFT(Table1[[#This Row],[product_name]],FIND(" ",Table1[[#This Row],[product_name]],FIND(" ",Table1[[#This Row],[product_name]],FIND(" ",Table1[[#This Row],[product_name]])+1)+1)))</f>
        <v>Shakti Technology S3</v>
      </c>
    </row>
    <row r="1327" spans="1:13">
      <c r="A1327" t="s">
        <v>2783</v>
      </c>
      <c r="B1327" t="s">
        <v>2784</v>
      </c>
      <c r="C1327" t="s">
        <v>2007</v>
      </c>
      <c r="D1327" s="2">
        <v>1199</v>
      </c>
      <c r="E1327" s="2">
        <v>1899</v>
      </c>
      <c r="F1327" s="1">
        <v>0.37</v>
      </c>
      <c r="G1327" s="11">
        <v>4.2</v>
      </c>
      <c r="H1327" s="4">
        <v>3858</v>
      </c>
      <c r="I1327" t="str">
        <f t="shared" si="40"/>
        <v>&gt;₹500</v>
      </c>
      <c r="J1327" s="6">
        <f t="shared" si="41"/>
        <v>4625742</v>
      </c>
      <c r="K1327" s="6">
        <f>Table1[[#This Row],[rating]] * Table1[[#This Row],[rating_count]]</f>
        <v>16203.6</v>
      </c>
      <c r="L1327" t="str">
        <f>LEFT(Table1[[#This Row],[category]], FIND("|", Table1[[#This Row],[category]]) - 1)</f>
        <v>Home&amp;Kitchen</v>
      </c>
      <c r="M1327" t="str">
        <f>TRIM(LEFT(Table1[[#This Row],[product_name]],FIND(" ",Table1[[#This Row],[product_name]],FIND(" ",Table1[[#This Row],[product_name]],FIND(" ",Table1[[#This Row],[product_name]])+1)+1)))</f>
        <v>Cello Quick Boil</v>
      </c>
    </row>
    <row r="1328" spans="1:13">
      <c r="A1328" t="s">
        <v>2785</v>
      </c>
      <c r="B1328" t="s">
        <v>2786</v>
      </c>
      <c r="C1328" t="s">
        <v>2510</v>
      </c>
      <c r="D1328" s="2">
        <v>3290</v>
      </c>
      <c r="E1328" s="2">
        <v>5799</v>
      </c>
      <c r="F1328" s="1">
        <v>0.43</v>
      </c>
      <c r="G1328" s="11">
        <v>4.3</v>
      </c>
      <c r="H1328" s="4">
        <v>168</v>
      </c>
      <c r="I1328" t="str">
        <f t="shared" si="40"/>
        <v>&gt;₹500</v>
      </c>
      <c r="J1328" s="6">
        <f t="shared" si="41"/>
        <v>552720</v>
      </c>
      <c r="K1328" s="6">
        <f>Table1[[#This Row],[rating]] * Table1[[#This Row],[rating_count]]</f>
        <v>722.4</v>
      </c>
      <c r="L1328" t="str">
        <f>LEFT(Table1[[#This Row],[category]], FIND("|", Table1[[#This Row],[category]]) - 1)</f>
        <v>Home&amp;Kitchen</v>
      </c>
      <c r="M1328" t="str">
        <f>TRIM(LEFT(Table1[[#This Row],[product_name]],FIND(" ",Table1[[#This Row],[product_name]],FIND(" ",Table1[[#This Row],[product_name]],FIND(" ",Table1[[#This Row],[product_name]])+1)+1)))</f>
        <v>AGARO Glory Cool</v>
      </c>
    </row>
    <row r="1329" spans="1:13">
      <c r="A1329" t="s">
        <v>2787</v>
      </c>
      <c r="B1329" t="s">
        <v>2788</v>
      </c>
      <c r="C1329" t="s">
        <v>1962</v>
      </c>
      <c r="D1329">
        <v>179</v>
      </c>
      <c r="E1329">
        <v>799</v>
      </c>
      <c r="F1329" s="1">
        <v>0.78</v>
      </c>
      <c r="G1329" s="11">
        <v>3.6</v>
      </c>
      <c r="H1329" s="4">
        <v>101</v>
      </c>
      <c r="I1329" t="str">
        <f t="shared" si="40"/>
        <v>&lt;₹200</v>
      </c>
      <c r="J1329" s="6">
        <f t="shared" si="41"/>
        <v>18079</v>
      </c>
      <c r="K1329" s="6">
        <f>Table1[[#This Row],[rating]] * Table1[[#This Row],[rating_count]]</f>
        <v>363.6</v>
      </c>
      <c r="L1329" t="str">
        <f>LEFT(Table1[[#This Row],[category]], FIND("|", Table1[[#This Row],[category]]) - 1)</f>
        <v>Home&amp;Kitchen</v>
      </c>
      <c r="M1329" t="str">
        <f>TRIM(LEFT(Table1[[#This Row],[product_name]],FIND(" ",Table1[[#This Row],[product_name]],FIND(" ",Table1[[#This Row],[product_name]],FIND(" ",Table1[[#This Row],[product_name]])+1)+1)))</f>
        <v>Wolpin 1 Lint</v>
      </c>
    </row>
    <row r="1330" spans="1:13">
      <c r="A1330" t="s">
        <v>2789</v>
      </c>
      <c r="B1330" t="s">
        <v>2790</v>
      </c>
      <c r="C1330" t="s">
        <v>2721</v>
      </c>
      <c r="D1330">
        <v>149</v>
      </c>
      <c r="E1330">
        <v>300</v>
      </c>
      <c r="F1330" s="1">
        <v>0.5</v>
      </c>
      <c r="G1330" s="11">
        <v>4.0999999999999996</v>
      </c>
      <c r="H1330" s="4">
        <v>4074</v>
      </c>
      <c r="I1330" t="str">
        <f t="shared" si="40"/>
        <v>&lt;₹200</v>
      </c>
      <c r="J1330" s="6">
        <f t="shared" si="41"/>
        <v>607026</v>
      </c>
      <c r="K1330" s="6">
        <f>Table1[[#This Row],[rating]] * Table1[[#This Row],[rating_count]]</f>
        <v>16703.399999999998</v>
      </c>
      <c r="L1330" t="str">
        <f>LEFT(Table1[[#This Row],[category]], FIND("|", Table1[[#This Row],[category]]) - 1)</f>
        <v>Home&amp;Kitchen</v>
      </c>
      <c r="M1330" t="str">
        <f>TRIM(LEFT(Table1[[#This Row],[product_name]],FIND(" ",Table1[[#This Row],[product_name]],FIND(" ",Table1[[#This Row],[product_name]],FIND(" ",Table1[[#This Row],[product_name]])+1)+1)))</f>
        <v>Abode Kitchen Essential</v>
      </c>
    </row>
    <row r="1331" spans="1:13">
      <c r="A1331" t="s">
        <v>2791</v>
      </c>
      <c r="B1331" t="s">
        <v>2792</v>
      </c>
      <c r="C1331" t="s">
        <v>1994</v>
      </c>
      <c r="D1331" s="2">
        <v>5490</v>
      </c>
      <c r="E1331" s="2">
        <v>7200</v>
      </c>
      <c r="F1331" s="1">
        <v>0.24</v>
      </c>
      <c r="G1331" s="11">
        <v>4.5</v>
      </c>
      <c r="H1331" s="4">
        <v>1408</v>
      </c>
      <c r="I1331" t="str">
        <f t="shared" si="40"/>
        <v>&gt;₹500</v>
      </c>
      <c r="J1331" s="6">
        <f t="shared" si="41"/>
        <v>7729920</v>
      </c>
      <c r="K1331" s="6">
        <f>Table1[[#This Row],[rating]] * Table1[[#This Row],[rating_count]]</f>
        <v>6336</v>
      </c>
      <c r="L1331" t="str">
        <f>LEFT(Table1[[#This Row],[category]], FIND("|", Table1[[#This Row],[category]]) - 1)</f>
        <v>Home&amp;Kitchen</v>
      </c>
      <c r="M1331" t="str">
        <f>TRIM(LEFT(Table1[[#This Row],[product_name]],FIND(" ",Table1[[#This Row],[product_name]],FIND(" ",Table1[[#This Row],[product_name]],FIND(" ",Table1[[#This Row],[product_name]])+1)+1)))</f>
        <v>Sujata Supermix, Mixer</v>
      </c>
    </row>
    <row r="1332" spans="1:13">
      <c r="A1332" t="s">
        <v>2793</v>
      </c>
      <c r="B1332" t="s">
        <v>2794</v>
      </c>
      <c r="C1332" t="s">
        <v>1965</v>
      </c>
      <c r="D1332">
        <v>379</v>
      </c>
      <c r="E1332">
        <v>389</v>
      </c>
      <c r="F1332" s="1">
        <v>0.03</v>
      </c>
      <c r="G1332" s="11">
        <v>4.2</v>
      </c>
      <c r="H1332" s="4">
        <v>3739</v>
      </c>
      <c r="I1332" t="str">
        <f t="shared" si="40"/>
        <v>₹200-₹500</v>
      </c>
      <c r="J1332" s="6">
        <f t="shared" si="41"/>
        <v>1417081</v>
      </c>
      <c r="K1332" s="6">
        <f>Table1[[#This Row],[rating]] * Table1[[#This Row],[rating_count]]</f>
        <v>15703.800000000001</v>
      </c>
      <c r="L1332" t="str">
        <f>LEFT(Table1[[#This Row],[category]], FIND("|", Table1[[#This Row],[category]]) - 1)</f>
        <v>Home&amp;Kitchen</v>
      </c>
      <c r="M1332" t="str">
        <f>TRIM(LEFT(Table1[[#This Row],[product_name]],FIND(" ",Table1[[#This Row],[product_name]],FIND(" ",Table1[[#This Row],[product_name]],FIND(" ",Table1[[#This Row],[product_name]])+1)+1)))</f>
        <v>CARDEX Digital Kitchen</v>
      </c>
    </row>
    <row r="1333" spans="1:13">
      <c r="A1333" t="s">
        <v>2795</v>
      </c>
      <c r="B1333" t="s">
        <v>2796</v>
      </c>
      <c r="C1333" t="s">
        <v>2297</v>
      </c>
      <c r="D1333" s="2">
        <v>8699</v>
      </c>
      <c r="E1333" s="2">
        <v>13049</v>
      </c>
      <c r="F1333" s="1">
        <v>0.33</v>
      </c>
      <c r="G1333" s="11">
        <v>4.3</v>
      </c>
      <c r="H1333" s="4">
        <v>5891</v>
      </c>
      <c r="I1333" t="str">
        <f t="shared" si="40"/>
        <v>&gt;₹500</v>
      </c>
      <c r="J1333" s="6">
        <f t="shared" si="41"/>
        <v>51245809</v>
      </c>
      <c r="K1333" s="6">
        <f>Table1[[#This Row],[rating]] * Table1[[#This Row],[rating_count]]</f>
        <v>25331.3</v>
      </c>
      <c r="L1333" t="str">
        <f>LEFT(Table1[[#This Row],[category]], FIND("|", Table1[[#This Row],[category]]) - 1)</f>
        <v>Home&amp;Kitchen</v>
      </c>
      <c r="M1333" t="str">
        <f>TRIM(LEFT(Table1[[#This Row],[product_name]],FIND(" ",Table1[[#This Row],[product_name]],FIND(" ",Table1[[#This Row],[product_name]],FIND(" ",Table1[[#This Row],[product_name]])+1)+1)))</f>
        <v>V-Guard Zenora RO+UF+MB</v>
      </c>
    </row>
    <row r="1334" spans="1:13">
      <c r="A1334" t="s">
        <v>2797</v>
      </c>
      <c r="B1334" t="s">
        <v>2798</v>
      </c>
      <c r="C1334" t="s">
        <v>1994</v>
      </c>
      <c r="D1334" s="3">
        <v>3041.67</v>
      </c>
      <c r="E1334" s="2">
        <v>5999</v>
      </c>
      <c r="F1334" s="1">
        <v>0.49</v>
      </c>
      <c r="G1334" s="11">
        <v>4</v>
      </c>
      <c r="H1334" s="4">
        <v>777</v>
      </c>
      <c r="I1334" t="str">
        <f t="shared" si="40"/>
        <v>&gt;₹500</v>
      </c>
      <c r="J1334" s="6">
        <f t="shared" si="41"/>
        <v>2363377.59</v>
      </c>
      <c r="K1334" s="6">
        <f>Table1[[#This Row],[rating]] * Table1[[#This Row],[rating_count]]</f>
        <v>3108</v>
      </c>
      <c r="L1334" t="str">
        <f>LEFT(Table1[[#This Row],[category]], FIND("|", Table1[[#This Row],[category]]) - 1)</f>
        <v>Home&amp;Kitchen</v>
      </c>
      <c r="M1334" t="str">
        <f>TRIM(LEFT(Table1[[#This Row],[product_name]],FIND(" ",Table1[[#This Row],[product_name]],FIND(" ",Table1[[#This Row],[product_name]],FIND(" ",Table1[[#This Row],[product_name]])+1)+1)))</f>
        <v>Bajaj Rex DLX</v>
      </c>
    </row>
    <row r="1335" spans="1:13">
      <c r="A1335" t="s">
        <v>2799</v>
      </c>
      <c r="B1335" t="s">
        <v>2800</v>
      </c>
      <c r="C1335" t="s">
        <v>1988</v>
      </c>
      <c r="D1335" s="2">
        <v>1745</v>
      </c>
      <c r="E1335" s="2">
        <v>2400</v>
      </c>
      <c r="F1335" s="1">
        <v>0.27</v>
      </c>
      <c r="G1335" s="11">
        <v>4.2</v>
      </c>
      <c r="H1335" s="4">
        <v>14160</v>
      </c>
      <c r="I1335" t="str">
        <f t="shared" si="40"/>
        <v>&gt;₹500</v>
      </c>
      <c r="J1335" s="6">
        <f t="shared" si="41"/>
        <v>24709200</v>
      </c>
      <c r="K1335" s="6">
        <f>Table1[[#This Row],[rating]] * Table1[[#This Row],[rating_count]]</f>
        <v>59472</v>
      </c>
      <c r="L1335" t="str">
        <f>LEFT(Table1[[#This Row],[category]], FIND("|", Table1[[#This Row],[category]]) - 1)</f>
        <v>Home&amp;Kitchen</v>
      </c>
      <c r="M1335" t="str">
        <f>TRIM(LEFT(Table1[[#This Row],[product_name]],FIND(" ",Table1[[#This Row],[product_name]],FIND(" ",Table1[[#This Row],[product_name]],FIND(" ",Table1[[#This Row],[product_name]])+1)+1)))</f>
        <v>KENT 16051 Hand</v>
      </c>
    </row>
    <row r="1336" spans="1:13">
      <c r="A1336" t="s">
        <v>2801</v>
      </c>
      <c r="B1336" t="s">
        <v>2802</v>
      </c>
      <c r="C1336" t="s">
        <v>1979</v>
      </c>
      <c r="D1336" s="2">
        <v>3180</v>
      </c>
      <c r="E1336" s="2">
        <v>5295</v>
      </c>
      <c r="F1336" s="1">
        <v>0.4</v>
      </c>
      <c r="G1336" s="11">
        <v>4.2</v>
      </c>
      <c r="H1336" s="4">
        <v>6919</v>
      </c>
      <c r="I1336" t="str">
        <f t="shared" si="40"/>
        <v>&gt;₹500</v>
      </c>
      <c r="J1336" s="6">
        <f t="shared" si="41"/>
        <v>22002420</v>
      </c>
      <c r="K1336" s="6">
        <f>Table1[[#This Row],[rating]] * Table1[[#This Row],[rating_count]]</f>
        <v>29059.800000000003</v>
      </c>
      <c r="L1336" t="str">
        <f>LEFT(Table1[[#This Row],[category]], FIND("|", Table1[[#This Row],[category]]) - 1)</f>
        <v>Home&amp;Kitchen</v>
      </c>
      <c r="M1336" t="str">
        <f>TRIM(LEFT(Table1[[#This Row],[product_name]],FIND(" ",Table1[[#This Row],[product_name]],FIND(" ",Table1[[#This Row],[product_name]],FIND(" ",Table1[[#This Row],[product_name]])+1)+1)))</f>
        <v>Prestige PIC 15.0+</v>
      </c>
    </row>
    <row r="1337" spans="1:13">
      <c r="A1337" t="s">
        <v>2803</v>
      </c>
      <c r="B1337" t="s">
        <v>2804</v>
      </c>
      <c r="C1337" t="s">
        <v>2297</v>
      </c>
      <c r="D1337" s="2">
        <v>4999</v>
      </c>
      <c r="E1337" s="2">
        <v>24999</v>
      </c>
      <c r="F1337" s="1">
        <v>0.8</v>
      </c>
      <c r="G1337" s="11">
        <v>4.5</v>
      </c>
      <c r="H1337" s="4">
        <v>287</v>
      </c>
      <c r="I1337" t="str">
        <f t="shared" si="40"/>
        <v>&gt;₹500</v>
      </c>
      <c r="J1337" s="6">
        <f t="shared" si="41"/>
        <v>1434713</v>
      </c>
      <c r="K1337" s="6">
        <f>Table1[[#This Row],[rating]] * Table1[[#This Row],[rating_count]]</f>
        <v>1291.5</v>
      </c>
      <c r="L1337" t="str">
        <f>LEFT(Table1[[#This Row],[category]], FIND("|", Table1[[#This Row],[category]]) - 1)</f>
        <v>Home&amp;Kitchen</v>
      </c>
      <c r="M1337" t="str">
        <f>TRIM(LEFT(Table1[[#This Row],[product_name]],FIND(" ",Table1[[#This Row],[product_name]],FIND(" ",Table1[[#This Row],[product_name]],FIND(" ",Table1[[#This Row],[product_name]])+1)+1)))</f>
        <v>Aqua d pure</v>
      </c>
    </row>
    <row r="1338" spans="1:13">
      <c r="A1338" t="s">
        <v>2805</v>
      </c>
      <c r="B1338" t="s">
        <v>2806</v>
      </c>
      <c r="C1338" t="s">
        <v>2035</v>
      </c>
      <c r="D1338">
        <v>390</v>
      </c>
      <c r="E1338">
        <v>799</v>
      </c>
      <c r="F1338" s="1">
        <v>0.51</v>
      </c>
      <c r="G1338" s="11">
        <v>3.8</v>
      </c>
      <c r="H1338" s="4">
        <v>287</v>
      </c>
      <c r="I1338" t="str">
        <f t="shared" si="40"/>
        <v>₹200-₹500</v>
      </c>
      <c r="J1338" s="6">
        <f t="shared" si="41"/>
        <v>111930</v>
      </c>
      <c r="K1338" s="6">
        <f>Table1[[#This Row],[rating]] * Table1[[#This Row],[rating_count]]</f>
        <v>1090.5999999999999</v>
      </c>
      <c r="L1338" t="str">
        <f>LEFT(Table1[[#This Row],[category]], FIND("|", Table1[[#This Row],[category]]) - 1)</f>
        <v>Home&amp;Kitchen</v>
      </c>
      <c r="M1338" t="str">
        <f>TRIM(LEFT(Table1[[#This Row],[product_name]],FIND(" ",Table1[[#This Row],[product_name]],FIND(" ",Table1[[#This Row],[product_name]],FIND(" ",Table1[[#This Row],[product_name]])+1)+1)))</f>
        <v>PrettyKrafts Laundry Square</v>
      </c>
    </row>
    <row r="1339" spans="1:13">
      <c r="A1339" t="s">
        <v>2807</v>
      </c>
      <c r="B1339" t="s">
        <v>2808</v>
      </c>
      <c r="C1339" t="s">
        <v>2809</v>
      </c>
      <c r="D1339" s="2">
        <v>1999</v>
      </c>
      <c r="E1339" s="2">
        <v>2999</v>
      </c>
      <c r="F1339" s="1">
        <v>0.33</v>
      </c>
      <c r="G1339" s="11">
        <v>4.4000000000000004</v>
      </c>
      <c r="H1339" s="4">
        <v>388</v>
      </c>
      <c r="I1339" t="str">
        <f t="shared" si="40"/>
        <v>&gt;₹500</v>
      </c>
      <c r="J1339" s="6">
        <f t="shared" si="41"/>
        <v>775612</v>
      </c>
      <c r="K1339" s="6">
        <f>Table1[[#This Row],[rating]] * Table1[[#This Row],[rating_count]]</f>
        <v>1707.2</v>
      </c>
      <c r="L1339" t="str">
        <f>LEFT(Table1[[#This Row],[category]], FIND("|", Table1[[#This Row],[category]]) - 1)</f>
        <v>Home&amp;Kitchen</v>
      </c>
      <c r="M1339" t="str">
        <f>TRIM(LEFT(Table1[[#This Row],[product_name]],FIND(" ",Table1[[#This Row],[product_name]],FIND(" ",Table1[[#This Row],[product_name]],FIND(" ",Table1[[#This Row],[product_name]])+1)+1)))</f>
        <v>Libra Roti Maker</v>
      </c>
    </row>
    <row r="1340" spans="1:13">
      <c r="A1340" t="s">
        <v>2810</v>
      </c>
      <c r="B1340" t="s">
        <v>2811</v>
      </c>
      <c r="C1340" t="s">
        <v>2067</v>
      </c>
      <c r="D1340" s="2">
        <v>1624</v>
      </c>
      <c r="E1340" s="2">
        <v>2495</v>
      </c>
      <c r="F1340" s="1">
        <v>0.35</v>
      </c>
      <c r="G1340" s="11">
        <v>4.0999999999999996</v>
      </c>
      <c r="H1340" s="4">
        <v>827</v>
      </c>
      <c r="I1340" t="str">
        <f t="shared" si="40"/>
        <v>&gt;₹500</v>
      </c>
      <c r="J1340" s="6">
        <f t="shared" si="41"/>
        <v>1343048</v>
      </c>
      <c r="K1340" s="6">
        <f>Table1[[#This Row],[rating]] * Table1[[#This Row],[rating_count]]</f>
        <v>3390.7</v>
      </c>
      <c r="L1340" t="str">
        <f>LEFT(Table1[[#This Row],[category]], FIND("|", Table1[[#This Row],[category]]) - 1)</f>
        <v>Home&amp;Kitchen</v>
      </c>
      <c r="M1340" t="str">
        <f>TRIM(LEFT(Table1[[#This Row],[product_name]],FIND(" ",Table1[[#This Row],[product_name]],FIND(" ",Table1[[#This Row],[product_name]],FIND(" ",Table1[[#This Row],[product_name]])+1)+1)))</f>
        <v>Glen 3 in</v>
      </c>
    </row>
    <row r="1341" spans="1:13">
      <c r="A1341" t="s">
        <v>2812</v>
      </c>
      <c r="B1341" t="s">
        <v>2813</v>
      </c>
      <c r="C1341" t="s">
        <v>2721</v>
      </c>
      <c r="D1341">
        <v>184</v>
      </c>
      <c r="E1341">
        <v>450</v>
      </c>
      <c r="F1341" s="1">
        <v>0.59</v>
      </c>
      <c r="G1341" s="11">
        <v>4.2</v>
      </c>
      <c r="H1341" s="4">
        <v>4971</v>
      </c>
      <c r="I1341" t="str">
        <f t="shared" si="40"/>
        <v>&lt;₹200</v>
      </c>
      <c r="J1341" s="6">
        <f t="shared" si="41"/>
        <v>914664</v>
      </c>
      <c r="K1341" s="6">
        <f>Table1[[#This Row],[rating]] * Table1[[#This Row],[rating_count]]</f>
        <v>20878.2</v>
      </c>
      <c r="L1341" t="str">
        <f>LEFT(Table1[[#This Row],[category]], FIND("|", Table1[[#This Row],[category]]) - 1)</f>
        <v>Home&amp;Kitchen</v>
      </c>
      <c r="M1341" t="str">
        <f>TRIM(LEFT(Table1[[#This Row],[product_name]],FIND(" ",Table1[[#This Row],[product_name]],FIND(" ",Table1[[#This Row],[product_name]],FIND(" ",Table1[[#This Row],[product_name]])+1)+1)))</f>
        <v>Dynore Stainless Steel</v>
      </c>
    </row>
    <row r="1342" spans="1:13">
      <c r="A1342" t="s">
        <v>2814</v>
      </c>
      <c r="B1342" t="s">
        <v>2815</v>
      </c>
      <c r="C1342" t="s">
        <v>1962</v>
      </c>
      <c r="D1342">
        <v>445</v>
      </c>
      <c r="E1342">
        <v>999</v>
      </c>
      <c r="F1342" s="1">
        <v>0.55000000000000004</v>
      </c>
      <c r="G1342" s="11">
        <v>4.3</v>
      </c>
      <c r="H1342" s="4">
        <v>229</v>
      </c>
      <c r="I1342" t="str">
        <f t="shared" si="40"/>
        <v>₹200-₹500</v>
      </c>
      <c r="J1342" s="6">
        <f t="shared" si="41"/>
        <v>101905</v>
      </c>
      <c r="K1342" s="6">
        <f>Table1[[#This Row],[rating]] * Table1[[#This Row],[rating_count]]</f>
        <v>984.69999999999993</v>
      </c>
      <c r="L1342" t="str">
        <f>LEFT(Table1[[#This Row],[category]], FIND("|", Table1[[#This Row],[category]]) - 1)</f>
        <v>Home&amp;Kitchen</v>
      </c>
      <c r="M1342" t="str">
        <f>TRIM(LEFT(Table1[[#This Row],[product_name]],FIND(" ",Table1[[#This Row],[product_name]],FIND(" ",Table1[[#This Row],[product_name]],FIND(" ",Table1[[#This Row],[product_name]])+1)+1)))</f>
        <v>Lint Remover For</v>
      </c>
    </row>
    <row r="1343" spans="1:13">
      <c r="A1343" t="s">
        <v>2816</v>
      </c>
      <c r="B1343" t="s">
        <v>2817</v>
      </c>
      <c r="C1343" t="s">
        <v>2818</v>
      </c>
      <c r="D1343">
        <v>699</v>
      </c>
      <c r="E1343" s="2">
        <v>1690</v>
      </c>
      <c r="F1343" s="1">
        <v>0.59</v>
      </c>
      <c r="G1343" s="11">
        <v>4.0999999999999996</v>
      </c>
      <c r="H1343" s="4">
        <v>3524</v>
      </c>
      <c r="I1343" t="str">
        <f t="shared" si="40"/>
        <v>&gt;₹500</v>
      </c>
      <c r="J1343" s="6">
        <f t="shared" si="41"/>
        <v>2463276</v>
      </c>
      <c r="K1343" s="6">
        <f>Table1[[#This Row],[rating]] * Table1[[#This Row],[rating_count]]</f>
        <v>14448.4</v>
      </c>
      <c r="L1343" t="str">
        <f>LEFT(Table1[[#This Row],[category]], FIND("|", Table1[[#This Row],[category]]) - 1)</f>
        <v>Home&amp;Kitchen</v>
      </c>
      <c r="M1343" t="str">
        <f>TRIM(LEFT(Table1[[#This Row],[product_name]],FIND(" ",Table1[[#This Row],[product_name]],FIND(" ",Table1[[#This Row],[product_name]],FIND(" ",Table1[[#This Row],[product_name]])+1)+1)))</f>
        <v>Monitor AC Stand/Heavy</v>
      </c>
    </row>
    <row r="1344" spans="1:13">
      <c r="A1344" t="s">
        <v>2819</v>
      </c>
      <c r="B1344" t="s">
        <v>2820</v>
      </c>
      <c r="C1344" t="s">
        <v>1979</v>
      </c>
      <c r="D1344" s="2">
        <v>1601</v>
      </c>
      <c r="E1344" s="2">
        <v>3890</v>
      </c>
      <c r="F1344" s="1">
        <v>0.59</v>
      </c>
      <c r="G1344" s="11">
        <v>4.2</v>
      </c>
      <c r="H1344" s="4">
        <v>156</v>
      </c>
      <c r="I1344" t="str">
        <f t="shared" si="40"/>
        <v>&gt;₹500</v>
      </c>
      <c r="J1344" s="6">
        <f t="shared" si="41"/>
        <v>249756</v>
      </c>
      <c r="K1344" s="6">
        <f>Table1[[#This Row],[rating]] * Table1[[#This Row],[rating_count]]</f>
        <v>655.20000000000005</v>
      </c>
      <c r="L1344" t="str">
        <f>LEFT(Table1[[#This Row],[category]], FIND("|", Table1[[#This Row],[category]]) - 1)</f>
        <v>Home&amp;Kitchen</v>
      </c>
      <c r="M1344" t="str">
        <f>TRIM(LEFT(Table1[[#This Row],[product_name]],FIND(" ",Table1[[#This Row],[product_name]],FIND(" ",Table1[[#This Row],[product_name]],FIND(" ",Table1[[#This Row],[product_name]])+1)+1)))</f>
        <v>iBELL Induction Cooktop,</v>
      </c>
    </row>
    <row r="1345" spans="1:13">
      <c r="A1345" t="s">
        <v>2821</v>
      </c>
      <c r="B1345" t="s">
        <v>2822</v>
      </c>
      <c r="C1345" t="s">
        <v>2199</v>
      </c>
      <c r="D1345">
        <v>231</v>
      </c>
      <c r="E1345">
        <v>260</v>
      </c>
      <c r="F1345" s="1">
        <v>0.11</v>
      </c>
      <c r="G1345" s="11">
        <v>4.0999999999999996</v>
      </c>
      <c r="H1345" s="4">
        <v>490</v>
      </c>
      <c r="I1345" t="str">
        <f t="shared" si="40"/>
        <v>₹200-₹500</v>
      </c>
      <c r="J1345" s="6">
        <f t="shared" si="41"/>
        <v>113190</v>
      </c>
      <c r="K1345" s="6">
        <f>Table1[[#This Row],[rating]] * Table1[[#This Row],[rating_count]]</f>
        <v>2008.9999999999998</v>
      </c>
      <c r="L1345" t="str">
        <f>LEFT(Table1[[#This Row],[category]], FIND("|", Table1[[#This Row],[category]]) - 1)</f>
        <v>Home&amp;Kitchen</v>
      </c>
      <c r="M1345" t="str">
        <f>TRIM(LEFT(Table1[[#This Row],[product_name]],FIND(" ",Table1[[#This Row],[product_name]],FIND(" ",Table1[[#This Row],[product_name]],FIND(" ",Table1[[#This Row],[product_name]])+1)+1)))</f>
        <v>KENT POWP-Sediment Filter</v>
      </c>
    </row>
    <row r="1346" spans="1:13">
      <c r="A1346" t="s">
        <v>2823</v>
      </c>
      <c r="B1346" t="s">
        <v>2824</v>
      </c>
      <c r="C1346" t="s">
        <v>1962</v>
      </c>
      <c r="D1346">
        <v>369</v>
      </c>
      <c r="E1346">
        <v>599</v>
      </c>
      <c r="F1346" s="1">
        <v>0.38</v>
      </c>
      <c r="G1346" s="11">
        <v>3.9</v>
      </c>
      <c r="H1346" s="4">
        <v>82</v>
      </c>
      <c r="I1346" t="str">
        <f t="shared" ref="I1346:I1385" si="42">IF(D1346&lt;200, "&lt;₹200", IF(D1346&lt;=500, "₹200-₹500", "&gt;₹500"))</f>
        <v>₹200-₹500</v>
      </c>
      <c r="J1346" s="6">
        <f t="shared" ref="J1346:J1385" si="43">D1346* H1346</f>
        <v>30258</v>
      </c>
      <c r="K1346" s="6">
        <f>Table1[[#This Row],[rating]] * Table1[[#This Row],[rating_count]]</f>
        <v>319.8</v>
      </c>
      <c r="L1346" t="str">
        <f>LEFT(Table1[[#This Row],[category]], FIND("|", Table1[[#This Row],[category]]) - 1)</f>
        <v>Home&amp;Kitchen</v>
      </c>
      <c r="M1346" t="str">
        <f>TRIM(LEFT(Table1[[#This Row],[product_name]],FIND(" ",Table1[[#This Row],[product_name]],FIND(" ",Table1[[#This Row],[product_name]],FIND(" ",Table1[[#This Row],[product_name]])+1)+1)))</f>
        <v>LACOPINE Mini Pocket</v>
      </c>
    </row>
    <row r="1347" spans="1:13">
      <c r="A1347" t="s">
        <v>2825</v>
      </c>
      <c r="B1347" t="s">
        <v>2826</v>
      </c>
      <c r="C1347" t="s">
        <v>1953</v>
      </c>
      <c r="D1347">
        <v>809</v>
      </c>
      <c r="E1347" s="2">
        <v>1950</v>
      </c>
      <c r="F1347" s="1">
        <v>0.59</v>
      </c>
      <c r="G1347" s="11">
        <v>3.9</v>
      </c>
      <c r="H1347" s="4">
        <v>710</v>
      </c>
      <c r="I1347" t="str">
        <f t="shared" si="42"/>
        <v>&gt;₹500</v>
      </c>
      <c r="J1347" s="6">
        <f t="shared" si="43"/>
        <v>574390</v>
      </c>
      <c r="K1347" s="6">
        <f>Table1[[#This Row],[rating]] * Table1[[#This Row],[rating_count]]</f>
        <v>2769</v>
      </c>
      <c r="L1347" t="str">
        <f>LEFT(Table1[[#This Row],[category]], FIND("|", Table1[[#This Row],[category]]) - 1)</f>
        <v>Home&amp;Kitchen</v>
      </c>
      <c r="M1347" t="str">
        <f>TRIM(LEFT(Table1[[#This Row],[product_name]],FIND(" ",Table1[[#This Row],[product_name]],FIND(" ",Table1[[#This Row],[product_name]],FIND(" ",Table1[[#This Row],[product_name]])+1)+1)))</f>
        <v>iBELL SEK170BM Premium</v>
      </c>
    </row>
    <row r="1348" spans="1:13">
      <c r="A1348" t="s">
        <v>2827</v>
      </c>
      <c r="B1348" t="s">
        <v>2828</v>
      </c>
      <c r="C1348" t="s">
        <v>1994</v>
      </c>
      <c r="D1348" s="2">
        <v>1199</v>
      </c>
      <c r="E1348" s="2">
        <v>2990</v>
      </c>
      <c r="F1348" s="1">
        <v>0.6</v>
      </c>
      <c r="G1348" s="11">
        <v>3.8</v>
      </c>
      <c r="H1348" s="4">
        <v>133</v>
      </c>
      <c r="I1348" t="str">
        <f t="shared" si="42"/>
        <v>&gt;₹500</v>
      </c>
      <c r="J1348" s="6">
        <f t="shared" si="43"/>
        <v>159467</v>
      </c>
      <c r="K1348" s="6">
        <f>Table1[[#This Row],[rating]] * Table1[[#This Row],[rating_count]]</f>
        <v>505.4</v>
      </c>
      <c r="L1348" t="str">
        <f>LEFT(Table1[[#This Row],[category]], FIND("|", Table1[[#This Row],[category]]) - 1)</f>
        <v>Home&amp;Kitchen</v>
      </c>
      <c r="M1348" t="str">
        <f>TRIM(LEFT(Table1[[#This Row],[product_name]],FIND(" ",Table1[[#This Row],[product_name]],FIND(" ",Table1[[#This Row],[product_name]],FIND(" ",Table1[[#This Row],[product_name]])+1)+1)))</f>
        <v>Activa Easy Mix</v>
      </c>
    </row>
    <row r="1349" spans="1:13">
      <c r="A1349" t="s">
        <v>2829</v>
      </c>
      <c r="B1349" t="s">
        <v>2830</v>
      </c>
      <c r="C1349" t="s">
        <v>1994</v>
      </c>
      <c r="D1349" s="2">
        <v>6120</v>
      </c>
      <c r="E1349" s="2">
        <v>8073</v>
      </c>
      <c r="F1349" s="1">
        <v>0.24</v>
      </c>
      <c r="G1349" s="11">
        <v>4.5999999999999996</v>
      </c>
      <c r="H1349" s="4">
        <v>2751</v>
      </c>
      <c r="I1349" t="str">
        <f t="shared" si="42"/>
        <v>&gt;₹500</v>
      </c>
      <c r="J1349" s="6">
        <f t="shared" si="43"/>
        <v>16836120</v>
      </c>
      <c r="K1349" s="6">
        <f>Table1[[#This Row],[rating]] * Table1[[#This Row],[rating_count]]</f>
        <v>12654.599999999999</v>
      </c>
      <c r="L1349" t="str">
        <f>LEFT(Table1[[#This Row],[category]], FIND("|", Table1[[#This Row],[category]]) - 1)</f>
        <v>Home&amp;Kitchen</v>
      </c>
      <c r="M1349" t="str">
        <f>TRIM(LEFT(Table1[[#This Row],[product_name]],FIND(" ",Table1[[#This Row],[product_name]],FIND(" ",Table1[[#This Row],[product_name]],FIND(" ",Table1[[#This Row],[product_name]])+1)+1)))</f>
        <v>Sujata Dynamix, Mixer</v>
      </c>
    </row>
    <row r="1350" spans="1:13">
      <c r="A1350" t="s">
        <v>2831</v>
      </c>
      <c r="B1350" t="s">
        <v>2832</v>
      </c>
      <c r="C1350" t="s">
        <v>2038</v>
      </c>
      <c r="D1350" s="2">
        <v>1799</v>
      </c>
      <c r="E1350" s="2">
        <v>2599</v>
      </c>
      <c r="F1350" s="1">
        <v>0.31</v>
      </c>
      <c r="G1350" s="11">
        <v>3.6</v>
      </c>
      <c r="H1350" s="4">
        <v>771</v>
      </c>
      <c r="I1350" t="str">
        <f t="shared" si="42"/>
        <v>&gt;₹500</v>
      </c>
      <c r="J1350" s="6">
        <f t="shared" si="43"/>
        <v>1387029</v>
      </c>
      <c r="K1350" s="6">
        <f>Table1[[#This Row],[rating]] * Table1[[#This Row],[rating_count]]</f>
        <v>2775.6</v>
      </c>
      <c r="L1350" t="str">
        <f>LEFT(Table1[[#This Row],[category]], FIND("|", Table1[[#This Row],[category]]) - 1)</f>
        <v>Home&amp;Kitchen</v>
      </c>
      <c r="M1350" t="str">
        <f>TRIM(LEFT(Table1[[#This Row],[product_name]],FIND(" ",Table1[[#This Row],[product_name]],FIND(" ",Table1[[#This Row],[product_name]],FIND(" ",Table1[[#This Row],[product_name]])+1)+1)))</f>
        <v>Wipro Vesta 1380W</v>
      </c>
    </row>
    <row r="1351" spans="1:13">
      <c r="A1351" t="s">
        <v>2833</v>
      </c>
      <c r="B1351" t="s">
        <v>2834</v>
      </c>
      <c r="C1351" t="s">
        <v>2576</v>
      </c>
      <c r="D1351" s="2">
        <v>18999</v>
      </c>
      <c r="E1351" s="2">
        <v>29999</v>
      </c>
      <c r="F1351" s="1">
        <v>0.37</v>
      </c>
      <c r="G1351" s="11">
        <v>4.0999999999999996</v>
      </c>
      <c r="H1351" s="4">
        <v>2536</v>
      </c>
      <c r="I1351" t="str">
        <f t="shared" si="42"/>
        <v>&gt;₹500</v>
      </c>
      <c r="J1351" s="6">
        <f t="shared" si="43"/>
        <v>48181464</v>
      </c>
      <c r="K1351" s="6">
        <f>Table1[[#This Row],[rating]] * Table1[[#This Row],[rating_count]]</f>
        <v>10397.599999999999</v>
      </c>
      <c r="L1351" t="str">
        <f>LEFT(Table1[[#This Row],[category]], FIND("|", Table1[[#This Row],[category]]) - 1)</f>
        <v>Home&amp;Kitchen</v>
      </c>
      <c r="M1351" t="str">
        <f>TRIM(LEFT(Table1[[#This Row],[product_name]],FIND(" ",Table1[[#This Row],[product_name]],FIND(" ",Table1[[#This Row],[product_name]],FIND(" ",Table1[[#This Row],[product_name]])+1)+1)))</f>
        <v>Mi Robot Vacuum-Mop</v>
      </c>
    </row>
    <row r="1352" spans="1:13">
      <c r="A1352" t="s">
        <v>2835</v>
      </c>
      <c r="B1352" t="s">
        <v>2836</v>
      </c>
      <c r="C1352" t="s">
        <v>2189</v>
      </c>
      <c r="D1352" s="2">
        <v>1999</v>
      </c>
      <c r="E1352" s="2">
        <v>2360</v>
      </c>
      <c r="F1352" s="1">
        <v>0.15</v>
      </c>
      <c r="G1352" s="11">
        <v>4.2</v>
      </c>
      <c r="H1352" s="4">
        <v>7801</v>
      </c>
      <c r="I1352" t="str">
        <f t="shared" si="42"/>
        <v>&gt;₹500</v>
      </c>
      <c r="J1352" s="6">
        <f t="shared" si="43"/>
        <v>15594199</v>
      </c>
      <c r="K1352" s="6">
        <f>Table1[[#This Row],[rating]] * Table1[[#This Row],[rating_count]]</f>
        <v>32764.2</v>
      </c>
      <c r="L1352" t="str">
        <f>LEFT(Table1[[#This Row],[category]], FIND("|", Table1[[#This Row],[category]]) - 1)</f>
        <v>Home&amp;Kitchen</v>
      </c>
      <c r="M1352" t="str">
        <f>TRIM(LEFT(Table1[[#This Row],[product_name]],FIND(" ",Table1[[#This Row],[product_name]],FIND(" ",Table1[[#This Row],[product_name]],FIND(" ",Table1[[#This Row],[product_name]])+1)+1)))</f>
        <v>Havells Ventil Air</v>
      </c>
    </row>
    <row r="1353" spans="1:13">
      <c r="A1353" t="s">
        <v>2837</v>
      </c>
      <c r="B1353" t="s">
        <v>2838</v>
      </c>
      <c r="C1353" t="s">
        <v>2839</v>
      </c>
      <c r="D1353" s="2">
        <v>5999</v>
      </c>
      <c r="E1353" s="2">
        <v>11495</v>
      </c>
      <c r="F1353" s="1">
        <v>0.48</v>
      </c>
      <c r="G1353" s="11">
        <v>4.3</v>
      </c>
      <c r="H1353" s="4">
        <v>534</v>
      </c>
      <c r="I1353" t="str">
        <f t="shared" si="42"/>
        <v>&gt;₹500</v>
      </c>
      <c r="J1353" s="6">
        <f t="shared" si="43"/>
        <v>3203466</v>
      </c>
      <c r="K1353" s="6">
        <f>Table1[[#This Row],[rating]] * Table1[[#This Row],[rating_count]]</f>
        <v>2296.1999999999998</v>
      </c>
      <c r="L1353" t="str">
        <f>LEFT(Table1[[#This Row],[category]], FIND("|", Table1[[#This Row],[category]]) - 1)</f>
        <v>Home&amp;Kitchen</v>
      </c>
      <c r="M1353" t="str">
        <f>TRIM(LEFT(Table1[[#This Row],[product_name]],FIND(" ",Table1[[#This Row],[product_name]],FIND(" ",Table1[[#This Row],[product_name]],FIND(" ",Table1[[#This Row],[product_name]])+1)+1)))</f>
        <v>AGARO Royal Stand</v>
      </c>
    </row>
    <row r="1354" spans="1:13">
      <c r="A1354" t="s">
        <v>2840</v>
      </c>
      <c r="B1354" t="s">
        <v>2841</v>
      </c>
      <c r="C1354" t="s">
        <v>2124</v>
      </c>
      <c r="D1354" s="2">
        <v>2599</v>
      </c>
      <c r="E1354" s="2">
        <v>4780</v>
      </c>
      <c r="F1354" s="1">
        <v>0.46</v>
      </c>
      <c r="G1354" s="11">
        <v>3.9</v>
      </c>
      <c r="H1354" s="4">
        <v>898</v>
      </c>
      <c r="I1354" t="str">
        <f t="shared" si="42"/>
        <v>&gt;₹500</v>
      </c>
      <c r="J1354" s="6">
        <f t="shared" si="43"/>
        <v>2333902</v>
      </c>
      <c r="K1354" s="6">
        <f>Table1[[#This Row],[rating]] * Table1[[#This Row],[rating_count]]</f>
        <v>3502.2</v>
      </c>
      <c r="L1354" t="str">
        <f>LEFT(Table1[[#This Row],[category]], FIND("|", Table1[[#This Row],[category]]) - 1)</f>
        <v>Home&amp;Kitchen</v>
      </c>
      <c r="M1354" t="str">
        <f>TRIM(LEFT(Table1[[#This Row],[product_name]],FIND(" ",Table1[[#This Row],[product_name]],FIND(" ",Table1[[#This Row],[product_name]],FIND(" ",Table1[[#This Row],[product_name]])+1)+1)))</f>
        <v>Crompton Highspeed Markle</v>
      </c>
    </row>
    <row r="1355" spans="1:13">
      <c r="A1355" t="s">
        <v>2842</v>
      </c>
      <c r="B1355" t="s">
        <v>2843</v>
      </c>
      <c r="C1355" t="s">
        <v>2693</v>
      </c>
      <c r="D1355" s="2">
        <v>1199</v>
      </c>
      <c r="E1355" s="2">
        <v>2400</v>
      </c>
      <c r="F1355" s="1">
        <v>0.5</v>
      </c>
      <c r="G1355" s="11">
        <v>3.9</v>
      </c>
      <c r="H1355" s="4">
        <v>1202</v>
      </c>
      <c r="I1355" t="str">
        <f t="shared" si="42"/>
        <v>&gt;₹500</v>
      </c>
      <c r="J1355" s="6">
        <f t="shared" si="43"/>
        <v>1441198</v>
      </c>
      <c r="K1355" s="6">
        <f>Table1[[#This Row],[rating]] * Table1[[#This Row],[rating_count]]</f>
        <v>4687.8</v>
      </c>
      <c r="L1355" t="str">
        <f>LEFT(Table1[[#This Row],[category]], FIND("|", Table1[[#This Row],[category]]) - 1)</f>
        <v>Home&amp;Kitchen</v>
      </c>
      <c r="M1355" t="str">
        <f>TRIM(LEFT(Table1[[#This Row],[product_name]],FIND(" ",Table1[[#This Row],[product_name]],FIND(" ",Table1[[#This Row],[product_name]],FIND(" ",Table1[[#This Row],[product_name]])+1)+1)))</f>
        <v>Lifelong LLWM105 750-Watt</v>
      </c>
    </row>
    <row r="1356" spans="1:13">
      <c r="A1356" t="s">
        <v>2844</v>
      </c>
      <c r="B1356" t="s">
        <v>2845</v>
      </c>
      <c r="C1356" t="s">
        <v>2035</v>
      </c>
      <c r="D1356">
        <v>219</v>
      </c>
      <c r="E1356">
        <v>249</v>
      </c>
      <c r="F1356" s="1">
        <v>0.12</v>
      </c>
      <c r="G1356" s="11">
        <v>4</v>
      </c>
      <c r="H1356" s="4">
        <v>1108</v>
      </c>
      <c r="I1356" t="str">
        <f t="shared" si="42"/>
        <v>₹200-₹500</v>
      </c>
      <c r="J1356" s="6">
        <f t="shared" si="43"/>
        <v>242652</v>
      </c>
      <c r="K1356" s="6">
        <f>Table1[[#This Row],[rating]] * Table1[[#This Row],[rating_count]]</f>
        <v>4432</v>
      </c>
      <c r="L1356" t="str">
        <f>LEFT(Table1[[#This Row],[category]], FIND("|", Table1[[#This Row],[category]]) - 1)</f>
        <v>Home&amp;Kitchen</v>
      </c>
      <c r="M1356" t="str">
        <f>TRIM(LEFT(Table1[[#This Row],[product_name]],FIND(" ",Table1[[#This Row],[product_name]],FIND(" ",Table1[[#This Row],[product_name]],FIND(" ",Table1[[#This Row],[product_name]])+1)+1)))</f>
        <v>Kuber Industries Waterproof</v>
      </c>
    </row>
    <row r="1357" spans="1:13">
      <c r="A1357" t="s">
        <v>2846</v>
      </c>
      <c r="B1357" t="s">
        <v>2847</v>
      </c>
      <c r="C1357" t="s">
        <v>1959</v>
      </c>
      <c r="D1357">
        <v>799</v>
      </c>
      <c r="E1357" s="2">
        <v>1199</v>
      </c>
      <c r="F1357" s="1">
        <v>0.33</v>
      </c>
      <c r="G1357" s="11">
        <v>4.4000000000000004</v>
      </c>
      <c r="H1357" s="4">
        <v>17</v>
      </c>
      <c r="I1357" t="str">
        <f t="shared" si="42"/>
        <v>&gt;₹500</v>
      </c>
      <c r="J1357" s="6">
        <f t="shared" si="43"/>
        <v>13583</v>
      </c>
      <c r="K1357" s="6">
        <f>Table1[[#This Row],[rating]] * Table1[[#This Row],[rating_count]]</f>
        <v>74.800000000000011</v>
      </c>
      <c r="L1357" t="str">
        <f>LEFT(Table1[[#This Row],[category]], FIND("|", Table1[[#This Row],[category]]) - 1)</f>
        <v>Home&amp;Kitchen</v>
      </c>
      <c r="M1357" t="str">
        <f>TRIM(LEFT(Table1[[#This Row],[product_name]],FIND(" ",Table1[[#This Row],[product_name]],FIND(" ",Table1[[#This Row],[product_name]],FIND(" ",Table1[[#This Row],[product_name]])+1)+1)))</f>
        <v>Portable, Handy Compact</v>
      </c>
    </row>
    <row r="1358" spans="1:13">
      <c r="A1358" t="s">
        <v>2848</v>
      </c>
      <c r="B1358" t="s">
        <v>2849</v>
      </c>
      <c r="C1358" t="s">
        <v>2265</v>
      </c>
      <c r="D1358" s="2">
        <v>6199</v>
      </c>
      <c r="E1358" s="2">
        <v>10999</v>
      </c>
      <c r="F1358" s="1">
        <v>0.44</v>
      </c>
      <c r="G1358" s="11">
        <v>4.2</v>
      </c>
      <c r="H1358" s="4">
        <v>10429</v>
      </c>
      <c r="I1358" t="str">
        <f t="shared" si="42"/>
        <v>&gt;₹500</v>
      </c>
      <c r="J1358" s="6">
        <f t="shared" si="43"/>
        <v>64649371</v>
      </c>
      <c r="K1358" s="6">
        <f>Table1[[#This Row],[rating]] * Table1[[#This Row],[rating_count]]</f>
        <v>43801.8</v>
      </c>
      <c r="L1358" t="str">
        <f>LEFT(Table1[[#This Row],[category]], FIND("|", Table1[[#This Row],[category]]) - 1)</f>
        <v>Home&amp;Kitchen</v>
      </c>
      <c r="M1358" t="str">
        <f>TRIM(LEFT(Table1[[#This Row],[product_name]],FIND(" ",Table1[[#This Row],[product_name]],FIND(" ",Table1[[#This Row],[product_name]],FIND(" ",Table1[[#This Row],[product_name]])+1)+1)))</f>
        <v>Karcher WD3 EU</v>
      </c>
    </row>
    <row r="1359" spans="1:13">
      <c r="A1359" t="s">
        <v>2850</v>
      </c>
      <c r="B1359" t="s">
        <v>2851</v>
      </c>
      <c r="C1359" t="s">
        <v>2032</v>
      </c>
      <c r="D1359" s="2">
        <v>6790</v>
      </c>
      <c r="E1359" s="2">
        <v>10995</v>
      </c>
      <c r="F1359" s="1">
        <v>0.38</v>
      </c>
      <c r="G1359" s="11">
        <v>4.5</v>
      </c>
      <c r="H1359" s="4">
        <v>3192</v>
      </c>
      <c r="I1359" t="str">
        <f t="shared" si="42"/>
        <v>&gt;₹500</v>
      </c>
      <c r="J1359" s="6">
        <f t="shared" si="43"/>
        <v>21673680</v>
      </c>
      <c r="K1359" s="6">
        <f>Table1[[#This Row],[rating]] * Table1[[#This Row],[rating_count]]</f>
        <v>14364</v>
      </c>
      <c r="L1359" t="str">
        <f>LEFT(Table1[[#This Row],[category]], FIND("|", Table1[[#This Row],[category]]) - 1)</f>
        <v>Home&amp;Kitchen</v>
      </c>
      <c r="M1359" t="str">
        <f>TRIM(LEFT(Table1[[#This Row],[product_name]],FIND(" ",Table1[[#This Row],[product_name]],FIND(" ",Table1[[#This Row],[product_name]],FIND(" ",Table1[[#This Row],[product_name]])+1)+1)))</f>
        <v>INALSA Air Fryer</v>
      </c>
    </row>
    <row r="1360" spans="1:13">
      <c r="A1360" t="s">
        <v>2852</v>
      </c>
      <c r="B1360" t="s">
        <v>2853</v>
      </c>
      <c r="C1360" t="s">
        <v>2854</v>
      </c>
      <c r="D1360" s="3">
        <v>1982.84</v>
      </c>
      <c r="E1360" s="2">
        <v>3300</v>
      </c>
      <c r="F1360" s="1">
        <v>0.4</v>
      </c>
      <c r="G1360" s="11">
        <v>4.0999999999999996</v>
      </c>
      <c r="H1360" s="4">
        <v>5873</v>
      </c>
      <c r="I1360" t="str">
        <f t="shared" si="42"/>
        <v>&gt;₹500</v>
      </c>
      <c r="J1360" s="6">
        <f t="shared" si="43"/>
        <v>11645219.32</v>
      </c>
      <c r="K1360" s="6">
        <f>Table1[[#This Row],[rating]] * Table1[[#This Row],[rating_count]]</f>
        <v>24079.3</v>
      </c>
      <c r="L1360" t="str">
        <f>LEFT(Table1[[#This Row],[category]], FIND("|", Table1[[#This Row],[category]]) - 1)</f>
        <v>Home&amp;Kitchen</v>
      </c>
      <c r="M1360" t="str">
        <f>TRIM(LEFT(Table1[[#This Row],[product_name]],FIND(" ",Table1[[#This Row],[product_name]],FIND(" ",Table1[[#This Row],[product_name]],FIND(" ",Table1[[#This Row],[product_name]])+1)+1)))</f>
        <v>AmazonBasics High Speed</v>
      </c>
    </row>
    <row r="1361" spans="1:13">
      <c r="A1361" t="s">
        <v>2855</v>
      </c>
      <c r="B1361" t="s">
        <v>2856</v>
      </c>
      <c r="C1361" t="s">
        <v>2199</v>
      </c>
      <c r="D1361">
        <v>199</v>
      </c>
      <c r="E1361">
        <v>400</v>
      </c>
      <c r="F1361" s="1">
        <v>0.5</v>
      </c>
      <c r="G1361" s="11">
        <v>4.0999999999999996</v>
      </c>
      <c r="H1361" s="4">
        <v>1379</v>
      </c>
      <c r="I1361" t="str">
        <f t="shared" si="42"/>
        <v>&lt;₹200</v>
      </c>
      <c r="J1361" s="6">
        <f t="shared" si="43"/>
        <v>274421</v>
      </c>
      <c r="K1361" s="6">
        <f>Table1[[#This Row],[rating]] * Table1[[#This Row],[rating_count]]</f>
        <v>5653.9</v>
      </c>
      <c r="L1361" t="str">
        <f>LEFT(Table1[[#This Row],[category]], FIND("|", Table1[[#This Row],[category]]) - 1)</f>
        <v>Home&amp;Kitchen</v>
      </c>
      <c r="M1361" t="str">
        <f>TRIM(LEFT(Table1[[#This Row],[product_name]],FIND(" ",Table1[[#This Row],[product_name]],FIND(" ",Table1[[#This Row],[product_name]],FIND(" ",Table1[[#This Row],[product_name]])+1)+1)))</f>
        <v>Eco Crystal J</v>
      </c>
    </row>
    <row r="1362" spans="1:13">
      <c r="A1362" t="s">
        <v>2857</v>
      </c>
      <c r="B1362" t="s">
        <v>2858</v>
      </c>
      <c r="C1362" t="s">
        <v>1953</v>
      </c>
      <c r="D1362" s="2">
        <v>1180</v>
      </c>
      <c r="E1362" s="2">
        <v>1440</v>
      </c>
      <c r="F1362" s="1">
        <v>0.18</v>
      </c>
      <c r="G1362" s="11">
        <v>4.2</v>
      </c>
      <c r="H1362" s="4">
        <v>1527</v>
      </c>
      <c r="I1362" t="str">
        <f t="shared" si="42"/>
        <v>&gt;₹500</v>
      </c>
      <c r="J1362" s="6">
        <f t="shared" si="43"/>
        <v>1801860</v>
      </c>
      <c r="K1362" s="6">
        <f>Table1[[#This Row],[rating]] * Table1[[#This Row],[rating_count]]</f>
        <v>6413.4000000000005</v>
      </c>
      <c r="L1362" t="str">
        <f>LEFT(Table1[[#This Row],[category]], FIND("|", Table1[[#This Row],[category]]) - 1)</f>
        <v>Home&amp;Kitchen</v>
      </c>
      <c r="M1362" t="str">
        <f>TRIM(LEFT(Table1[[#This Row],[product_name]],FIND(" ",Table1[[#This Row],[product_name]],FIND(" ",Table1[[#This Row],[product_name]],FIND(" ",Table1[[#This Row],[product_name]])+1)+1)))</f>
        <v>Borosil Rio 1.5</v>
      </c>
    </row>
    <row r="1363" spans="1:13">
      <c r="A1363" t="s">
        <v>2859</v>
      </c>
      <c r="B1363" t="s">
        <v>2860</v>
      </c>
      <c r="C1363" t="s">
        <v>2124</v>
      </c>
      <c r="D1363" s="2">
        <v>2199</v>
      </c>
      <c r="E1363" s="2">
        <v>3045</v>
      </c>
      <c r="F1363" s="1">
        <v>0.28000000000000003</v>
      </c>
      <c r="G1363" s="11">
        <v>4.2</v>
      </c>
      <c r="H1363" s="4">
        <v>2686</v>
      </c>
      <c r="I1363" t="str">
        <f t="shared" si="42"/>
        <v>&gt;₹500</v>
      </c>
      <c r="J1363" s="6">
        <f t="shared" si="43"/>
        <v>5906514</v>
      </c>
      <c r="K1363" s="6">
        <f>Table1[[#This Row],[rating]] * Table1[[#This Row],[rating_count]]</f>
        <v>11281.2</v>
      </c>
      <c r="L1363" t="str">
        <f>LEFT(Table1[[#This Row],[category]], FIND("|", Table1[[#This Row],[category]]) - 1)</f>
        <v>Home&amp;Kitchen</v>
      </c>
      <c r="M1363" t="str">
        <f>TRIM(LEFT(Table1[[#This Row],[product_name]],FIND(" ",Table1[[#This Row],[product_name]],FIND(" ",Table1[[#This Row],[product_name]],FIND(" ",Table1[[#This Row],[product_name]])+1)+1)))</f>
        <v>Havells Ambrose 1200mm</v>
      </c>
    </row>
    <row r="1364" spans="1:13">
      <c r="A1364" t="s">
        <v>2861</v>
      </c>
      <c r="B1364" t="s">
        <v>2862</v>
      </c>
      <c r="C1364" t="s">
        <v>2194</v>
      </c>
      <c r="D1364" s="2">
        <v>2999</v>
      </c>
      <c r="E1364" s="2">
        <v>3595</v>
      </c>
      <c r="F1364" s="1">
        <v>0.17</v>
      </c>
      <c r="G1364" s="11">
        <v>4</v>
      </c>
      <c r="H1364" s="4">
        <v>178</v>
      </c>
      <c r="I1364" t="str">
        <f t="shared" si="42"/>
        <v>&gt;₹500</v>
      </c>
      <c r="J1364" s="6">
        <f t="shared" si="43"/>
        <v>533822</v>
      </c>
      <c r="K1364" s="6">
        <f>Table1[[#This Row],[rating]] * Table1[[#This Row],[rating_count]]</f>
        <v>712</v>
      </c>
      <c r="L1364" t="str">
        <f>LEFT(Table1[[#This Row],[category]], FIND("|", Table1[[#This Row],[category]]) - 1)</f>
        <v>Home&amp;Kitchen</v>
      </c>
      <c r="M1364" t="str">
        <f>TRIM(LEFT(Table1[[#This Row],[product_name]],FIND(" ",Table1[[#This Row],[product_name]],FIND(" ",Table1[[#This Row],[product_name]],FIND(" ",Table1[[#This Row],[product_name]])+1)+1)))</f>
        <v>PHILIPS Drip Coffee</v>
      </c>
    </row>
    <row r="1365" spans="1:13">
      <c r="A1365" t="s">
        <v>2863</v>
      </c>
      <c r="B1365" t="s">
        <v>2864</v>
      </c>
      <c r="C1365" t="s">
        <v>2865</v>
      </c>
      <c r="D1365">
        <v>253</v>
      </c>
      <c r="E1365">
        <v>500</v>
      </c>
      <c r="F1365" s="1">
        <v>0.49</v>
      </c>
      <c r="G1365" s="11">
        <v>4.3</v>
      </c>
      <c r="H1365" s="4">
        <v>2664</v>
      </c>
      <c r="I1365" t="str">
        <f t="shared" si="42"/>
        <v>₹200-₹500</v>
      </c>
      <c r="J1365" s="6">
        <f t="shared" si="43"/>
        <v>673992</v>
      </c>
      <c r="K1365" s="6">
        <f>Table1[[#This Row],[rating]] * Table1[[#This Row],[rating_count]]</f>
        <v>11455.199999999999</v>
      </c>
      <c r="L1365" t="str">
        <f>LEFT(Table1[[#This Row],[category]], FIND("|", Table1[[#This Row],[category]]) - 1)</f>
        <v>Home&amp;Kitchen</v>
      </c>
      <c r="M1365" t="str">
        <f>TRIM(LEFT(Table1[[#This Row],[product_name]],FIND(" ",Table1[[#This Row],[product_name]],FIND(" ",Table1[[#This Row],[product_name]],FIND(" ",Table1[[#This Row],[product_name]])+1)+1)))</f>
        <v>Eureka Forbes Euroclean</v>
      </c>
    </row>
    <row r="1366" spans="1:13">
      <c r="A1366" t="s">
        <v>2866</v>
      </c>
      <c r="B1366" t="s">
        <v>2867</v>
      </c>
      <c r="C1366" t="s">
        <v>2510</v>
      </c>
      <c r="D1366">
        <v>499</v>
      </c>
      <c r="E1366">
        <v>799</v>
      </c>
      <c r="F1366" s="1">
        <v>0.38</v>
      </c>
      <c r="G1366" s="11">
        <v>3.6</v>
      </c>
      <c r="H1366" s="4">
        <v>212</v>
      </c>
      <c r="I1366" t="str">
        <f t="shared" si="42"/>
        <v>₹200-₹500</v>
      </c>
      <c r="J1366" s="6">
        <f t="shared" si="43"/>
        <v>105788</v>
      </c>
      <c r="K1366" s="6">
        <f>Table1[[#This Row],[rating]] * Table1[[#This Row],[rating_count]]</f>
        <v>763.2</v>
      </c>
      <c r="L1366" t="str">
        <f>LEFT(Table1[[#This Row],[category]], FIND("|", Table1[[#This Row],[category]]) - 1)</f>
        <v>Home&amp;Kitchen</v>
      </c>
      <c r="M1366" t="str">
        <f>TRIM(LEFT(Table1[[#This Row],[product_name]],FIND(" ",Table1[[#This Row],[product_name]],FIND(" ",Table1[[#This Row],[product_name]],FIND(" ",Table1[[#This Row],[product_name]])+1)+1)))</f>
        <v>Larrito wooden Cool</v>
      </c>
    </row>
    <row r="1367" spans="1:13">
      <c r="A1367" t="s">
        <v>2868</v>
      </c>
      <c r="B1367" t="s">
        <v>2869</v>
      </c>
      <c r="C1367" t="s">
        <v>1956</v>
      </c>
      <c r="D1367" s="2">
        <v>1149</v>
      </c>
      <c r="E1367" s="2">
        <v>1899</v>
      </c>
      <c r="F1367" s="1">
        <v>0.39</v>
      </c>
      <c r="G1367" s="11">
        <v>3.5</v>
      </c>
      <c r="H1367" s="4">
        <v>24</v>
      </c>
      <c r="I1367" t="str">
        <f t="shared" si="42"/>
        <v>&gt;₹500</v>
      </c>
      <c r="J1367" s="6">
        <f t="shared" si="43"/>
        <v>27576</v>
      </c>
      <c r="K1367" s="6">
        <f>Table1[[#This Row],[rating]] * Table1[[#This Row],[rating_count]]</f>
        <v>84</v>
      </c>
      <c r="L1367" t="str">
        <f>LEFT(Table1[[#This Row],[category]], FIND("|", Table1[[#This Row],[category]]) - 1)</f>
        <v>Home&amp;Kitchen</v>
      </c>
      <c r="M1367" t="str">
        <f>TRIM(LEFT(Table1[[#This Row],[product_name]],FIND(" ",Table1[[#This Row],[product_name]],FIND(" ",Table1[[#This Row],[product_name]],FIND(" ",Table1[[#This Row],[product_name]])+1)+1)))</f>
        <v>Hilton Quartz Heater</v>
      </c>
    </row>
    <row r="1368" spans="1:13">
      <c r="A1368" t="s">
        <v>2870</v>
      </c>
      <c r="B1368" t="s">
        <v>2871</v>
      </c>
      <c r="C1368" t="s">
        <v>1991</v>
      </c>
      <c r="D1368">
        <v>457</v>
      </c>
      <c r="E1368">
        <v>799</v>
      </c>
      <c r="F1368" s="1">
        <v>0.43</v>
      </c>
      <c r="G1368" s="11">
        <v>4.3</v>
      </c>
      <c r="H1368" s="4">
        <v>1868</v>
      </c>
      <c r="I1368" t="str">
        <f t="shared" si="42"/>
        <v>₹200-₹500</v>
      </c>
      <c r="J1368" s="6">
        <f t="shared" si="43"/>
        <v>853676</v>
      </c>
      <c r="K1368" s="6">
        <f>Table1[[#This Row],[rating]] * Table1[[#This Row],[rating_count]]</f>
        <v>8032.4</v>
      </c>
      <c r="L1368" t="str">
        <f>LEFT(Table1[[#This Row],[category]], FIND("|", Table1[[#This Row],[category]]) - 1)</f>
        <v>Home&amp;Kitchen</v>
      </c>
      <c r="M1368" t="str">
        <f>TRIM(LEFT(Table1[[#This Row],[product_name]],FIND(" ",Table1[[#This Row],[product_name]],FIND(" ",Table1[[#This Row],[product_name]],FIND(" ",Table1[[#This Row],[product_name]])+1)+1)))</f>
        <v>Syska SDI-07 1000</v>
      </c>
    </row>
    <row r="1369" spans="1:13">
      <c r="A1369" t="s">
        <v>2872</v>
      </c>
      <c r="B1369" t="s">
        <v>2873</v>
      </c>
      <c r="C1369" t="s">
        <v>2501</v>
      </c>
      <c r="D1369">
        <v>229</v>
      </c>
      <c r="E1369">
        <v>399</v>
      </c>
      <c r="F1369" s="1">
        <v>0.43</v>
      </c>
      <c r="G1369" s="11">
        <v>3.6</v>
      </c>
      <c r="H1369" s="4">
        <v>451</v>
      </c>
      <c r="I1369" t="str">
        <f t="shared" si="42"/>
        <v>₹200-₹500</v>
      </c>
      <c r="J1369" s="6">
        <f t="shared" si="43"/>
        <v>103279</v>
      </c>
      <c r="K1369" s="6">
        <f>Table1[[#This Row],[rating]] * Table1[[#This Row],[rating_count]]</f>
        <v>1623.6000000000001</v>
      </c>
      <c r="L1369" t="str">
        <f>LEFT(Table1[[#This Row],[category]], FIND("|", Table1[[#This Row],[category]]) - 1)</f>
        <v>Home&amp;Kitchen</v>
      </c>
      <c r="M1369" t="str">
        <f>TRIM(LEFT(Table1[[#This Row],[product_name]],FIND(" ",Table1[[#This Row],[product_name]],FIND(" ",Table1[[#This Row],[product_name]],FIND(" ",Table1[[#This Row],[product_name]])+1)+1)))</f>
        <v>IKEA Milk Frother</v>
      </c>
    </row>
    <row r="1370" spans="1:13">
      <c r="A1370" t="s">
        <v>2874</v>
      </c>
      <c r="B1370" t="s">
        <v>2875</v>
      </c>
      <c r="C1370" t="s">
        <v>2199</v>
      </c>
      <c r="D1370">
        <v>199</v>
      </c>
      <c r="E1370">
        <v>699</v>
      </c>
      <c r="F1370" s="1">
        <v>0.72</v>
      </c>
      <c r="G1370" s="11">
        <v>2.9</v>
      </c>
      <c r="H1370" s="4">
        <v>159</v>
      </c>
      <c r="I1370" t="str">
        <f t="shared" si="42"/>
        <v>&lt;₹200</v>
      </c>
      <c r="J1370" s="6">
        <f t="shared" si="43"/>
        <v>31641</v>
      </c>
      <c r="K1370" s="6">
        <f>Table1[[#This Row],[rating]] * Table1[[#This Row],[rating_count]]</f>
        <v>461.09999999999997</v>
      </c>
      <c r="L1370" t="str">
        <f>LEFT(Table1[[#This Row],[category]], FIND("|", Table1[[#This Row],[category]]) - 1)</f>
        <v>Home&amp;Kitchen</v>
      </c>
      <c r="M1370" t="str">
        <f>TRIM(LEFT(Table1[[#This Row],[product_name]],FIND(" ",Table1[[#This Row],[product_name]],FIND(" ",Table1[[#This Row],[product_name]],FIND(" ",Table1[[#This Row],[product_name]])+1)+1)))</f>
        <v>IONIX Tap filter</v>
      </c>
    </row>
    <row r="1371" spans="1:13">
      <c r="A1371" t="s">
        <v>2876</v>
      </c>
      <c r="B1371" t="s">
        <v>2877</v>
      </c>
      <c r="C1371" t="s">
        <v>2693</v>
      </c>
      <c r="D1371">
        <v>899</v>
      </c>
      <c r="E1371" s="2">
        <v>1999</v>
      </c>
      <c r="F1371" s="1">
        <v>0.55000000000000004</v>
      </c>
      <c r="G1371" s="11">
        <v>4.2</v>
      </c>
      <c r="H1371" s="4">
        <v>39</v>
      </c>
      <c r="I1371" t="str">
        <f t="shared" si="42"/>
        <v>&gt;₹500</v>
      </c>
      <c r="J1371" s="6">
        <f t="shared" si="43"/>
        <v>35061</v>
      </c>
      <c r="K1371" s="6">
        <f>Table1[[#This Row],[rating]] * Table1[[#This Row],[rating_count]]</f>
        <v>163.80000000000001</v>
      </c>
      <c r="L1371" t="str">
        <f>LEFT(Table1[[#This Row],[category]], FIND("|", Table1[[#This Row],[category]]) - 1)</f>
        <v>Home&amp;Kitchen</v>
      </c>
      <c r="M1371" t="str">
        <f>TRIM(LEFT(Table1[[#This Row],[product_name]],FIND(" ",Table1[[#This Row],[product_name]],FIND(" ",Table1[[#This Row],[product_name]],FIND(" ",Table1[[#This Row],[product_name]])+1)+1)))</f>
        <v>Kitchengenix's Mini Waffle</v>
      </c>
    </row>
    <row r="1372" spans="1:13">
      <c r="A1372" t="s">
        <v>2878</v>
      </c>
      <c r="B1372" t="s">
        <v>2879</v>
      </c>
      <c r="C1372" t="s">
        <v>2353</v>
      </c>
      <c r="D1372" s="2">
        <v>1499</v>
      </c>
      <c r="E1372" s="2">
        <v>2199</v>
      </c>
      <c r="F1372" s="1">
        <v>0.32</v>
      </c>
      <c r="G1372" s="11">
        <v>4.4000000000000004</v>
      </c>
      <c r="H1372" s="4">
        <v>6531</v>
      </c>
      <c r="I1372" t="str">
        <f t="shared" si="42"/>
        <v>&gt;₹500</v>
      </c>
      <c r="J1372" s="6">
        <f t="shared" si="43"/>
        <v>9789969</v>
      </c>
      <c r="K1372" s="6">
        <f>Table1[[#This Row],[rating]] * Table1[[#This Row],[rating_count]]</f>
        <v>28736.400000000001</v>
      </c>
      <c r="L1372" t="str">
        <f>LEFT(Table1[[#This Row],[category]], FIND("|", Table1[[#This Row],[category]]) - 1)</f>
        <v>Home&amp;Kitchen</v>
      </c>
      <c r="M1372" t="str">
        <f>TRIM(LEFT(Table1[[#This Row],[product_name]],FIND(" ",Table1[[#This Row],[product_name]],FIND(" ",Table1[[#This Row],[product_name]],FIND(" ",Table1[[#This Row],[product_name]])+1)+1)))</f>
        <v>Bajaj HM-01 Powerful</v>
      </c>
    </row>
    <row r="1373" spans="1:13">
      <c r="A1373" t="s">
        <v>2880</v>
      </c>
      <c r="B1373" t="s">
        <v>2881</v>
      </c>
      <c r="C1373" t="s">
        <v>1988</v>
      </c>
      <c r="D1373">
        <v>426</v>
      </c>
      <c r="E1373">
        <v>999</v>
      </c>
      <c r="F1373" s="1">
        <v>0.56999999999999995</v>
      </c>
      <c r="G1373" s="11">
        <v>4.0999999999999996</v>
      </c>
      <c r="H1373" s="4">
        <v>222</v>
      </c>
      <c r="I1373" t="str">
        <f t="shared" si="42"/>
        <v>₹200-₹500</v>
      </c>
      <c r="J1373" s="6">
        <f t="shared" si="43"/>
        <v>94572</v>
      </c>
      <c r="K1373" s="6">
        <f>Table1[[#This Row],[rating]] * Table1[[#This Row],[rating_count]]</f>
        <v>910.19999999999993</v>
      </c>
      <c r="L1373" t="str">
        <f>LEFT(Table1[[#This Row],[category]], FIND("|", Table1[[#This Row],[category]]) - 1)</f>
        <v>Home&amp;Kitchen</v>
      </c>
      <c r="M1373" t="str">
        <f>TRIM(LEFT(Table1[[#This Row],[product_name]],FIND(" ",Table1[[#This Row],[product_name]],FIND(" ",Table1[[#This Row],[product_name]],FIND(" ",Table1[[#This Row],[product_name]])+1)+1)))</f>
        <v>KNOWZA Electric Handheld</v>
      </c>
    </row>
    <row r="1374" spans="1:13">
      <c r="A1374" t="s">
        <v>2882</v>
      </c>
      <c r="B1374" t="s">
        <v>2883</v>
      </c>
      <c r="C1374" t="s">
        <v>1959</v>
      </c>
      <c r="D1374" s="2">
        <v>2320</v>
      </c>
      <c r="E1374" s="2">
        <v>3290</v>
      </c>
      <c r="F1374" s="1">
        <v>0.28999999999999998</v>
      </c>
      <c r="G1374" s="11">
        <v>3.8</v>
      </c>
      <c r="H1374" s="4">
        <v>195</v>
      </c>
      <c r="I1374" t="str">
        <f t="shared" si="42"/>
        <v>&gt;₹500</v>
      </c>
      <c r="J1374" s="6">
        <f t="shared" si="43"/>
        <v>452400</v>
      </c>
      <c r="K1374" s="6">
        <f>Table1[[#This Row],[rating]] * Table1[[#This Row],[rating_count]]</f>
        <v>741</v>
      </c>
      <c r="L1374" t="str">
        <f>LEFT(Table1[[#This Row],[category]], FIND("|", Table1[[#This Row],[category]]) - 1)</f>
        <v>Home&amp;Kitchen</v>
      </c>
      <c r="M1374" t="str">
        <f>TRIM(LEFT(Table1[[#This Row],[product_name]],FIND(" ",Table1[[#This Row],[product_name]],FIND(" ",Table1[[#This Row],[product_name]],FIND(" ",Table1[[#This Row],[product_name]])+1)+1)))</f>
        <v>Usha Hc 812</v>
      </c>
    </row>
    <row r="1375" spans="1:13">
      <c r="A1375" t="s">
        <v>2884</v>
      </c>
      <c r="B1375" t="s">
        <v>2885</v>
      </c>
      <c r="C1375" t="s">
        <v>2333</v>
      </c>
      <c r="D1375" s="2">
        <v>1563</v>
      </c>
      <c r="E1375" s="2">
        <v>3098</v>
      </c>
      <c r="F1375" s="1">
        <v>0.5</v>
      </c>
      <c r="G1375" s="11">
        <v>3.5</v>
      </c>
      <c r="H1375" s="4">
        <v>2283</v>
      </c>
      <c r="I1375" t="str">
        <f t="shared" si="42"/>
        <v>&gt;₹500</v>
      </c>
      <c r="J1375" s="6">
        <f t="shared" si="43"/>
        <v>3568329</v>
      </c>
      <c r="K1375" s="6">
        <f>Table1[[#This Row],[rating]] * Table1[[#This Row],[rating_count]]</f>
        <v>7990.5</v>
      </c>
      <c r="L1375" t="str">
        <f>LEFT(Table1[[#This Row],[category]], FIND("|", Table1[[#This Row],[category]]) - 1)</f>
        <v>Home&amp;Kitchen</v>
      </c>
      <c r="M1375" t="str">
        <f>TRIM(LEFT(Table1[[#This Row],[product_name]],FIND(" ",Table1[[#This Row],[product_name]],FIND(" ",Table1[[#This Row],[product_name]],FIND(" ",Table1[[#This Row],[product_name]])+1)+1)))</f>
        <v>akiara - Makes</v>
      </c>
    </row>
    <row r="1376" spans="1:13">
      <c r="A1376" t="s">
        <v>2886</v>
      </c>
      <c r="B1376" t="s">
        <v>2887</v>
      </c>
      <c r="C1376" t="s">
        <v>1956</v>
      </c>
      <c r="D1376" s="3">
        <v>3487.77</v>
      </c>
      <c r="E1376" s="2">
        <v>4990</v>
      </c>
      <c r="F1376" s="1">
        <v>0.3</v>
      </c>
      <c r="G1376" s="11">
        <v>4.0999999999999996</v>
      </c>
      <c r="H1376" s="4">
        <v>1127</v>
      </c>
      <c r="I1376" t="str">
        <f t="shared" si="42"/>
        <v>&gt;₹500</v>
      </c>
      <c r="J1376" s="6">
        <f t="shared" si="43"/>
        <v>3930716.79</v>
      </c>
      <c r="K1376" s="6">
        <f>Table1[[#This Row],[rating]] * Table1[[#This Row],[rating_count]]</f>
        <v>4620.7</v>
      </c>
      <c r="L1376" t="str">
        <f>LEFT(Table1[[#This Row],[category]], FIND("|", Table1[[#This Row],[category]]) - 1)</f>
        <v>Home&amp;Kitchen</v>
      </c>
      <c r="M1376" t="str">
        <f>TRIM(LEFT(Table1[[#This Row],[product_name]],FIND(" ",Table1[[#This Row],[product_name]],FIND(" ",Table1[[#This Row],[product_name]],FIND(" ",Table1[[#This Row],[product_name]])+1)+1)))</f>
        <v>USHA 1212 PTC</v>
      </c>
    </row>
    <row r="1377" spans="1:13">
      <c r="A1377" t="s">
        <v>2888</v>
      </c>
      <c r="B1377" t="s">
        <v>2889</v>
      </c>
      <c r="C1377" t="s">
        <v>2101</v>
      </c>
      <c r="D1377">
        <v>498</v>
      </c>
      <c r="E1377" s="2">
        <v>1200</v>
      </c>
      <c r="F1377" s="1">
        <v>0.59</v>
      </c>
      <c r="G1377" s="11">
        <v>3.2</v>
      </c>
      <c r="H1377" s="4">
        <v>113</v>
      </c>
      <c r="I1377" t="str">
        <f t="shared" si="42"/>
        <v>₹200-₹500</v>
      </c>
      <c r="J1377" s="6">
        <f t="shared" si="43"/>
        <v>56274</v>
      </c>
      <c r="K1377" s="6">
        <f>Table1[[#This Row],[rating]] * Table1[[#This Row],[rating_count]]</f>
        <v>361.6</v>
      </c>
      <c r="L1377" t="str">
        <f>LEFT(Table1[[#This Row],[category]], FIND("|", Table1[[#This Row],[category]]) - 1)</f>
        <v>Home&amp;Kitchen</v>
      </c>
      <c r="M1377" t="str">
        <f>TRIM(LEFT(Table1[[#This Row],[product_name]],FIND(" ",Table1[[#This Row],[product_name]],FIND(" ",Table1[[#This Row],[product_name]],FIND(" ",Table1[[#This Row],[product_name]])+1)+1)))</f>
        <v>4 in 1</v>
      </c>
    </row>
    <row r="1378" spans="1:13">
      <c r="A1378" t="s">
        <v>2890</v>
      </c>
      <c r="B1378" t="s">
        <v>2891</v>
      </c>
      <c r="C1378" t="s">
        <v>1953</v>
      </c>
      <c r="D1378" s="2">
        <v>2695</v>
      </c>
      <c r="E1378" s="2">
        <v>2695</v>
      </c>
      <c r="F1378" s="1">
        <v>0</v>
      </c>
      <c r="G1378" s="11">
        <v>4.4000000000000004</v>
      </c>
      <c r="H1378" s="4">
        <v>2518</v>
      </c>
      <c r="I1378" t="str">
        <f t="shared" si="42"/>
        <v>&gt;₹500</v>
      </c>
      <c r="J1378" s="6">
        <f t="shared" si="43"/>
        <v>6786010</v>
      </c>
      <c r="K1378" s="6">
        <f>Table1[[#This Row],[rating]] * Table1[[#This Row],[rating_count]]</f>
        <v>11079.2</v>
      </c>
      <c r="L1378" t="str">
        <f>LEFT(Table1[[#This Row],[category]], FIND("|", Table1[[#This Row],[category]]) - 1)</f>
        <v>Home&amp;Kitchen</v>
      </c>
      <c r="M1378" t="str">
        <f>TRIM(LEFT(Table1[[#This Row],[product_name]],FIND(" ",Table1[[#This Row],[product_name]],FIND(" ",Table1[[#This Row],[product_name]],FIND(" ",Table1[[#This Row],[product_name]])+1)+1)))</f>
        <v>Philips HD9306/06 1.5-Litre</v>
      </c>
    </row>
    <row r="1379" spans="1:13">
      <c r="A1379" t="s">
        <v>2892</v>
      </c>
      <c r="B1379" t="s">
        <v>2893</v>
      </c>
      <c r="C1379" t="s">
        <v>1956</v>
      </c>
      <c r="D1379">
        <v>949</v>
      </c>
      <c r="E1379" s="2">
        <v>2299</v>
      </c>
      <c r="F1379" s="1">
        <v>0.59</v>
      </c>
      <c r="G1379" s="11">
        <v>3.6</v>
      </c>
      <c r="H1379" s="4">
        <v>550</v>
      </c>
      <c r="I1379" t="str">
        <f t="shared" si="42"/>
        <v>&gt;₹500</v>
      </c>
      <c r="J1379" s="6">
        <f t="shared" si="43"/>
        <v>521950</v>
      </c>
      <c r="K1379" s="6">
        <f>Table1[[#This Row],[rating]] * Table1[[#This Row],[rating_count]]</f>
        <v>1980</v>
      </c>
      <c r="L1379" t="str">
        <f>LEFT(Table1[[#This Row],[category]], FIND("|", Table1[[#This Row],[category]]) - 1)</f>
        <v>Home&amp;Kitchen</v>
      </c>
      <c r="M1379" t="str">
        <f>TRIM(LEFT(Table1[[#This Row],[product_name]],FIND(" ",Table1[[#This Row],[product_name]],FIND(" ",Table1[[#This Row],[product_name]],FIND(" ",Table1[[#This Row],[product_name]])+1)+1)))</f>
        <v>Libra Room Heater</v>
      </c>
    </row>
    <row r="1380" spans="1:13">
      <c r="A1380" t="s">
        <v>2894</v>
      </c>
      <c r="B1380" t="s">
        <v>2895</v>
      </c>
      <c r="C1380" t="s">
        <v>1962</v>
      </c>
      <c r="D1380">
        <v>199</v>
      </c>
      <c r="E1380">
        <v>999</v>
      </c>
      <c r="F1380" s="1">
        <v>0.8</v>
      </c>
      <c r="G1380" s="11">
        <v>3.1</v>
      </c>
      <c r="H1380" s="4">
        <v>2</v>
      </c>
      <c r="I1380" t="str">
        <f t="shared" si="42"/>
        <v>&lt;₹200</v>
      </c>
      <c r="J1380" s="6">
        <f t="shared" si="43"/>
        <v>398</v>
      </c>
      <c r="K1380" s="6">
        <f>Table1[[#This Row],[rating]] * Table1[[#This Row],[rating_count]]</f>
        <v>6.2</v>
      </c>
      <c r="L1380" t="str">
        <f>LEFT(Table1[[#This Row],[category]], FIND("|", Table1[[#This Row],[category]]) - 1)</f>
        <v>Home&amp;Kitchen</v>
      </c>
      <c r="M1380" t="str">
        <f>TRIM(LEFT(Table1[[#This Row],[product_name]],FIND(" ",Table1[[#This Row],[product_name]],FIND(" ",Table1[[#This Row],[product_name]],FIND(" ",Table1[[#This Row],[product_name]])+1)+1)))</f>
        <v>NGI Store 2</v>
      </c>
    </row>
    <row r="1381" spans="1:13">
      <c r="A1381" t="s">
        <v>2896</v>
      </c>
      <c r="B1381" t="s">
        <v>2897</v>
      </c>
      <c r="C1381" t="s">
        <v>2199</v>
      </c>
      <c r="D1381">
        <v>379</v>
      </c>
      <c r="E1381">
        <v>919</v>
      </c>
      <c r="F1381" s="1">
        <v>0.59</v>
      </c>
      <c r="G1381" s="11">
        <v>4</v>
      </c>
      <c r="H1381" s="4">
        <v>1090</v>
      </c>
      <c r="I1381" t="str">
        <f t="shared" si="42"/>
        <v>₹200-₹500</v>
      </c>
      <c r="J1381" s="6">
        <f t="shared" si="43"/>
        <v>413110</v>
      </c>
      <c r="K1381" s="6">
        <f>Table1[[#This Row],[rating]] * Table1[[#This Row],[rating_count]]</f>
        <v>4360</v>
      </c>
      <c r="L1381" t="str">
        <f>LEFT(Table1[[#This Row],[category]], FIND("|", Table1[[#This Row],[category]]) - 1)</f>
        <v>Home&amp;Kitchen</v>
      </c>
      <c r="M1381" t="str">
        <f>TRIM(LEFT(Table1[[#This Row],[product_name]],FIND(" ",Table1[[#This Row],[product_name]],FIND(" ",Table1[[#This Row],[product_name]],FIND(" ",Table1[[#This Row],[product_name]])+1)+1)))</f>
        <v>Noir Aqua -</v>
      </c>
    </row>
    <row r="1382" spans="1:13">
      <c r="A1382" t="s">
        <v>2898</v>
      </c>
      <c r="B1382" t="s">
        <v>2899</v>
      </c>
      <c r="C1382" t="s">
        <v>2213</v>
      </c>
      <c r="D1382" s="2">
        <v>2280</v>
      </c>
      <c r="E1382" s="2">
        <v>3045</v>
      </c>
      <c r="F1382" s="1">
        <v>0.25</v>
      </c>
      <c r="G1382" s="11">
        <v>4.0999999999999996</v>
      </c>
      <c r="H1382" s="4">
        <v>4118</v>
      </c>
      <c r="I1382" t="str">
        <f t="shared" si="42"/>
        <v>&gt;₹500</v>
      </c>
      <c r="J1382" s="6">
        <f t="shared" si="43"/>
        <v>9389040</v>
      </c>
      <c r="K1382" s="6">
        <f>Table1[[#This Row],[rating]] * Table1[[#This Row],[rating_count]]</f>
        <v>16883.8</v>
      </c>
      <c r="L1382" t="str">
        <f>LEFT(Table1[[#This Row],[category]], FIND("|", Table1[[#This Row],[category]]) - 1)</f>
        <v>Home&amp;Kitchen</v>
      </c>
      <c r="M1382" t="str">
        <f>TRIM(LEFT(Table1[[#This Row],[product_name]],FIND(" ",Table1[[#This Row],[product_name]],FIND(" ",Table1[[#This Row],[product_name]],FIND(" ",Table1[[#This Row],[product_name]])+1)+1)))</f>
        <v>Prestige Delight PRWO</v>
      </c>
    </row>
    <row r="1383" spans="1:13">
      <c r="A1383" t="s">
        <v>2900</v>
      </c>
      <c r="B1383" t="s">
        <v>2901</v>
      </c>
      <c r="C1383" t="s">
        <v>2165</v>
      </c>
      <c r="D1383" s="2">
        <v>2219</v>
      </c>
      <c r="E1383" s="2">
        <v>3080</v>
      </c>
      <c r="F1383" s="1">
        <v>0.28000000000000003</v>
      </c>
      <c r="G1383" s="11">
        <v>3.6</v>
      </c>
      <c r="H1383" s="4">
        <v>468</v>
      </c>
      <c r="I1383" t="str">
        <f t="shared" si="42"/>
        <v>&gt;₹500</v>
      </c>
      <c r="J1383" s="6">
        <f t="shared" si="43"/>
        <v>1038492</v>
      </c>
      <c r="K1383" s="6">
        <f>Table1[[#This Row],[rating]] * Table1[[#This Row],[rating_count]]</f>
        <v>1684.8</v>
      </c>
      <c r="L1383" t="str">
        <f>LEFT(Table1[[#This Row],[category]], FIND("|", Table1[[#This Row],[category]]) - 1)</f>
        <v>Home&amp;Kitchen</v>
      </c>
      <c r="M1383" t="str">
        <f>TRIM(LEFT(Table1[[#This Row],[product_name]],FIND(" ",Table1[[#This Row],[product_name]],FIND(" ",Table1[[#This Row],[product_name]],FIND(" ",Table1[[#This Row],[product_name]])+1)+1)))</f>
        <v>Bajaj Majesty RX10</v>
      </c>
    </row>
    <row r="1384" spans="1:13">
      <c r="A1384" t="s">
        <v>2902</v>
      </c>
      <c r="B1384" t="s">
        <v>2903</v>
      </c>
      <c r="C1384" t="s">
        <v>2189</v>
      </c>
      <c r="D1384" s="2">
        <v>1399</v>
      </c>
      <c r="E1384" s="2">
        <v>1890</v>
      </c>
      <c r="F1384" s="1">
        <v>0.26</v>
      </c>
      <c r="G1384" s="11">
        <v>4</v>
      </c>
      <c r="H1384" s="4">
        <v>8031</v>
      </c>
      <c r="I1384" t="str">
        <f t="shared" si="42"/>
        <v>&gt;₹500</v>
      </c>
      <c r="J1384" s="6">
        <f t="shared" si="43"/>
        <v>11235369</v>
      </c>
      <c r="K1384" s="6">
        <f>Table1[[#This Row],[rating]] * Table1[[#This Row],[rating_count]]</f>
        <v>32124</v>
      </c>
      <c r="L1384" t="str">
        <f>LEFT(Table1[[#This Row],[category]], FIND("|", Table1[[#This Row],[category]]) - 1)</f>
        <v>Home&amp;Kitchen</v>
      </c>
      <c r="M1384" t="str">
        <f>TRIM(LEFT(Table1[[#This Row],[product_name]],FIND(" ",Table1[[#This Row],[product_name]],FIND(" ",Table1[[#This Row],[product_name]],FIND(" ",Table1[[#This Row],[product_name]])+1)+1)))</f>
        <v>Havells Ventil Air</v>
      </c>
    </row>
    <row r="1385" spans="1:13">
      <c r="A1385" t="s">
        <v>2904</v>
      </c>
      <c r="B1385" t="s">
        <v>2905</v>
      </c>
      <c r="C1385" t="s">
        <v>2074</v>
      </c>
      <c r="D1385" s="2">
        <v>2863</v>
      </c>
      <c r="E1385" s="2">
        <v>3690</v>
      </c>
      <c r="F1385" s="1">
        <v>0.22</v>
      </c>
      <c r="G1385" s="11">
        <v>4.3</v>
      </c>
      <c r="H1385" s="4">
        <v>6987</v>
      </c>
      <c r="I1385" t="str">
        <f t="shared" si="42"/>
        <v>&gt;₹500</v>
      </c>
      <c r="J1385" s="6">
        <f t="shared" si="43"/>
        <v>20003781</v>
      </c>
      <c r="K1385" s="6">
        <f>Table1[[#This Row],[rating]] * Table1[[#This Row],[rating_count]]</f>
        <v>30044.1</v>
      </c>
      <c r="L1385" t="str">
        <f>LEFT(Table1[[#This Row],[category]], FIND("|", Table1[[#This Row],[category]]) - 1)</f>
        <v>Home&amp;Kitchen</v>
      </c>
      <c r="M1385" t="str">
        <f>TRIM(LEFT(Table1[[#This Row],[product_name]],FIND(" ",Table1[[#This Row],[product_name]],FIND(" ",Table1[[#This Row],[product_name]],FIND(" ",Table1[[#This Row],[product_name]])+1)+1)))</f>
        <v>Borosil Jumbo 1000-Watt</v>
      </c>
    </row>
    <row r="1386" spans="1:13">
      <c r="H1386"/>
    </row>
    <row r="1387" spans="1:13">
      <c r="H1387"/>
    </row>
    <row r="1388" spans="1:13">
      <c r="H1388"/>
    </row>
    <row r="1389" spans="1:13">
      <c r="H1389"/>
    </row>
    <row r="1390" spans="1:13">
      <c r="H1390"/>
    </row>
    <row r="1391" spans="1:13">
      <c r="H1391"/>
    </row>
    <row r="1392" spans="1:13">
      <c r="H1392"/>
    </row>
    <row r="1393" spans="8:8">
      <c r="H1393"/>
    </row>
    <row r="1394" spans="8:8">
      <c r="H1394"/>
    </row>
    <row r="1395" spans="8:8">
      <c r="H1395"/>
    </row>
    <row r="1396" spans="8:8">
      <c r="H1396"/>
    </row>
    <row r="1397" spans="8:8">
      <c r="H1397"/>
    </row>
    <row r="1398" spans="8:8">
      <c r="H1398"/>
    </row>
    <row r="1399" spans="8:8">
      <c r="H1399"/>
    </row>
    <row r="1400" spans="8:8">
      <c r="H1400"/>
    </row>
    <row r="1401" spans="8:8">
      <c r="H1401"/>
    </row>
    <row r="1402" spans="8:8">
      <c r="H1402"/>
    </row>
    <row r="1403" spans="8:8">
      <c r="H1403"/>
    </row>
    <row r="1404" spans="8:8">
      <c r="H1404"/>
    </row>
    <row r="1405" spans="8:8">
      <c r="H1405"/>
    </row>
    <row r="1406" spans="8:8">
      <c r="H1406"/>
    </row>
    <row r="1407" spans="8:8">
      <c r="H1407"/>
    </row>
    <row r="1408" spans="8:8">
      <c r="H1408"/>
    </row>
    <row r="1409" spans="8:8">
      <c r="H1409"/>
    </row>
    <row r="1410" spans="8:8">
      <c r="H1410"/>
    </row>
    <row r="1411" spans="8:8">
      <c r="H1411"/>
    </row>
    <row r="1412" spans="8:8">
      <c r="H1412"/>
    </row>
    <row r="1413" spans="8:8">
      <c r="H1413"/>
    </row>
    <row r="1414" spans="8:8">
      <c r="H1414"/>
    </row>
    <row r="1415" spans="8:8">
      <c r="H1415"/>
    </row>
    <row r="1416" spans="8:8">
      <c r="H1416"/>
    </row>
    <row r="1417" spans="8:8">
      <c r="H1417"/>
    </row>
    <row r="1418" spans="8:8">
      <c r="H1418"/>
    </row>
    <row r="1419" spans="8:8">
      <c r="H1419"/>
    </row>
    <row r="1420" spans="8:8">
      <c r="H1420"/>
    </row>
    <row r="1421" spans="8:8">
      <c r="H1421"/>
    </row>
    <row r="1422" spans="8:8">
      <c r="H1422"/>
    </row>
    <row r="1423" spans="8:8">
      <c r="H1423"/>
    </row>
    <row r="1424" spans="8:8">
      <c r="H1424"/>
    </row>
    <row r="1425" spans="8:8">
      <c r="H1425"/>
    </row>
    <row r="1426" spans="8:8">
      <c r="H1426"/>
    </row>
    <row r="1427" spans="8:8">
      <c r="H1427"/>
    </row>
    <row r="1428" spans="8:8">
      <c r="H1428"/>
    </row>
    <row r="1429" spans="8:8">
      <c r="H1429"/>
    </row>
    <row r="1430" spans="8:8">
      <c r="H1430"/>
    </row>
    <row r="1431" spans="8:8">
      <c r="H1431"/>
    </row>
    <row r="1432" spans="8:8">
      <c r="H1432"/>
    </row>
    <row r="1433" spans="8:8">
      <c r="H1433"/>
    </row>
    <row r="1434" spans="8:8">
      <c r="H1434"/>
    </row>
    <row r="1435" spans="8:8">
      <c r="H1435"/>
    </row>
    <row r="1436" spans="8:8">
      <c r="H1436"/>
    </row>
    <row r="1437" spans="8:8">
      <c r="H1437"/>
    </row>
    <row r="1438" spans="8:8">
      <c r="H1438"/>
    </row>
    <row r="1439" spans="8:8">
      <c r="H1439"/>
    </row>
    <row r="1440" spans="8:8">
      <c r="H1440"/>
    </row>
    <row r="1441" spans="8:8">
      <c r="H1441"/>
    </row>
    <row r="1442" spans="8:8">
      <c r="H1442"/>
    </row>
    <row r="1443" spans="8:8">
      <c r="H1443"/>
    </row>
    <row r="1444" spans="8:8">
      <c r="H1444"/>
    </row>
    <row r="1445" spans="8:8">
      <c r="H1445"/>
    </row>
    <row r="1446" spans="8:8">
      <c r="H1446"/>
    </row>
    <row r="1447" spans="8:8">
      <c r="H1447"/>
    </row>
    <row r="1448" spans="8:8">
      <c r="H1448"/>
    </row>
    <row r="1449" spans="8:8">
      <c r="H1449"/>
    </row>
    <row r="1450" spans="8:8">
      <c r="H1450"/>
    </row>
    <row r="1451" spans="8:8">
      <c r="H1451"/>
    </row>
    <row r="1452" spans="8:8">
      <c r="H1452"/>
    </row>
    <row r="1453" spans="8:8">
      <c r="H1453"/>
    </row>
    <row r="1454" spans="8:8">
      <c r="H1454"/>
    </row>
    <row r="1455" spans="8:8">
      <c r="H1455"/>
    </row>
    <row r="1456" spans="8:8">
      <c r="H1456"/>
    </row>
    <row r="1457" spans="8:8">
      <c r="H1457"/>
    </row>
    <row r="1458" spans="8:8">
      <c r="H1458"/>
    </row>
    <row r="1459" spans="8:8">
      <c r="H1459"/>
    </row>
    <row r="1460" spans="8:8">
      <c r="H1460"/>
    </row>
    <row r="1461" spans="8:8">
      <c r="H1461"/>
    </row>
    <row r="1462" spans="8:8">
      <c r="H1462"/>
    </row>
    <row r="1463" spans="8:8">
      <c r="H1463"/>
    </row>
    <row r="1464" spans="8:8">
      <c r="H1464"/>
    </row>
    <row r="1465" spans="8:8">
      <c r="H1465"/>
    </row>
    <row r="1466" spans="8:8">
      <c r="H1466"/>
    </row>
  </sheetData>
  <pageMargins left="0.75" right="0.75" top="1" bottom="1" header="0.5" footer="0.5"/>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C2F070-E69C-4B97-A60F-C0FEFD33C9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Pivot Tables</vt:lpstr>
      <vt:lpstr>Question 14</vt:lpstr>
      <vt:lpstr>Question 13</vt:lpstr>
      <vt:lpstr>Question 12</vt:lpstr>
      <vt:lpstr>Question 11</vt:lpstr>
      <vt:lpstr>Question 10</vt:lpstr>
      <vt:lpstr>Question 9</vt:lpstr>
      <vt:lpstr>Questio 8</vt:lpstr>
      <vt:lpstr>Question 7</vt:lpstr>
      <vt:lpstr>Question 6</vt:lpstr>
      <vt:lpstr>Question 5</vt:lpstr>
      <vt:lpstr>Question 4</vt:lpstr>
      <vt:lpstr>Question 3</vt:lpstr>
      <vt:lpstr>Question 2</vt:lpstr>
      <vt:lpstr>Question 1</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2025-07-04T02:52:54Z</dcterms:modified>
</cp:coreProperties>
</file>