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gunyinka20023\Desktop\"/>
    </mc:Choice>
  </mc:AlternateContent>
  <xr:revisionPtr revIDLastSave="0" documentId="8_{57995FA7-0F5D-4B6C-8C81-68DE5D37FDF5}" xr6:coauthVersionLast="47" xr6:coauthVersionMax="47" xr10:uidLastSave="{00000000-0000-0000-0000-000000000000}"/>
  <bookViews>
    <workbookView xWindow="-110" yWindow="-110" windowWidth="19420" windowHeight="10420" tabRatio="826" activeTab="1" xr2:uid="{00000000-000D-0000-FFFF-FFFF00000000}"/>
  </bookViews>
  <sheets>
    <sheet name="MENU" sheetId="34" r:id="rId1"/>
    <sheet name="B1.1" sheetId="33" r:id="rId2"/>
    <sheet name="B1.2" sheetId="7" r:id="rId3"/>
    <sheet name="B1.3" sheetId="8" r:id="rId4"/>
    <sheet name="B1.4" sheetId="17" r:id="rId5"/>
    <sheet name="B1.5" sheetId="18" r:id="rId6"/>
    <sheet name="B1.6" sheetId="19" r:id="rId7"/>
    <sheet name="B2.1" sheetId="28" r:id="rId8"/>
    <sheet name="B2.2" sheetId="29" r:id="rId9"/>
    <sheet name="B3.1" sheetId="20" r:id="rId10"/>
    <sheet name="B3.2" sheetId="21" r:id="rId11"/>
    <sheet name="B.3.3" sheetId="32" r:id="rId12"/>
  </sheets>
  <externalReferences>
    <externalReference r:id="rId13"/>
    <externalReference r:id="rId14"/>
    <externalReference r:id="rId15"/>
  </externalReferences>
  <definedNames>
    <definedName name="_2" localSheetId="5">#REF!</definedName>
    <definedName name="_2" localSheetId="8">#REF!</definedName>
    <definedName name="_2" localSheetId="10">#REF!</definedName>
    <definedName name="_2" localSheetId="0">#REF!</definedName>
    <definedName name="_2">#REF!</definedName>
    <definedName name="a" localSheetId="5">#REF!</definedName>
    <definedName name="a" localSheetId="8">#REF!</definedName>
    <definedName name="a" localSheetId="10">#REF!</definedName>
    <definedName name="a" localSheetId="0">#REF!</definedName>
    <definedName name="a">#REF!</definedName>
    <definedName name="A2000000" localSheetId="0">#REF!</definedName>
    <definedName name="A2000000">#REF!</definedName>
    <definedName name="A6000000" localSheetId="0">#REF!</definedName>
    <definedName name="A6000000">#REF!</definedName>
    <definedName name="aa" localSheetId="0">#REF!</definedName>
    <definedName name="aa">#REF!</definedName>
    <definedName name="aaa" localSheetId="0">#REF!</definedName>
    <definedName name="aaa">#REF!</definedName>
    <definedName name="aaaaaaaa" localSheetId="0">#REF!</definedName>
    <definedName name="aaaaaaaa">#REF!</definedName>
    <definedName name="Accrual" localSheetId="0">#REF!</definedName>
    <definedName name="Accrual">#REF!</definedName>
    <definedName name="AD" localSheetId="0">#REF!</definedName>
    <definedName name="AD">#REF!</definedName>
    <definedName name="aDV" localSheetId="0">#REF!</definedName>
    <definedName name="aDV">#REF!</definedName>
    <definedName name="asdfff" localSheetId="0">#REF!</definedName>
    <definedName name="asdfff">#REF!</definedName>
    <definedName name="asfg" localSheetId="0">#REF!</definedName>
    <definedName name="asfg">#REF!</definedName>
    <definedName name="asgf" localSheetId="0">#REF!</definedName>
    <definedName name="asgf">#REF!</definedName>
    <definedName name="b" localSheetId="0">#REF!</definedName>
    <definedName name="b">#REF!</definedName>
    <definedName name="bbbb" localSheetId="0">#REF!</definedName>
    <definedName name="bbbb">#REF!</definedName>
    <definedName name="bola" localSheetId="0">#REF!</definedName>
    <definedName name="bola">#REF!</definedName>
    <definedName name="Cash" localSheetId="0">#REF!</definedName>
    <definedName name="Cash">#REF!</definedName>
    <definedName name="CodeFullName">'[1]CODE LIST'!$P$3:$P$274</definedName>
    <definedName name="CodeOnly">'[1]CODE LIST'!$D$3:$D$274</definedName>
    <definedName name="Coverage" localSheetId="0">#REF!</definedName>
    <definedName name="Coverage">#REF!</definedName>
    <definedName name="D2.1c" localSheetId="5">#REF!</definedName>
    <definedName name="D2.1c" localSheetId="8">#REF!</definedName>
    <definedName name="D2.1c" localSheetId="10">#REF!</definedName>
    <definedName name="D2.1c" localSheetId="0">#REF!</definedName>
    <definedName name="D2.1c">#REF!</definedName>
    <definedName name="D2c1" localSheetId="5">#REF!</definedName>
    <definedName name="D2c1" localSheetId="8">#REF!</definedName>
    <definedName name="D2c1" localSheetId="10">#REF!</definedName>
    <definedName name="D2c1" localSheetId="0">#REF!</definedName>
    <definedName name="D2c1">#REF!</definedName>
    <definedName name="DFFFFFFFF" localSheetId="0">#REF!</definedName>
    <definedName name="DFFFFFFFF">#REF!</definedName>
    <definedName name="dffffffffffff" localSheetId="0">#REF!</definedName>
    <definedName name="dffffffffffff">#REF!</definedName>
    <definedName name="DVVVV" localSheetId="0">#REF!</definedName>
    <definedName name="DVVVV">#REF!</definedName>
    <definedName name="E" localSheetId="0">#REF!</definedName>
    <definedName name="E">#REF!</definedName>
    <definedName name="eq" localSheetId="0">#REF!</definedName>
    <definedName name="eq">#REF!</definedName>
    <definedName name="GFSLIST" localSheetId="0">#REF!</definedName>
    <definedName name="GFSLIST">#REF!</definedName>
    <definedName name="inflow" localSheetId="5">#REF!</definedName>
    <definedName name="inflow" localSheetId="8">#REF!</definedName>
    <definedName name="inflow" localSheetId="10">#REF!</definedName>
    <definedName name="inflow" localSheetId="0">#REF!</definedName>
    <definedName name="inflow">#REF!</definedName>
    <definedName name="latest_month" localSheetId="0">#REF!</definedName>
    <definedName name="latest_month">#REF!</definedName>
    <definedName name="ltst" localSheetId="0">#REF!</definedName>
    <definedName name="ltst">#REF!</definedName>
    <definedName name="m">'[2]DD &amp; SS of FOREx (2)'!$Y$1</definedName>
    <definedName name="mb" localSheetId="5">#REF!</definedName>
    <definedName name="mb" localSheetId="8">#REF!</definedName>
    <definedName name="mb" localSheetId="10">#REF!</definedName>
    <definedName name="mb" localSheetId="0">#REF!</definedName>
    <definedName name="mb">#REF!</definedName>
    <definedName name="mba" localSheetId="5">#REF!</definedName>
    <definedName name="mba" localSheetId="8">#REF!</definedName>
    <definedName name="mba" localSheetId="10">#REF!</definedName>
    <definedName name="mba" localSheetId="0">#REF!</definedName>
    <definedName name="mba">#REF!</definedName>
    <definedName name="mike">'[3]DD &amp; SS of FOREx (2)'!$Y$1</definedName>
    <definedName name="Months" localSheetId="0">#REF!</definedName>
    <definedName name="Months">#REF!</definedName>
    <definedName name="moth" localSheetId="0">#REF!</definedName>
    <definedName name="moth">#REF!</definedName>
    <definedName name="MTH" localSheetId="0">#REF!</definedName>
    <definedName name="MTH">#REF!</definedName>
    <definedName name="NewGFSlist" localSheetId="0">#REF!</definedName>
    <definedName name="NewGFSlist">#REF!</definedName>
    <definedName name="preceding_month" localSheetId="0">#REF!</definedName>
    <definedName name="preceding_month">#REF!</definedName>
    <definedName name="_xlnm.Print_Area" localSheetId="11">'B.3.3'!$A$1:$K$24</definedName>
    <definedName name="_xlnm.Print_Area" localSheetId="1">'B1.1'!$A$1:$AP$32</definedName>
    <definedName name="_xlnm.Print_Area" localSheetId="2">'B1.2'!$A$1:$AP$28</definedName>
    <definedName name="_xlnm.Print_Area" localSheetId="3">'B1.3'!$A$1:$K$47</definedName>
    <definedName name="_xlnm.Print_Area" localSheetId="4">'B1.4'!$A$1:$K$48</definedName>
    <definedName name="_xlnm.Print_Area" localSheetId="5">'B1.5'!$A$1:$F$45</definedName>
    <definedName name="_xlnm.Print_Area" localSheetId="6">'B1.6'!$A$1:$J$45</definedName>
    <definedName name="_xlnm.Print_Area" localSheetId="7">'B2.1'!$A$1:$AP$33</definedName>
    <definedName name="_xlnm.Print_Area" localSheetId="8">'B2.2'!$A$1:$L$42</definedName>
    <definedName name="_xlnm.Print_Area" localSheetId="9">'B3.1'!$A$1:$AD$28</definedName>
    <definedName name="_xlnm.Print_Area" localSheetId="10">'B3.2'!$A$1:$P$43</definedName>
    <definedName name="Print_Area_MI" localSheetId="5">#REF!</definedName>
    <definedName name="Print_Area_MI" localSheetId="8">#REF!</definedName>
    <definedName name="Print_Area_MI" localSheetId="10">#REF!</definedName>
    <definedName name="Print_Area_MI" localSheetId="0">#REF!</definedName>
    <definedName name="Print_Area_MI">#REF!</definedName>
    <definedName name="qqqqqqqq" localSheetId="0">#REF!</definedName>
    <definedName name="qqqqqqqq">#REF!</definedName>
    <definedName name="qzz" localSheetId="0">#REF!</definedName>
    <definedName name="qzz">#REF!</definedName>
    <definedName name="RWR" localSheetId="0">#REF!</definedName>
    <definedName name="RWR">#REF!</definedName>
    <definedName name="sama" localSheetId="0">#REF!</definedName>
    <definedName name="sama">#REF!</definedName>
    <definedName name="SSSSSSSSSSSSSSS" localSheetId="0">#REF!</definedName>
    <definedName name="SSSSSSSSSSSSSSS">#REF!</definedName>
    <definedName name="Table_16" localSheetId="5">#REF!</definedName>
    <definedName name="Table_16" localSheetId="8">#REF!</definedName>
    <definedName name="Table_16" localSheetId="10">#REF!</definedName>
    <definedName name="Table_16" localSheetId="0">#REF!</definedName>
    <definedName name="Table_16">#REF!</definedName>
    <definedName name="Table_17" localSheetId="5">#REF!</definedName>
    <definedName name="Table_17" localSheetId="8">#REF!</definedName>
    <definedName name="Table_17" localSheetId="10">#REF!</definedName>
    <definedName name="Table_17" localSheetId="0">#REF!</definedName>
    <definedName name="Table_17">#REF!</definedName>
    <definedName name="Table_18" localSheetId="5">#REF!</definedName>
    <definedName name="Table_18" localSheetId="8">#REF!</definedName>
    <definedName name="Table_18" localSheetId="10">#REF!</definedName>
    <definedName name="Table_18" localSheetId="0">#REF!</definedName>
    <definedName name="Table_18">#REF!</definedName>
    <definedName name="Table_19" localSheetId="5">#REF!</definedName>
    <definedName name="Table_19" localSheetId="8">#REF!</definedName>
    <definedName name="Table_19" localSheetId="10">#REF!</definedName>
    <definedName name="Table_19" localSheetId="0">#REF!</definedName>
    <definedName name="Table_19">#REF!</definedName>
    <definedName name="Table_20" localSheetId="5">#REF!</definedName>
    <definedName name="Table_20" localSheetId="8">#REF!</definedName>
    <definedName name="Table_20" localSheetId="10">#REF!</definedName>
    <definedName name="Table_20" localSheetId="0">#REF!</definedName>
    <definedName name="Table_20">#REF!</definedName>
    <definedName name="Tablea" localSheetId="5">#REF!</definedName>
    <definedName name="Tablea" localSheetId="8">#REF!</definedName>
    <definedName name="Tablea" localSheetId="10">#REF!</definedName>
    <definedName name="Tablea" localSheetId="0">#REF!</definedName>
    <definedName name="Tablea">#REF!</definedName>
    <definedName name="vvvv" localSheetId="0">#REF!</definedName>
    <definedName name="vvvv">#REF!</definedName>
    <definedName name="xzz1" localSheetId="0">#REF!</definedName>
    <definedName name="xzz1">#REF!</definedName>
    <definedName name="yZZ1" localSheetId="0">#REF!</definedName>
    <definedName name="yZZ1">#REF!</definedName>
    <definedName name="zzz1" localSheetId="0">#REF!</definedName>
    <definedName name="zzz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20" l="1"/>
  <c r="I33" i="19" l="1"/>
  <c r="I36" i="19" l="1"/>
  <c r="I35" i="19"/>
  <c r="I3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ADEJO, VALLI TAKAYA</author>
  </authors>
  <commentList>
    <comment ref="G3" authorId="0" shapeId="0" xr:uid="{3BAF036C-AAC9-4679-BC6C-02111923D47A}">
      <text>
        <r>
          <rPr>
            <b/>
            <sz val="9"/>
            <color indexed="81"/>
            <rFont val="Tahoma"/>
            <family val="2"/>
          </rPr>
          <t>ADEJO, VALLI TAKAYA:</t>
        </r>
        <r>
          <rPr>
            <sz val="9"/>
            <color indexed="81"/>
            <rFont val="Tahoma"/>
            <family val="2"/>
          </rPr>
          <t xml:space="preserve">
financing not equal to deficit
</t>
        </r>
      </text>
    </comment>
  </commentList>
</comments>
</file>

<file path=xl/sharedStrings.xml><?xml version="1.0" encoding="utf-8"?>
<sst xmlns="http://schemas.openxmlformats.org/spreadsheetml/2006/main" count="407" uniqueCount="303">
  <si>
    <t>Year</t>
  </si>
  <si>
    <t>Total</t>
  </si>
  <si>
    <t>-</t>
  </si>
  <si>
    <t>Total Expenditure</t>
  </si>
  <si>
    <t xml:space="preserve"> </t>
  </si>
  <si>
    <t>Current Surplus(+)/Deficit(-)</t>
  </si>
  <si>
    <t>Overall Surplus(+)/Deficit(-)</t>
  </si>
  <si>
    <t>Item</t>
  </si>
  <si>
    <t>2000</t>
  </si>
  <si>
    <t>Total Federally Collected Revenue</t>
  </si>
  <si>
    <t xml:space="preserve">Oil Revenue </t>
  </si>
  <si>
    <t>Non- Oil Revenue</t>
  </si>
  <si>
    <t>Federation Account</t>
  </si>
  <si>
    <t>Fed Govt  Retained Revenue</t>
  </si>
  <si>
    <t>% of GDP</t>
  </si>
  <si>
    <t>Nominal GDP</t>
  </si>
  <si>
    <t>Financing:</t>
  </si>
  <si>
    <t xml:space="preserve">   Foreign (net)</t>
  </si>
  <si>
    <t xml:space="preserve">   Domestic (net)</t>
  </si>
  <si>
    <t>Banking System (net) of which:</t>
  </si>
  <si>
    <t>CBN</t>
  </si>
  <si>
    <t>Deposit Money Banks</t>
  </si>
  <si>
    <t>Non Bank Public</t>
  </si>
  <si>
    <t xml:space="preserve">               Minus (-) denotes increase; Plus (+) denotes decrease</t>
  </si>
  <si>
    <t>Function</t>
  </si>
  <si>
    <t>Administration</t>
  </si>
  <si>
    <t xml:space="preserve">2.  Defence </t>
  </si>
  <si>
    <t>3. Internal Security</t>
  </si>
  <si>
    <t>4. National Assembly</t>
  </si>
  <si>
    <t>Social and Community Services</t>
  </si>
  <si>
    <t>5.  Education</t>
  </si>
  <si>
    <t>6.  Health</t>
  </si>
  <si>
    <t>Economic Services</t>
  </si>
  <si>
    <t>8.  Agriculture</t>
  </si>
  <si>
    <t>10.  Transport &amp; Communication</t>
  </si>
  <si>
    <t>Transfers</t>
  </si>
  <si>
    <t>Admin-</t>
  </si>
  <si>
    <t>%  of</t>
  </si>
  <si>
    <t>Economic</t>
  </si>
  <si>
    <t>% of</t>
  </si>
  <si>
    <t>%   of</t>
  </si>
  <si>
    <t>istration</t>
  </si>
  <si>
    <t>Services</t>
  </si>
  <si>
    <t xml:space="preserve">GDP </t>
  </si>
  <si>
    <t>Privatization Proceed</t>
  </si>
  <si>
    <t>Sources: Federal Ministry of Finance, Office of the Accountant-General of the Federation</t>
  </si>
  <si>
    <t>Domestic</t>
  </si>
  <si>
    <t>Foreign</t>
  </si>
  <si>
    <t>Notes: Local Government Survey commenced in 1993</t>
  </si>
  <si>
    <t xml:space="preserve">Source:   Central Bank of Nigeria </t>
  </si>
  <si>
    <t xml:space="preserve">      (b)   Opening Cash Balance</t>
  </si>
  <si>
    <t xml:space="preserve">      (a)   Loans</t>
  </si>
  <si>
    <t>FINANCING</t>
  </si>
  <si>
    <t>TOTAL  EXPENDITURE</t>
  </si>
  <si>
    <t>CAPITAL EXPENDITURE</t>
  </si>
  <si>
    <t>RECURRENT EXPENDITURE</t>
  </si>
  <si>
    <t>(vii)    Exchange Gain &amp; Non Oil Excess revenue</t>
  </si>
  <si>
    <t>(vi)    Budget Augumentation &amp; SURE-P</t>
  </si>
  <si>
    <t xml:space="preserve">(v)     Excess Crude </t>
  </si>
  <si>
    <t>(iv)    Internally Generated Revenue</t>
  </si>
  <si>
    <t>(iii)    Value Added Tax</t>
  </si>
  <si>
    <t>(ii)    State Allocation</t>
  </si>
  <si>
    <t>CURRENT REVENUE</t>
  </si>
  <si>
    <t>2011</t>
  </si>
  <si>
    <t>Source: Central Bank of Nigeria Annual Survey</t>
  </si>
  <si>
    <t>Fct</t>
  </si>
  <si>
    <t>Zamfara</t>
  </si>
  <si>
    <t>Yobe</t>
  </si>
  <si>
    <t>Taraba</t>
  </si>
  <si>
    <t>Sokoto</t>
  </si>
  <si>
    <t>Rivers</t>
  </si>
  <si>
    <t>Plateau</t>
  </si>
  <si>
    <t>Oyo</t>
  </si>
  <si>
    <t>Osun</t>
  </si>
  <si>
    <t>Ondo</t>
  </si>
  <si>
    <t>Ogun</t>
  </si>
  <si>
    <t>Niger</t>
  </si>
  <si>
    <t>Nassarawa</t>
  </si>
  <si>
    <t>Lagos</t>
  </si>
  <si>
    <t>Kwara</t>
  </si>
  <si>
    <t>Kogi</t>
  </si>
  <si>
    <t>Kebbi</t>
  </si>
  <si>
    <t>Katsina</t>
  </si>
  <si>
    <t>Kano</t>
  </si>
  <si>
    <t>Kaduna</t>
  </si>
  <si>
    <t>Jigawa</t>
  </si>
  <si>
    <t>Imo</t>
  </si>
  <si>
    <t>Gombe</t>
  </si>
  <si>
    <t>Enugu</t>
  </si>
  <si>
    <t>Ekiti</t>
  </si>
  <si>
    <t>Edo</t>
  </si>
  <si>
    <t>Ebonyi</t>
  </si>
  <si>
    <t>Delta</t>
  </si>
  <si>
    <t>Cross River</t>
  </si>
  <si>
    <t>Borno</t>
  </si>
  <si>
    <t>Benue</t>
  </si>
  <si>
    <t>Bayelsa</t>
  </si>
  <si>
    <t>Bauchi</t>
  </si>
  <si>
    <t>Anambra</t>
  </si>
  <si>
    <t>Akwa Ibom</t>
  </si>
  <si>
    <t>Adamawa</t>
  </si>
  <si>
    <t>Abia</t>
  </si>
  <si>
    <t>2014</t>
  </si>
  <si>
    <t>2013</t>
  </si>
  <si>
    <t>2012</t>
  </si>
  <si>
    <t>No of LGs</t>
  </si>
  <si>
    <t>State</t>
  </si>
  <si>
    <t>Source:  Central Bank of Nigeria and Debt Management Office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</si>
  <si>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</si>
  <si>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</si>
  <si>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</si>
  <si>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</si>
  <si>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</si>
  <si>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</si>
  <si>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</si>
  <si>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</si>
  <si>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</si>
  <si>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2010</t>
  </si>
  <si>
    <t>Non-Bank Public</t>
  </si>
  <si>
    <t>Sinking Fund</t>
  </si>
  <si>
    <t xml:space="preserve">CBN </t>
  </si>
  <si>
    <t xml:space="preserve">Sources: Central Bank of Nigeria and Debt Management Office    </t>
  </si>
  <si>
    <t xml:space="preserve">2007 </t>
  </si>
  <si>
    <t>London</t>
  </si>
  <si>
    <t>Paris Club</t>
  </si>
  <si>
    <t>Multilateral</t>
  </si>
  <si>
    <t>Years</t>
  </si>
  <si>
    <t>Financing</t>
  </si>
  <si>
    <t>Capital Expenditure</t>
  </si>
  <si>
    <t>Recurrent Expenditure</t>
  </si>
  <si>
    <t>TOTAL</t>
  </si>
  <si>
    <t>Total Revenue</t>
  </si>
  <si>
    <t xml:space="preserve">      (ii)  Value Added Tax</t>
  </si>
  <si>
    <t xml:space="preserve">     (iii)  Internal Revenue</t>
  </si>
  <si>
    <t>Current Surplus (+)/Deficit (-)</t>
  </si>
  <si>
    <t>Overall Surplus (+)/Deficit (-)</t>
  </si>
  <si>
    <t xml:space="preserve">         (b)  External Loans</t>
  </si>
  <si>
    <t xml:space="preserve">         (c)  Opening Cash Balance </t>
  </si>
  <si>
    <t xml:space="preserve"> Abia</t>
  </si>
  <si>
    <t xml:space="preserve"> Adamawa</t>
  </si>
  <si>
    <t xml:space="preserve"> Anambra</t>
  </si>
  <si>
    <t xml:space="preserve"> Bauchi</t>
  </si>
  <si>
    <t xml:space="preserve"> Bayelsa</t>
  </si>
  <si>
    <t xml:space="preserve"> Benue</t>
  </si>
  <si>
    <t xml:space="preserve"> Cross-River</t>
  </si>
  <si>
    <t xml:space="preserve"> Delta</t>
  </si>
  <si>
    <t xml:space="preserve"> Ebonyi</t>
  </si>
  <si>
    <t xml:space="preserve"> Edo</t>
  </si>
  <si>
    <t xml:space="preserve"> Ekiti</t>
  </si>
  <si>
    <t xml:space="preserve"> Enugu</t>
  </si>
  <si>
    <t xml:space="preserve"> Gombe</t>
  </si>
  <si>
    <t xml:space="preserve"> Imo</t>
  </si>
  <si>
    <t xml:space="preserve"> Kebbi</t>
  </si>
  <si>
    <t xml:space="preserve"> Kogi</t>
  </si>
  <si>
    <t xml:space="preserve"> Kwara</t>
  </si>
  <si>
    <t xml:space="preserve"> Niger</t>
  </si>
  <si>
    <t xml:space="preserve"> Osun</t>
  </si>
  <si>
    <t xml:space="preserve"> Oyo</t>
  </si>
  <si>
    <t xml:space="preserve"> Plateau</t>
  </si>
  <si>
    <t xml:space="preserve"> Sokoto</t>
  </si>
  <si>
    <t xml:space="preserve"> Yobe</t>
  </si>
  <si>
    <t xml:space="preserve"> Zamfara</t>
  </si>
  <si>
    <t xml:space="preserve">     (v)  Stabilization Funds Receipts</t>
  </si>
  <si>
    <t xml:space="preserve">    (vi) Share of Excess Oil Revenue</t>
  </si>
  <si>
    <t xml:space="preserve">    (vii) Exchange Gain/NNPC Refund/SURE_P</t>
  </si>
  <si>
    <t xml:space="preserve">   (viii) Budget Augmentation</t>
  </si>
  <si>
    <t xml:space="preserve">     (iv)  Grants </t>
  </si>
  <si>
    <t>2015</t>
  </si>
  <si>
    <t>Sources:  Federal Ministry of Finance, Office of the Accountant General of the Federation &amp; Central Bank of Nigeria</t>
  </si>
  <si>
    <t>2016</t>
  </si>
  <si>
    <t xml:space="preserve"> Jigawa</t>
  </si>
  <si>
    <t xml:space="preserve"> Ogun</t>
  </si>
  <si>
    <t>Federal Government</t>
  </si>
  <si>
    <t>State Government</t>
  </si>
  <si>
    <t>Local Government</t>
  </si>
  <si>
    <t>13% derivation fund</t>
  </si>
  <si>
    <t>Promissory Notes</t>
  </si>
  <si>
    <t xml:space="preserve">
Bilateral</t>
  </si>
  <si>
    <t>Others</t>
  </si>
  <si>
    <t>FGN Bonds</t>
  </si>
  <si>
    <t>Diaspora Bond</t>
  </si>
  <si>
    <t>FGN Sukuk</t>
  </si>
  <si>
    <t>Table B.1.3: Federal Government Capital Expenditure  (₦' Billion)</t>
  </si>
  <si>
    <t>Social Community</t>
  </si>
  <si>
    <t>Table B.1.4: Federal Government's Domestic Debt Outstanding (₦' Billion)</t>
  </si>
  <si>
    <t>Treasury 
Certificates</t>
  </si>
  <si>
    <t>Development 
Stocks</t>
  </si>
  <si>
    <t>FGN Savings Bond</t>
  </si>
  <si>
    <t>FGN 
Green Bond</t>
  </si>
  <si>
    <t xml:space="preserve">Notes: Issuance of FGN Bonds commenced in 2003. </t>
  </si>
  <si>
    <t xml:space="preserve">            FGN Savings Bond, FGN Sukuk and FGN Green Bond were introduced in March, September and December of 2017, respectively.</t>
  </si>
  <si>
    <t>Treasury
 Bills</t>
  </si>
  <si>
    <t>Promissory
 Note</t>
  </si>
  <si>
    <t>Treasury
 Bonds</t>
  </si>
  <si>
    <t>Sources: Central Bank of Nigeria and Debt Management Office</t>
  </si>
  <si>
    <t>Table B.2.1: Summary of State Governments' and Federal Capital Territory Finances (₦' Billion)</t>
  </si>
  <si>
    <t>Source: Debt Management Office (DMO)</t>
  </si>
  <si>
    <r>
      <t xml:space="preserve">Note: </t>
    </r>
    <r>
      <rPr>
        <vertAlign val="superscript"/>
        <sz val="10"/>
        <color theme="4" tint="-0.499984740745262"/>
        <rFont val="Cambria"/>
        <family val="1"/>
      </rPr>
      <t>1</t>
    </r>
    <r>
      <rPr>
        <sz val="10"/>
        <color theme="4" tint="-0.499984740745262"/>
        <rFont val="Cambria"/>
        <family val="1"/>
      </rPr>
      <t>Provisional</t>
    </r>
  </si>
  <si>
    <t>Source: Office of the Accountant General of the Federation.</t>
  </si>
  <si>
    <t>Euro Bond</t>
  </si>
  <si>
    <t xml:space="preserve">2017 </t>
  </si>
  <si>
    <t xml:space="preserve">2018 </t>
  </si>
  <si>
    <t>FCT</t>
  </si>
  <si>
    <t xml:space="preserve"> Taraba</t>
  </si>
  <si>
    <t xml:space="preserve"> Ondo</t>
  </si>
  <si>
    <t xml:space="preserve"> Nassarawa</t>
  </si>
  <si>
    <t xml:space="preserve"> Lagos</t>
  </si>
  <si>
    <t xml:space="preserve"> Kano</t>
  </si>
  <si>
    <t xml:space="preserve"> Kaduna</t>
  </si>
  <si>
    <t xml:space="preserve"> Akwa-Ibom</t>
  </si>
  <si>
    <t>1.  General Administration</t>
  </si>
  <si>
    <t>7.  Other Social and Community Services</t>
  </si>
  <si>
    <t>11.  Other Economic Services</t>
  </si>
  <si>
    <t>12.  Public Debt Servicing</t>
  </si>
  <si>
    <t>13.  Pensions and Gratuities</t>
  </si>
  <si>
    <t>Sources: Federal Republic of Nigeria Official Gazettes, various states' official Gazettes, Federal Ministry of Finance, Office of the Accountant General of the Federation and Central Bank of Nigeria.</t>
  </si>
  <si>
    <t>9.  Road &amp; Construction</t>
  </si>
  <si>
    <t>14. FCT/Other/Other CFR Charges</t>
  </si>
  <si>
    <t>15. Contingencies/Subventions (Others)</t>
  </si>
  <si>
    <r>
      <t xml:space="preserve">            </t>
    </r>
    <r>
      <rPr>
        <vertAlign val="superscript"/>
        <sz val="10"/>
        <color theme="4" tint="-0.499984740745262"/>
        <rFont val="Cambria"/>
        <family val="1"/>
        <scheme val="major"/>
      </rPr>
      <t>1</t>
    </r>
    <r>
      <rPr>
        <sz val="10"/>
        <color theme="4" tint="-0.499984740745262"/>
        <rFont val="Cambria"/>
        <family val="1"/>
        <scheme val="major"/>
      </rPr>
      <t>Provisional</t>
    </r>
  </si>
  <si>
    <r>
      <t xml:space="preserve">2019 </t>
    </r>
    <r>
      <rPr>
        <b/>
        <vertAlign val="superscript"/>
        <sz val="12"/>
        <rFont val="Cambria"/>
        <family val="1"/>
        <scheme val="major"/>
      </rPr>
      <t>1</t>
    </r>
  </si>
  <si>
    <t xml:space="preserve"> Sources: Central Bank of Nigeria, Offices of the Accountant General of the States and Federal Capital Territory (FCT).</t>
  </si>
  <si>
    <t xml:space="preserve"> Note:    FCT finances are included from 1990.</t>
  </si>
  <si>
    <t>2020</t>
  </si>
  <si>
    <r>
      <t>Transfers</t>
    </r>
    <r>
      <rPr>
        <b/>
        <vertAlign val="superscript"/>
        <sz val="11"/>
        <rFont val="Cambria"/>
        <family val="1"/>
        <scheme val="major"/>
      </rPr>
      <t>2</t>
    </r>
  </si>
  <si>
    <r>
      <t>2020</t>
    </r>
    <r>
      <rPr>
        <b/>
        <vertAlign val="superscript"/>
        <sz val="12"/>
        <rFont val="Cambria"/>
        <family val="1"/>
        <scheme val="major"/>
      </rPr>
      <t>1</t>
    </r>
  </si>
  <si>
    <t xml:space="preserve">2019 </t>
  </si>
  <si>
    <r>
      <t>2020</t>
    </r>
    <r>
      <rPr>
        <b/>
        <vertAlign val="superscript"/>
        <sz val="12"/>
        <rFont val="Cambria"/>
        <family val="1"/>
        <scheme val="major"/>
      </rPr>
      <t>5</t>
    </r>
  </si>
  <si>
    <t xml:space="preserve"> Rivers</t>
  </si>
  <si>
    <t xml:space="preserve"> Katsina</t>
  </si>
  <si>
    <t xml:space="preserve"> Borno</t>
  </si>
  <si>
    <r>
      <t>2020</t>
    </r>
    <r>
      <rPr>
        <b/>
        <vertAlign val="superscript"/>
        <sz val="12"/>
        <rFont val="Cambria"/>
        <family val="1"/>
        <scheme val="major"/>
      </rPr>
      <t>2</t>
    </r>
  </si>
  <si>
    <t xml:space="preserve">Development Stocks were fully paid by end-2010. </t>
  </si>
  <si>
    <t>Table B.2.2: Domestic Debt of State Governments (₦' Billion)</t>
  </si>
  <si>
    <r>
      <t>Table B3.2 Local Governments' Total Outstanding Debts</t>
    </r>
    <r>
      <rPr>
        <b/>
        <vertAlign val="superscript"/>
        <sz val="14"/>
        <color indexed="18"/>
        <rFont val="Cambria"/>
        <family val="1"/>
      </rPr>
      <t xml:space="preserve"> </t>
    </r>
    <r>
      <rPr>
        <b/>
        <sz val="14"/>
        <color indexed="18"/>
        <rFont val="Cambria"/>
        <family val="1"/>
      </rPr>
      <t>(</t>
    </r>
    <r>
      <rPr>
        <b/>
        <sz val="14"/>
        <color indexed="18"/>
        <rFont val="Calibri"/>
        <family val="2"/>
      </rPr>
      <t>₦</t>
    </r>
    <r>
      <rPr>
        <b/>
        <sz val="14"/>
        <color indexed="18"/>
        <rFont val="Cambria"/>
        <family val="1"/>
      </rPr>
      <t>' Million)</t>
    </r>
  </si>
  <si>
    <r>
      <t xml:space="preserve">2020 </t>
    </r>
    <r>
      <rPr>
        <b/>
        <vertAlign val="superscript"/>
        <sz val="12"/>
        <rFont val="Cambria"/>
        <family val="1"/>
        <scheme val="major"/>
      </rPr>
      <t>1</t>
    </r>
  </si>
  <si>
    <r>
      <t>2020</t>
    </r>
    <r>
      <rPr>
        <b/>
        <vertAlign val="superscript"/>
        <sz val="11"/>
        <rFont val="Cambria"/>
        <family val="1"/>
        <scheme val="major"/>
      </rPr>
      <t>1</t>
    </r>
  </si>
  <si>
    <r>
      <t xml:space="preserve">Note:    </t>
    </r>
    <r>
      <rPr>
        <vertAlign val="superscript"/>
        <sz val="10"/>
        <color theme="3"/>
        <rFont val="Cambria"/>
        <family val="1"/>
        <scheme val="major"/>
      </rPr>
      <t>1</t>
    </r>
    <r>
      <rPr>
        <sz val="10"/>
        <color theme="3"/>
        <rFont val="Cambria"/>
        <family val="1"/>
        <scheme val="major"/>
      </rPr>
      <t xml:space="preserve"> Provisional</t>
    </r>
  </si>
  <si>
    <r>
      <t xml:space="preserve">              </t>
    </r>
    <r>
      <rPr>
        <vertAlign val="superscript"/>
        <sz val="10"/>
        <color theme="4" tint="-0.499984740745262"/>
        <rFont val="Cambria"/>
        <family val="1"/>
        <scheme val="major"/>
      </rPr>
      <t>1</t>
    </r>
    <r>
      <rPr>
        <sz val="10"/>
        <color theme="4" tint="-0.499984740745262"/>
        <rFont val="Cambria"/>
        <family val="1"/>
        <scheme val="major"/>
      </rPr>
      <t>Statutory Allocations (Gross)</t>
    </r>
  </si>
  <si>
    <r>
      <t xml:space="preserve">              </t>
    </r>
    <r>
      <rPr>
        <vertAlign val="superscript"/>
        <sz val="10"/>
        <color theme="4" tint="-0.499984740745262"/>
        <rFont val="Cambria"/>
        <family val="1"/>
        <scheme val="major"/>
      </rPr>
      <t>2</t>
    </r>
    <r>
      <rPr>
        <sz val="10"/>
        <color theme="4" tint="-0.499984740745262"/>
        <rFont val="Cambria"/>
        <family val="1"/>
        <scheme val="major"/>
      </rPr>
      <t>Internal Loans include Capital Receipts for 1986-1989.</t>
    </r>
  </si>
  <si>
    <r>
      <t xml:space="preserve">              </t>
    </r>
    <r>
      <rPr>
        <vertAlign val="superscript"/>
        <sz val="10"/>
        <color theme="4" tint="-0.499984740745262"/>
        <rFont val="Cambria"/>
        <family val="1"/>
        <scheme val="major"/>
      </rPr>
      <t>3</t>
    </r>
    <r>
      <rPr>
        <sz val="10"/>
        <color theme="4" tint="-0.499984740745262"/>
        <rFont val="Cambria"/>
        <family val="1"/>
        <scheme val="major"/>
      </rPr>
      <t>Positive (+) sign connotes decrease while negative (-) sign connotes increase in Other Funds.</t>
    </r>
  </si>
  <si>
    <r>
      <t xml:space="preserve">             </t>
    </r>
    <r>
      <rPr>
        <vertAlign val="superscript"/>
        <sz val="10"/>
        <color theme="4" tint="-0.499984740745262"/>
        <rFont val="Cambria"/>
        <family val="1"/>
        <scheme val="major"/>
      </rPr>
      <t>4</t>
    </r>
    <r>
      <rPr>
        <sz val="10"/>
        <color theme="4" tint="-0.499984740745262"/>
        <rFont val="Cambria"/>
        <family val="1"/>
        <scheme val="major"/>
      </rPr>
      <t xml:space="preserve"> Includes contribution to external debt fund and other deductions at source.</t>
    </r>
  </si>
  <si>
    <r>
      <t xml:space="preserve">              </t>
    </r>
    <r>
      <rPr>
        <vertAlign val="superscript"/>
        <sz val="10"/>
        <color theme="4" tint="-0.499984740745262"/>
        <rFont val="Cambria"/>
        <family val="1"/>
        <scheme val="major"/>
      </rPr>
      <t>5</t>
    </r>
    <r>
      <rPr>
        <sz val="10"/>
        <color theme="4" tint="-0.499984740745262"/>
        <rFont val="Cambria"/>
        <family val="1"/>
        <scheme val="major"/>
      </rPr>
      <t>Provisional</t>
    </r>
  </si>
  <si>
    <r>
      <t xml:space="preserve">      (i)  Federation Account</t>
    </r>
    <r>
      <rPr>
        <vertAlign val="superscript"/>
        <sz val="11"/>
        <rFont val="Cambria"/>
        <family val="1"/>
        <scheme val="major"/>
      </rPr>
      <t>1</t>
    </r>
    <r>
      <rPr>
        <sz val="11"/>
        <rFont val="Cambria"/>
        <family val="1"/>
        <scheme val="major"/>
      </rPr>
      <t xml:space="preserve">  </t>
    </r>
  </si>
  <si>
    <r>
      <t>Extra-budgetary Expenditure</t>
    </r>
    <r>
      <rPr>
        <b/>
        <vertAlign val="superscript"/>
        <sz val="11"/>
        <rFont val="Cambria"/>
        <family val="1"/>
        <scheme val="major"/>
      </rPr>
      <t>4</t>
    </r>
  </si>
  <si>
    <r>
      <t xml:space="preserve">         (a)  Internal Loans</t>
    </r>
    <r>
      <rPr>
        <b/>
        <vertAlign val="superscript"/>
        <sz val="11"/>
        <rFont val="Cambria"/>
        <family val="1"/>
        <scheme val="major"/>
      </rPr>
      <t>2</t>
    </r>
  </si>
  <si>
    <r>
      <t xml:space="preserve">         (d)  Other Funds</t>
    </r>
    <r>
      <rPr>
        <vertAlign val="superscript"/>
        <sz val="11"/>
        <rFont val="Cambria"/>
        <family val="1"/>
        <scheme val="major"/>
      </rPr>
      <t>3</t>
    </r>
  </si>
  <si>
    <t>Table B.3.1: Summary of Local Governments' Finances (₦' Billion)</t>
  </si>
  <si>
    <r>
      <t xml:space="preserve">             </t>
    </r>
    <r>
      <rPr>
        <vertAlign val="superscript"/>
        <sz val="10"/>
        <color theme="4" tint="-0.499984740745262"/>
        <rFont val="Cambria"/>
        <family val="1"/>
        <scheme val="major"/>
      </rPr>
      <t>1</t>
    </r>
    <r>
      <rPr>
        <sz val="10"/>
        <color theme="4" tint="-0.499984740745262"/>
        <rFont val="Cambria"/>
        <family val="1"/>
        <scheme val="major"/>
      </rPr>
      <t>Revised</t>
    </r>
  </si>
  <si>
    <r>
      <t xml:space="preserve">             </t>
    </r>
    <r>
      <rPr>
        <vertAlign val="superscript"/>
        <sz val="10"/>
        <color theme="4" tint="-0.499984740745262"/>
        <rFont val="Cambria"/>
        <family val="1"/>
        <scheme val="major"/>
      </rPr>
      <t>2</t>
    </r>
    <r>
      <rPr>
        <sz val="10"/>
        <color theme="4" tint="-0.499984740745262"/>
        <rFont val="Cambria"/>
        <family val="1"/>
        <scheme val="major"/>
      </rPr>
      <t>Provisional</t>
    </r>
  </si>
  <si>
    <r>
      <t xml:space="preserve">             </t>
    </r>
    <r>
      <rPr>
        <vertAlign val="superscript"/>
        <sz val="10"/>
        <color theme="4" tint="-0.499984740745262"/>
        <rFont val="Cambria"/>
        <family val="1"/>
        <scheme val="major"/>
      </rPr>
      <t>3</t>
    </r>
    <r>
      <rPr>
        <sz val="10"/>
        <color theme="4" tint="-0.499984740745262"/>
        <rFont val="Cambria"/>
        <family val="1"/>
        <scheme val="major"/>
      </rPr>
      <t>Gross statutory allocation.</t>
    </r>
  </si>
  <si>
    <r>
      <t xml:space="preserve">          </t>
    </r>
    <r>
      <rPr>
        <vertAlign val="superscript"/>
        <sz val="10"/>
        <color theme="4" tint="-0.499984740745262"/>
        <rFont val="Cambria"/>
        <family val="1"/>
        <scheme val="major"/>
      </rPr>
      <t>4</t>
    </r>
    <r>
      <rPr>
        <sz val="10"/>
        <color theme="4" tint="-0.499984740745262"/>
        <rFont val="Cambria"/>
        <family val="1"/>
        <scheme val="major"/>
      </rPr>
      <t>Include stabilization fund, ecology, NNPC refund and additional fund.</t>
    </r>
  </si>
  <si>
    <r>
      <t xml:space="preserve">          </t>
    </r>
    <r>
      <rPr>
        <vertAlign val="superscript"/>
        <sz val="10"/>
        <color theme="4" tint="-0.499984740745262"/>
        <rFont val="Cambria"/>
        <family val="1"/>
        <scheme val="major"/>
      </rPr>
      <t>5</t>
    </r>
    <r>
      <rPr>
        <sz val="10"/>
        <color theme="4" tint="-0.499984740745262"/>
        <rFont val="Cambria"/>
        <family val="1"/>
        <scheme val="major"/>
      </rPr>
      <t>Positive (+) sign connotes decrease while negative (-) sign connotes increase in 'Other Funds'.</t>
    </r>
  </si>
  <si>
    <r>
      <t>(i)    Federation Account</t>
    </r>
    <r>
      <rPr>
        <vertAlign val="superscript"/>
        <sz val="11"/>
        <rFont val="Cambria"/>
        <family val="1"/>
        <scheme val="major"/>
      </rPr>
      <t>3</t>
    </r>
  </si>
  <si>
    <r>
      <t>(vii)    Grants &amp; Others</t>
    </r>
    <r>
      <rPr>
        <vertAlign val="superscript"/>
        <sz val="11"/>
        <rFont val="Cambria"/>
        <family val="1"/>
        <scheme val="major"/>
      </rPr>
      <t>4</t>
    </r>
  </si>
  <si>
    <r>
      <t xml:space="preserve">      (c)   Other Funds</t>
    </r>
    <r>
      <rPr>
        <vertAlign val="superscript"/>
        <sz val="11"/>
        <rFont val="Cambria"/>
        <family val="1"/>
        <scheme val="major"/>
      </rPr>
      <t>5</t>
    </r>
  </si>
  <si>
    <t>Table B.3.3: Summary of Federation  Account Allocation Committee (FAAC) to All Tiers of Government (₦' Billion)</t>
  </si>
  <si>
    <t>Table B.1.6: Nigeria's Public External Debt Outstanding (₦' Billion)</t>
  </si>
  <si>
    <t>Table B1.5: Holdings of Federal Government's Domestic Debt Outstanding  (₦' Billion)</t>
  </si>
  <si>
    <t>Table B.1.2: Federal Government Recurrent Expenditure (₦' Billion)</t>
  </si>
  <si>
    <r>
      <t>TOTAL</t>
    </r>
    <r>
      <rPr>
        <b/>
        <vertAlign val="superscript"/>
        <sz val="11"/>
        <rFont val="Cambria"/>
        <family val="1"/>
        <scheme val="major"/>
      </rPr>
      <t>*</t>
    </r>
  </si>
  <si>
    <r>
      <t xml:space="preserve">Note: </t>
    </r>
    <r>
      <rPr>
        <vertAlign val="superscript"/>
        <sz val="10"/>
        <color theme="4" tint="-0.499984740745262"/>
        <rFont val="Cambria"/>
        <family val="1"/>
        <scheme val="major"/>
      </rPr>
      <t>*</t>
    </r>
    <r>
      <rPr>
        <sz val="10"/>
        <color theme="4" tint="-0.499984740745262"/>
        <rFont val="Cambria"/>
        <family val="1"/>
        <scheme val="major"/>
      </rPr>
      <t>Excludes interest payments on debt service, other transfers and extra- budgetary items between 1981 - 2008.</t>
    </r>
  </si>
  <si>
    <t>Table B.1.1: Summary of Federal Government Finances (₦' Billion)</t>
  </si>
  <si>
    <r>
      <t>Recurrent Expenditure</t>
    </r>
    <r>
      <rPr>
        <b/>
        <vertAlign val="superscript"/>
        <sz val="11"/>
        <rFont val="Cambria"/>
        <family val="1"/>
        <scheme val="major"/>
      </rPr>
      <t>1</t>
    </r>
  </si>
  <si>
    <r>
      <t>Capital Expenditure</t>
    </r>
    <r>
      <rPr>
        <b/>
        <vertAlign val="superscript"/>
        <sz val="11"/>
        <rFont val="Cambria"/>
        <family val="1"/>
        <scheme val="major"/>
      </rPr>
      <t>2</t>
    </r>
  </si>
  <si>
    <r>
      <t xml:space="preserve">   Other Funds</t>
    </r>
    <r>
      <rPr>
        <b/>
        <vertAlign val="superscript"/>
        <sz val="11"/>
        <rFont val="Cambria"/>
        <family val="1"/>
        <scheme val="major"/>
      </rPr>
      <t>3</t>
    </r>
  </si>
  <si>
    <r>
      <t xml:space="preserve">Notes: </t>
    </r>
    <r>
      <rPr>
        <vertAlign val="superscript"/>
        <sz val="10"/>
        <color theme="3"/>
        <rFont val="Cambria"/>
        <family val="1"/>
        <scheme val="major"/>
      </rPr>
      <t>1</t>
    </r>
    <r>
      <rPr>
        <sz val="10"/>
        <color theme="3"/>
        <rFont val="Cambria"/>
        <family val="1"/>
        <scheme val="major"/>
      </rPr>
      <t>Includes interest payments on debt service, other transfers and extra-budgetary items</t>
    </r>
  </si>
  <si>
    <r>
      <rPr>
        <vertAlign val="superscript"/>
        <sz val="10"/>
        <color theme="3"/>
        <rFont val="Cambria"/>
        <family val="1"/>
        <scheme val="major"/>
      </rPr>
      <t xml:space="preserve">                   2</t>
    </r>
    <r>
      <rPr>
        <sz val="10"/>
        <color theme="3"/>
        <rFont val="Cambria"/>
        <family val="1"/>
        <scheme val="major"/>
      </rPr>
      <t>Includes capital repayments on debt service, other transfers and net lending</t>
    </r>
  </si>
  <si>
    <r>
      <t xml:space="preserve">             </t>
    </r>
    <r>
      <rPr>
        <vertAlign val="superscript"/>
        <sz val="10"/>
        <color theme="3"/>
        <rFont val="Cambria"/>
        <family val="1"/>
        <scheme val="major"/>
      </rPr>
      <t>3</t>
    </r>
    <r>
      <rPr>
        <sz val="10"/>
        <color theme="3"/>
        <rFont val="Cambria"/>
        <family val="1"/>
        <scheme val="major"/>
      </rPr>
      <t>Includes Public, Special and Trust Funds, Treasury Clearance Funds, excess reserves, FG's contribution to the External Creditors' Fund, etc.</t>
    </r>
  </si>
  <si>
    <r>
      <t xml:space="preserve">             </t>
    </r>
    <r>
      <rPr>
        <vertAlign val="superscript"/>
        <sz val="10"/>
        <color theme="3"/>
        <rFont val="Cambria"/>
        <family val="1"/>
        <scheme val="major"/>
      </rPr>
      <t>4</t>
    </r>
    <r>
      <rPr>
        <sz val="10"/>
        <color theme="3"/>
        <rFont val="Cambria"/>
        <family val="1"/>
        <scheme val="major"/>
      </rPr>
      <t>Provisional</t>
    </r>
  </si>
  <si>
    <t>MENU</t>
  </si>
  <si>
    <t xml:space="preserve">B.1.1    </t>
  </si>
  <si>
    <t>Summary of Federal Government Finances</t>
  </si>
  <si>
    <t xml:space="preserve">B.1.2    </t>
  </si>
  <si>
    <t>Federal Government Recurrent Expenditure</t>
  </si>
  <si>
    <t xml:space="preserve">B.1.3    </t>
  </si>
  <si>
    <t>Federal Government Capital Expenditure</t>
  </si>
  <si>
    <t xml:space="preserve">B.1.4    </t>
  </si>
  <si>
    <t>Federal Government’s Domestic Debt Outstanding</t>
  </si>
  <si>
    <t xml:space="preserve">B.1.5    </t>
  </si>
  <si>
    <t>Holdings of Federal Government’s Domestic Debt Outstanding</t>
  </si>
  <si>
    <t xml:space="preserve">B.1.6    </t>
  </si>
  <si>
    <t>Nigeria's Public External Debt Outstanding</t>
  </si>
  <si>
    <t xml:space="preserve">B.2.1   </t>
  </si>
  <si>
    <t>Summary of State Governments' and Federal Capital Territory Finances</t>
  </si>
  <si>
    <t xml:space="preserve">B.2.2   </t>
  </si>
  <si>
    <t>Domestic Debt of State Governments</t>
  </si>
  <si>
    <t xml:space="preserve">B.3.1   </t>
  </si>
  <si>
    <t>Summary of Local Governments' Finances</t>
  </si>
  <si>
    <t xml:space="preserve">B.3.2   </t>
  </si>
  <si>
    <t>Local Governments' Total Outstanding Debts</t>
  </si>
  <si>
    <t xml:space="preserve">B.3.3   </t>
  </si>
  <si>
    <t xml:space="preserve"> Summary of Federation  Account Allocation Committee (FAAC) to All Tiers of Government</t>
  </si>
  <si>
    <t>Return to Menu</t>
  </si>
  <si>
    <t>2021</t>
  </si>
  <si>
    <t xml:space="preserve">   (ix)  Others*</t>
  </si>
  <si>
    <t>* Others here includes excess non-oil revenue</t>
  </si>
  <si>
    <r>
      <t xml:space="preserve">2021 </t>
    </r>
    <r>
      <rPr>
        <b/>
        <vertAlign val="superscript"/>
        <sz val="12"/>
        <rFont val="Cambria"/>
        <family val="1"/>
        <scheme val="major"/>
      </rPr>
      <t>2</t>
    </r>
  </si>
  <si>
    <r>
      <t xml:space="preserve">2021 </t>
    </r>
    <r>
      <rPr>
        <b/>
        <vertAlign val="superscript"/>
        <sz val="12"/>
        <rFont val="Cambria"/>
        <family val="1"/>
        <scheme val="major"/>
      </rPr>
      <t>5</t>
    </r>
  </si>
  <si>
    <r>
      <t>2021</t>
    </r>
    <r>
      <rPr>
        <b/>
        <vertAlign val="superscript"/>
        <sz val="11"/>
        <rFont val="Cambria"/>
        <family val="1"/>
        <scheme val="major"/>
      </rPr>
      <t>1</t>
    </r>
  </si>
  <si>
    <r>
      <t xml:space="preserve">2021 </t>
    </r>
    <r>
      <rPr>
        <b/>
        <vertAlign val="superscript"/>
        <sz val="12"/>
        <rFont val="Cambria"/>
        <family val="1"/>
        <scheme val="major"/>
      </rPr>
      <t>1</t>
    </r>
  </si>
  <si>
    <r>
      <t xml:space="preserve">2021 </t>
    </r>
    <r>
      <rPr>
        <b/>
        <vertAlign val="superscript"/>
        <sz val="12"/>
        <rFont val="Cambria"/>
        <family val="1"/>
        <scheme val="major"/>
      </rPr>
      <t>4</t>
    </r>
  </si>
  <si>
    <r>
      <t xml:space="preserve">2020 </t>
    </r>
    <r>
      <rPr>
        <b/>
        <vertAlign val="superscript"/>
        <sz val="12"/>
        <rFont val="Cambria"/>
        <family val="1"/>
        <scheme val="maj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</si>
</sst>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&quot;£&quot;#,##0;[Red]\-&quot;£&quot;#,##0"/>
    <numFmt numFmtId="166" formatCode="_(* #,##0.0_);_(* \(#,##0.0\);_(* &quot;-&quot;??_);_(@_)"/>
    <numFmt numFmtId="167" formatCode="0.0"/>
    <numFmt numFmtId="168" formatCode="#,##0.0"/>
    <numFmt numFmtId="169" formatCode="0.0000"/>
    <numFmt numFmtId="170" formatCode="0.0000;[Red]0.0000"/>
    <numFmt numFmtId="171" formatCode="_-* #,##0.0_-;\-* #,##0.0_-;_-* &quot;-&quot;??_-;_-@_-"/>
    <numFmt numFmtId="172" formatCode="#,##0.0000_);\(#,##0.0000\)"/>
    <numFmt numFmtId="173" formatCode="0.000_)"/>
    <numFmt numFmtId="174" formatCode="_(* #,##0.000_);_(* \(#,##0.000\);_(* &quot;-&quot;??_);_(@_)"/>
    <numFmt numFmtId="175" formatCode="_-* #,##0_-;\-* #,##0_-;_-* &quot;-&quot;??_-;_-@_-"/>
    <numFmt numFmtId="176" formatCode="#,##0.0_ ;\-#,##0.0\ "/>
    <numFmt numFmtId="177" formatCode="[$-409]mmm\-yy;@"/>
    <numFmt numFmtId="178" formatCode="_(* #,##0.0000_);_(* \(#,##0.0000\);_(* &quot;-&quot;??_);_(@_)"/>
    <numFmt numFmtId="179" formatCode="#,##0.00,,,"/>
    <numFmt numFmtId="180" formatCode="&quot;$&quot;#,##0.00"/>
    <numFmt numFmtId="181" formatCode="#,##0.00_ ;\-#,##0.00\ "/>
    <numFmt numFmtId="182" formatCode="_(* #,##0.000000_);_(* \(#,##0.000000\);_(* &quot;-&quot;??_);_(@_)"/>
    <numFmt numFmtId="183" formatCode="0.0%"/>
  </numFmts>
  <fonts count="8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2"/>
      <name val="Arial Narrow"/>
      <family val="2"/>
    </font>
    <font>
      <sz val="11"/>
      <color indexed="8"/>
      <name val="Calibri"/>
      <family val="2"/>
    </font>
    <font>
      <sz val="12"/>
      <name val="Arial MT"/>
    </font>
    <font>
      <sz val="10"/>
      <name val="Times New Roman"/>
      <family val="1"/>
    </font>
    <font>
      <sz val="10"/>
      <name val="Arial"/>
      <family val="2"/>
    </font>
    <font>
      <sz val="11"/>
      <name val="Cambria"/>
      <family val="1"/>
    </font>
    <font>
      <b/>
      <sz val="11"/>
      <name val="Cambria"/>
      <family val="1"/>
    </font>
    <font>
      <b/>
      <sz val="12"/>
      <name val="Cambria"/>
      <family val="1"/>
    </font>
    <font>
      <sz val="10"/>
      <name val="Times New Roman CE"/>
      <charset val="238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mbria"/>
      <family val="1"/>
      <scheme val="major"/>
    </font>
    <font>
      <sz val="10"/>
      <color theme="3" tint="-0.249977111117893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3"/>
      <name val="Cambria"/>
      <family val="1"/>
      <scheme val="major"/>
    </font>
    <font>
      <sz val="12"/>
      <name val="Cambria"/>
      <family val="1"/>
      <scheme val="major"/>
    </font>
    <font>
      <sz val="11"/>
      <color theme="3" tint="-0.249977111117893"/>
      <name val="Cambria"/>
      <family val="1"/>
      <scheme val="major"/>
    </font>
    <font>
      <b/>
      <sz val="13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indexed="10"/>
      <name val="Cambria"/>
      <family val="1"/>
      <scheme val="major"/>
    </font>
    <font>
      <sz val="9"/>
      <name val="Cambria"/>
      <family val="1"/>
      <scheme val="major"/>
    </font>
    <font>
      <sz val="12"/>
      <color theme="3" tint="-0.249977111117893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0"/>
      <color theme="4" tint="-0.499984740745262"/>
      <name val="Cambria"/>
      <family val="1"/>
      <scheme val="major"/>
    </font>
    <font>
      <sz val="11"/>
      <color rgb="FFFF0000"/>
      <name val="Cambria"/>
      <family val="1"/>
      <scheme val="major"/>
    </font>
    <font>
      <sz val="12"/>
      <color theme="1"/>
      <name val="Cambria"/>
      <family val="1"/>
      <scheme val="major"/>
    </font>
    <font>
      <b/>
      <vertAlign val="superscript"/>
      <sz val="12"/>
      <name val="Cambria"/>
      <family val="1"/>
      <scheme val="major"/>
    </font>
    <font>
      <b/>
      <vertAlign val="superscript"/>
      <sz val="11"/>
      <name val="Cambria"/>
      <family val="1"/>
      <scheme val="major"/>
    </font>
    <font>
      <vertAlign val="superscript"/>
      <sz val="10"/>
      <color theme="4" tint="-0.499984740745262"/>
      <name val="Cambria"/>
      <family val="1"/>
      <scheme val="major"/>
    </font>
    <font>
      <b/>
      <sz val="14"/>
      <color theme="3" tint="-0.249977111117893"/>
      <name val="Cambria"/>
      <family val="1"/>
      <scheme val="major"/>
    </font>
    <font>
      <sz val="14"/>
      <color theme="3" tint="-0.249977111117893"/>
      <name val="Cambria"/>
      <family val="1"/>
      <scheme val="major"/>
    </font>
    <font>
      <b/>
      <sz val="10"/>
      <color theme="4" tint="-0.499984740745262"/>
      <name val="Cambria"/>
      <family val="1"/>
      <scheme val="major"/>
    </font>
    <font>
      <vertAlign val="superscript"/>
      <sz val="10"/>
      <color theme="4" tint="-0.499984740745262"/>
      <name val="Cambria"/>
      <family val="1"/>
    </font>
    <font>
      <sz val="10"/>
      <color theme="4" tint="-0.499984740745262"/>
      <name val="Cambria"/>
      <family val="1"/>
    </font>
    <font>
      <b/>
      <sz val="14"/>
      <color rgb="FF33CC33"/>
      <name val="Cambria"/>
      <family val="1"/>
      <scheme val="major"/>
    </font>
    <font>
      <sz val="14"/>
      <name val="Cambria"/>
      <family val="1"/>
      <scheme val="major"/>
    </font>
    <font>
      <b/>
      <sz val="10"/>
      <color theme="4" tint="-0.499984740745262"/>
      <name val="Cambria"/>
      <family val="1"/>
    </font>
    <font>
      <b/>
      <sz val="14"/>
      <color rgb="FF244062"/>
      <name val="Cambria"/>
      <family val="1"/>
    </font>
    <font>
      <b/>
      <sz val="14"/>
      <name val="Cambria"/>
      <family val="1"/>
      <scheme val="major"/>
    </font>
    <font>
      <b/>
      <vertAlign val="superscript"/>
      <sz val="14"/>
      <color indexed="18"/>
      <name val="Cambria"/>
      <family val="1"/>
    </font>
    <font>
      <b/>
      <sz val="14"/>
      <color indexed="18"/>
      <name val="Cambria"/>
      <family val="1"/>
    </font>
    <font>
      <b/>
      <sz val="14"/>
      <color indexed="18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mbria"/>
      <family val="1"/>
      <scheme val="major"/>
    </font>
    <font>
      <b/>
      <sz val="10"/>
      <color rgb="FFFF0000"/>
      <name val="Cambria"/>
      <family val="1"/>
      <scheme val="major"/>
    </font>
    <font>
      <sz val="10"/>
      <color theme="3"/>
      <name val="Cambria"/>
      <family val="1"/>
      <scheme val="major"/>
    </font>
    <font>
      <sz val="10"/>
      <color theme="1"/>
      <name val="Cambria"/>
      <family val="1"/>
      <scheme val="major"/>
    </font>
    <font>
      <vertAlign val="superscript"/>
      <sz val="10"/>
      <color theme="3"/>
      <name val="Cambria"/>
      <family val="1"/>
      <scheme val="major"/>
    </font>
    <font>
      <sz val="14"/>
      <name val="Cambria"/>
      <family val="1"/>
    </font>
    <font>
      <b/>
      <sz val="14"/>
      <color theme="3" tint="-0.249977111117893"/>
      <name val="Cambria"/>
      <family val="1"/>
    </font>
    <font>
      <sz val="10"/>
      <name val="Cambria"/>
      <family val="1"/>
    </font>
    <font>
      <vertAlign val="superscript"/>
      <sz val="1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9"/>
      <name val="Cambria"/>
      <family val="1"/>
      <scheme val="major"/>
    </font>
    <font>
      <b/>
      <sz val="12"/>
      <color rgb="FF000000"/>
      <name val="Cambria"/>
      <family val="1"/>
      <scheme val="major"/>
    </font>
    <font>
      <u/>
      <sz val="12"/>
      <color theme="10"/>
      <name val="Cambria"/>
      <family val="1"/>
      <scheme val="major"/>
    </font>
    <font>
      <b/>
      <sz val="24"/>
      <color theme="1"/>
      <name val="Cambria"/>
      <family val="1"/>
      <scheme val="major"/>
    </font>
    <font>
      <b/>
      <u/>
      <sz val="20"/>
      <color theme="3"/>
      <name val="Cambria"/>
      <family val="1"/>
      <scheme val="major"/>
    </font>
    <font>
      <b/>
      <sz val="14"/>
      <color theme="3"/>
      <name val="Cambria"/>
      <family val="1"/>
      <scheme val="maj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</borders>
  <cellStyleXfs count="679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43" fontId="29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9" fillId="0" borderId="0" applyFont="0" applyFill="0" applyBorder="0" applyAlignment="0" applyProtection="0"/>
    <xf numFmtId="169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29" fillId="0" borderId="0" applyFont="0" applyFill="0" applyBorder="0" applyAlignment="0" applyProtection="0"/>
    <xf numFmtId="167" fontId="18" fillId="0" borderId="0" applyFont="0" applyFill="0" applyBorder="0" applyAlignment="0" applyProtection="0"/>
    <xf numFmtId="168" fontId="29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8" fontId="2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0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7" fontId="18" fillId="0" borderId="0" applyFont="0" applyFill="0" applyBorder="0" applyAlignment="0" applyProtection="0"/>
    <xf numFmtId="166" fontId="29" fillId="0" borderId="0" applyFont="0" applyFill="0" applyBorder="0" applyAlignment="0" applyProtection="0"/>
    <xf numFmtId="168" fontId="18" fillId="0" borderId="0" applyFont="0" applyFill="0" applyBorder="0" applyAlignment="0" applyProtection="0"/>
    <xf numFmtId="166" fontId="29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6" fontId="2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8" fontId="19" fillId="0" borderId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7" fontId="31" fillId="0" borderId="0" applyNumberFormat="0" applyFill="0" applyBorder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169" fontId="19" fillId="0" borderId="0"/>
    <xf numFmtId="0" fontId="18" fillId="0" borderId="0"/>
    <xf numFmtId="0" fontId="18" fillId="0" borderId="0"/>
    <xf numFmtId="169" fontId="19" fillId="0" borderId="0"/>
    <xf numFmtId="169" fontId="19" fillId="0" borderId="0"/>
    <xf numFmtId="169" fontId="19" fillId="0" borderId="0"/>
    <xf numFmtId="168" fontId="19" fillId="0" borderId="0"/>
    <xf numFmtId="0" fontId="29" fillId="0" borderId="0"/>
    <xf numFmtId="0" fontId="29" fillId="0" borderId="0"/>
    <xf numFmtId="169" fontId="19" fillId="0" borderId="0"/>
    <xf numFmtId="172" fontId="19" fillId="0" borderId="0"/>
    <xf numFmtId="172" fontId="19" fillId="0" borderId="0"/>
    <xf numFmtId="169" fontId="19" fillId="0" borderId="0"/>
    <xf numFmtId="0" fontId="18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9" fillId="0" borderId="0"/>
    <xf numFmtId="0" fontId="29" fillId="0" borderId="0"/>
    <xf numFmtId="0" fontId="29" fillId="0" borderId="0"/>
    <xf numFmtId="0" fontId="29" fillId="0" borderId="0"/>
    <xf numFmtId="173" fontId="19" fillId="0" borderId="0"/>
    <xf numFmtId="173" fontId="1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168" fontId="19" fillId="0" borderId="0"/>
    <xf numFmtId="168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0" fillId="0" borderId="0"/>
    <xf numFmtId="0" fontId="18" fillId="0" borderId="0"/>
    <xf numFmtId="0" fontId="18" fillId="0" borderId="0"/>
    <xf numFmtId="0" fontId="18" fillId="0" borderId="0"/>
    <xf numFmtId="0" fontId="30" fillId="0" borderId="0"/>
    <xf numFmtId="0" fontId="18" fillId="0" borderId="0"/>
    <xf numFmtId="0" fontId="18" fillId="0" borderId="0"/>
    <xf numFmtId="0" fontId="18" fillId="0" borderId="0"/>
    <xf numFmtId="0" fontId="3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/>
    <xf numFmtId="0" fontId="19" fillId="0" borderId="0"/>
    <xf numFmtId="0" fontId="18" fillId="0" borderId="0"/>
    <xf numFmtId="169" fontId="19" fillId="0" borderId="0"/>
    <xf numFmtId="0" fontId="18" fillId="0" borderId="0"/>
    <xf numFmtId="0" fontId="18" fillId="0" borderId="0"/>
    <xf numFmtId="169" fontId="19" fillId="0" borderId="0"/>
    <xf numFmtId="0" fontId="18" fillId="0" borderId="0"/>
    <xf numFmtId="0" fontId="18" fillId="0" borderId="0"/>
    <xf numFmtId="169" fontId="19" fillId="0" borderId="0"/>
    <xf numFmtId="0" fontId="18" fillId="0" borderId="0"/>
    <xf numFmtId="0" fontId="18" fillId="0" borderId="0"/>
    <xf numFmtId="169" fontId="19" fillId="0" borderId="0"/>
    <xf numFmtId="0" fontId="18" fillId="0" borderId="0"/>
    <xf numFmtId="0" fontId="18" fillId="0" borderId="0"/>
    <xf numFmtId="165" fontId="19" fillId="0" borderId="0"/>
    <xf numFmtId="0" fontId="27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8" fillId="0" borderId="0" applyNumberFormat="0" applyFill="0" applyBorder="0" applyAlignment="0" applyProtection="0"/>
    <xf numFmtId="0" fontId="28" fillId="0" borderId="0">
      <alignment vertical="top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29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473">
    <xf numFmtId="0" fontId="0" fillId="0" borderId="0" xfId="0"/>
    <xf numFmtId="43" fontId="33" fillId="0" borderId="0" xfId="282" applyFont="1" applyBorder="1"/>
    <xf numFmtId="0" fontId="35" fillId="0" borderId="0" xfId="0" applyFont="1"/>
    <xf numFmtId="0" fontId="36" fillId="24" borderId="14" xfId="611" applyFont="1" applyFill="1" applyBorder="1" applyAlignment="1">
      <alignment horizontal="right"/>
    </xf>
    <xf numFmtId="43" fontId="36" fillId="0" borderId="0" xfId="282" applyFont="1" applyBorder="1" applyAlignment="1">
      <alignment horizontal="right"/>
    </xf>
    <xf numFmtId="43" fontId="34" fillId="0" borderId="0" xfId="282" applyFont="1" applyBorder="1"/>
    <xf numFmtId="0" fontId="36" fillId="26" borderId="14" xfId="611" applyFont="1" applyFill="1" applyBorder="1" applyAlignment="1">
      <alignment horizontal="right"/>
    </xf>
    <xf numFmtId="0" fontId="38" fillId="0" borderId="0" xfId="485" applyFont="1" applyAlignment="1">
      <alignment vertical="top"/>
    </xf>
    <xf numFmtId="0" fontId="32" fillId="0" borderId="0" xfId="485" applyFont="1" applyAlignment="1"/>
    <xf numFmtId="0" fontId="34" fillId="0" borderId="0" xfId="485" applyFont="1" applyAlignment="1"/>
    <xf numFmtId="43" fontId="33" fillId="0" borderId="0" xfId="246" applyFont="1" applyAlignment="1">
      <alignment vertical="top"/>
    </xf>
    <xf numFmtId="0" fontId="33" fillId="0" borderId="0" xfId="485" applyFont="1" applyAlignment="1">
      <alignment vertical="top"/>
    </xf>
    <xf numFmtId="43" fontId="35" fillId="0" borderId="0" xfId="244" applyFont="1"/>
    <xf numFmtId="0" fontId="39" fillId="0" borderId="0" xfId="0" applyFont="1"/>
    <xf numFmtId="0" fontId="33" fillId="0" borderId="0" xfId="611" applyFont="1" applyFill="1" applyBorder="1" applyAlignment="1">
      <alignment vertical="top" wrapText="1"/>
    </xf>
    <xf numFmtId="168" fontId="35" fillId="0" borderId="0" xfId="244" applyNumberFormat="1" applyFont="1"/>
    <xf numFmtId="168" fontId="35" fillId="0" borderId="0" xfId="0" applyNumberFormat="1" applyFont="1"/>
    <xf numFmtId="43" fontId="35" fillId="0" borderId="0" xfId="0" applyNumberFormat="1" applyFont="1"/>
    <xf numFmtId="0" fontId="37" fillId="0" borderId="0" xfId="485" applyFont="1"/>
    <xf numFmtId="43" fontId="37" fillId="0" borderId="0" xfId="485" applyNumberFormat="1" applyFont="1"/>
    <xf numFmtId="0" fontId="40" fillId="0" borderId="0" xfId="485" applyFont="1"/>
    <xf numFmtId="0" fontId="33" fillId="0" borderId="0" xfId="485" applyFont="1"/>
    <xf numFmtId="0" fontId="33" fillId="0" borderId="0" xfId="485" applyFont="1" applyFill="1"/>
    <xf numFmtId="0" fontId="36" fillId="0" borderId="0" xfId="485" applyFont="1" applyAlignment="1">
      <alignment vertical="center"/>
    </xf>
    <xf numFmtId="0" fontId="36" fillId="24" borderId="14" xfId="611" applyFont="1" applyFill="1" applyBorder="1" applyAlignment="1">
      <alignment horizontal="right" vertical="center"/>
    </xf>
    <xf numFmtId="0" fontId="42" fillId="0" borderId="0" xfId="506" applyFont="1"/>
    <xf numFmtId="0" fontId="42" fillId="0" borderId="0" xfId="506" applyFont="1" applyBorder="1"/>
    <xf numFmtId="43" fontId="35" fillId="0" borderId="0" xfId="246" applyFont="1" applyBorder="1"/>
    <xf numFmtId="168" fontId="38" fillId="0" borderId="0" xfId="628" applyNumberFormat="1" applyFont="1" applyBorder="1"/>
    <xf numFmtId="0" fontId="38" fillId="0" borderId="0" xfId="491" applyFont="1" applyBorder="1"/>
    <xf numFmtId="43" fontId="38" fillId="0" borderId="0" xfId="246" applyFont="1" applyFill="1" applyBorder="1"/>
    <xf numFmtId="43" fontId="35" fillId="0" borderId="0" xfId="246" applyFont="1" applyFill="1" applyBorder="1"/>
    <xf numFmtId="168" fontId="38" fillId="0" borderId="0" xfId="628" applyNumberFormat="1" applyFont="1" applyFill="1" applyBorder="1"/>
    <xf numFmtId="168" fontId="36" fillId="0" borderId="0" xfId="628" applyNumberFormat="1" applyFont="1" applyFill="1" applyBorder="1"/>
    <xf numFmtId="0" fontId="43" fillId="0" borderId="0" xfId="246" applyNumberFormat="1" applyFont="1" applyFill="1" applyBorder="1"/>
    <xf numFmtId="168" fontId="44" fillId="0" borderId="0" xfId="628" applyNumberFormat="1" applyFont="1" applyFill="1" applyBorder="1" applyAlignment="1"/>
    <xf numFmtId="168" fontId="44" fillId="0" borderId="0" xfId="628" applyNumberFormat="1" applyFont="1" applyBorder="1" applyAlignment="1">
      <alignment horizontal="center"/>
    </xf>
    <xf numFmtId="168" fontId="44" fillId="0" borderId="0" xfId="628" applyNumberFormat="1" applyFont="1" applyBorder="1" applyAlignment="1"/>
    <xf numFmtId="43" fontId="38" fillId="0" borderId="0" xfId="246" applyFont="1" applyBorder="1"/>
    <xf numFmtId="168" fontId="38" fillId="0" borderId="0" xfId="628" quotePrefix="1" applyNumberFormat="1" applyFont="1" applyBorder="1"/>
    <xf numFmtId="168" fontId="36" fillId="0" borderId="0" xfId="628" applyNumberFormat="1" applyFont="1" applyBorder="1"/>
    <xf numFmtId="43" fontId="36" fillId="0" borderId="0" xfId="246" applyFont="1" applyFill="1" applyBorder="1"/>
    <xf numFmtId="0" fontId="36" fillId="0" borderId="0" xfId="491" applyFont="1" applyBorder="1"/>
    <xf numFmtId="43" fontId="36" fillId="0" borderId="0" xfId="246" applyFont="1" applyBorder="1"/>
    <xf numFmtId="43" fontId="36" fillId="0" borderId="0" xfId="246" applyFont="1" applyFill="1" applyBorder="1" applyAlignment="1">
      <alignment horizontal="center"/>
    </xf>
    <xf numFmtId="0" fontId="45" fillId="0" borderId="0" xfId="506" applyFont="1"/>
    <xf numFmtId="49" fontId="33" fillId="0" borderId="0" xfId="611" applyNumberFormat="1" applyFont="1" applyFill="1" applyBorder="1" applyAlignment="1">
      <alignment horizontal="left"/>
    </xf>
    <xf numFmtId="0" fontId="24" fillId="0" borderId="0" xfId="615" applyFont="1"/>
    <xf numFmtId="0" fontId="25" fillId="0" borderId="0" xfId="615" applyFont="1"/>
    <xf numFmtId="43" fontId="24" fillId="0" borderId="0" xfId="244" applyFont="1"/>
    <xf numFmtId="0" fontId="36" fillId="24" borderId="14" xfId="611" applyFont="1" applyFill="1" applyBorder="1" applyAlignment="1">
      <alignment horizontal="center"/>
    </xf>
    <xf numFmtId="0" fontId="36" fillId="0" borderId="0" xfId="485" applyFont="1" applyAlignment="1">
      <alignment horizontal="center"/>
    </xf>
    <xf numFmtId="0" fontId="42" fillId="0" borderId="0" xfId="485" applyFont="1"/>
    <xf numFmtId="166" fontId="33" fillId="0" borderId="0" xfId="246" applyNumberFormat="1" applyFont="1"/>
    <xf numFmtId="168" fontId="33" fillId="0" borderId="0" xfId="485" applyNumberFormat="1" applyFont="1"/>
    <xf numFmtId="0" fontId="45" fillId="0" borderId="0" xfId="485" applyFont="1"/>
    <xf numFmtId="166" fontId="42" fillId="0" borderId="0" xfId="246" applyNumberFormat="1" applyFont="1"/>
    <xf numFmtId="168" fontId="42" fillId="0" borderId="0" xfId="485" applyNumberFormat="1" applyFont="1"/>
    <xf numFmtId="4" fontId="34" fillId="0" borderId="0" xfId="611" applyNumberFormat="1" applyFont="1" applyFill="1" applyBorder="1" applyAlignment="1">
      <alignment horizontal="right"/>
    </xf>
    <xf numFmtId="4" fontId="34" fillId="0" borderId="0" xfId="246" applyNumberFormat="1" applyFont="1" applyFill="1" applyBorder="1" applyAlignment="1">
      <alignment horizontal="right"/>
    </xf>
    <xf numFmtId="4" fontId="34" fillId="0" borderId="0" xfId="246" applyNumberFormat="1" applyFont="1" applyFill="1" applyBorder="1"/>
    <xf numFmtId="4" fontId="34" fillId="0" borderId="0" xfId="246" applyNumberFormat="1" applyFont="1" applyFill="1" applyBorder="1" applyAlignment="1">
      <alignment horizontal="center"/>
    </xf>
    <xf numFmtId="4" fontId="32" fillId="0" borderId="0" xfId="611" applyNumberFormat="1" applyFont="1" applyFill="1" applyBorder="1" applyAlignment="1">
      <alignment horizontal="right"/>
    </xf>
    <xf numFmtId="43" fontId="34" fillId="0" borderId="0" xfId="611" applyNumberFormat="1" applyFont="1" applyFill="1" applyBorder="1" applyAlignment="1">
      <alignment horizontal="center"/>
    </xf>
    <xf numFmtId="43" fontId="34" fillId="0" borderId="0" xfId="246" applyNumberFormat="1" applyFont="1" applyBorder="1" applyAlignment="1">
      <alignment horizontal="center"/>
    </xf>
    <xf numFmtId="4" fontId="32" fillId="0" borderId="0" xfId="246" applyNumberFormat="1" applyFont="1" applyFill="1" applyBorder="1" applyAlignment="1"/>
    <xf numFmtId="4" fontId="34" fillId="0" borderId="0" xfId="246" applyNumberFormat="1" applyFont="1" applyFill="1" applyBorder="1" applyAlignment="1"/>
    <xf numFmtId="0" fontId="48" fillId="0" borderId="0" xfId="611" applyFont="1" applyFill="1" applyBorder="1" applyAlignment="1">
      <alignment vertical="top"/>
    </xf>
    <xf numFmtId="43" fontId="48" fillId="0" borderId="0" xfId="246" applyFont="1" applyAlignment="1">
      <alignment vertical="top"/>
    </xf>
    <xf numFmtId="4" fontId="34" fillId="0" borderId="12" xfId="246" applyNumberFormat="1" applyFont="1" applyFill="1" applyBorder="1"/>
    <xf numFmtId="0" fontId="48" fillId="0" borderId="0" xfId="611" applyFont="1"/>
    <xf numFmtId="49" fontId="48" fillId="0" borderId="0" xfId="611" applyNumberFormat="1" applyFont="1" applyFill="1" applyBorder="1" applyAlignment="1">
      <alignment horizontal="left"/>
    </xf>
    <xf numFmtId="49" fontId="48" fillId="0" borderId="0" xfId="611" applyNumberFormat="1" applyFont="1" applyFill="1" applyBorder="1" applyAlignment="1">
      <alignment horizontal="left" indent="4"/>
    </xf>
    <xf numFmtId="0" fontId="48" fillId="0" borderId="0" xfId="0" applyFont="1"/>
    <xf numFmtId="0" fontId="34" fillId="0" borderId="0" xfId="485" applyFont="1" applyFill="1"/>
    <xf numFmtId="0" fontId="34" fillId="0" borderId="0" xfId="485" applyFont="1" applyFill="1" applyBorder="1"/>
    <xf numFmtId="0" fontId="39" fillId="0" borderId="0" xfId="485" applyFont="1" applyFill="1" applyBorder="1"/>
    <xf numFmtId="0" fontId="39" fillId="0" borderId="0" xfId="485" applyFont="1" applyFill="1"/>
    <xf numFmtId="0" fontId="34" fillId="0" borderId="0" xfId="582" applyFont="1" applyFill="1"/>
    <xf numFmtId="0" fontId="48" fillId="0" borderId="0" xfId="485" applyFont="1" applyFill="1" applyBorder="1"/>
    <xf numFmtId="43" fontId="48" fillId="0" borderId="0" xfId="244" applyFont="1" applyFill="1" applyBorder="1" applyAlignment="1">
      <alignment horizontal="left" indent="1"/>
    </xf>
    <xf numFmtId="43" fontId="49" fillId="0" borderId="0" xfId="244" applyFont="1"/>
    <xf numFmtId="43" fontId="34" fillId="25" borderId="29" xfId="244" applyFont="1" applyFill="1" applyBorder="1" applyAlignment="1"/>
    <xf numFmtId="43" fontId="34" fillId="0" borderId="13" xfId="611" applyNumberFormat="1" applyFont="1" applyFill="1" applyBorder="1" applyAlignment="1">
      <alignment horizontal="center"/>
    </xf>
    <xf numFmtId="0" fontId="50" fillId="0" borderId="0" xfId="0" applyFont="1" applyFill="1" applyBorder="1"/>
    <xf numFmtId="0" fontId="50" fillId="0" borderId="0" xfId="0" applyFont="1"/>
    <xf numFmtId="0" fontId="36" fillId="26" borderId="23" xfId="611" applyFont="1" applyFill="1" applyBorder="1" applyAlignment="1">
      <alignment horizontal="left"/>
    </xf>
    <xf numFmtId="0" fontId="36" fillId="24" borderId="15" xfId="611" applyFont="1" applyFill="1" applyBorder="1" applyAlignment="1">
      <alignment horizontal="right"/>
    </xf>
    <xf numFmtId="0" fontId="36" fillId="24" borderId="29" xfId="611" applyFont="1" applyFill="1" applyBorder="1" applyAlignment="1">
      <alignment horizontal="right"/>
    </xf>
    <xf numFmtId="43" fontId="34" fillId="25" borderId="17" xfId="244" applyFont="1" applyFill="1" applyBorder="1" applyAlignment="1"/>
    <xf numFmtId="4" fontId="34" fillId="25" borderId="17" xfId="282" applyNumberFormat="1" applyFont="1" applyFill="1" applyBorder="1" applyAlignment="1"/>
    <xf numFmtId="4" fontId="34" fillId="27" borderId="17" xfId="282" applyNumberFormat="1" applyFont="1" applyFill="1" applyBorder="1" applyAlignment="1"/>
    <xf numFmtId="4" fontId="34" fillId="25" borderId="32" xfId="282" applyNumberFormat="1" applyFont="1" applyFill="1" applyBorder="1" applyAlignment="1"/>
    <xf numFmtId="43" fontId="34" fillId="25" borderId="16" xfId="244" applyFont="1" applyFill="1" applyBorder="1" applyAlignment="1"/>
    <xf numFmtId="4" fontId="34" fillId="25" borderId="16" xfId="282" applyNumberFormat="1" applyFont="1" applyFill="1" applyBorder="1" applyAlignment="1"/>
    <xf numFmtId="4" fontId="34" fillId="25" borderId="33" xfId="282" applyNumberFormat="1" applyFont="1" applyFill="1" applyBorder="1" applyAlignment="1"/>
    <xf numFmtId="43" fontId="34" fillId="25" borderId="34" xfId="244" applyFont="1" applyFill="1" applyBorder="1" applyAlignment="1"/>
    <xf numFmtId="4" fontId="34" fillId="25" borderId="34" xfId="282" applyNumberFormat="1" applyFont="1" applyFill="1" applyBorder="1" applyAlignment="1"/>
    <xf numFmtId="43" fontId="34" fillId="25" borderId="35" xfId="244" applyFont="1" applyFill="1" applyBorder="1" applyAlignment="1"/>
    <xf numFmtId="43" fontId="34" fillId="25" borderId="15" xfId="244" applyFont="1" applyFill="1" applyBorder="1" applyAlignment="1"/>
    <xf numFmtId="43" fontId="35" fillId="27" borderId="17" xfId="282" applyFont="1" applyFill="1" applyBorder="1" applyAlignment="1"/>
    <xf numFmtId="43" fontId="35" fillId="27" borderId="16" xfId="282" applyFont="1" applyFill="1" applyBorder="1" applyAlignment="1"/>
    <xf numFmtId="43" fontId="34" fillId="0" borderId="0" xfId="485" applyNumberFormat="1" applyFont="1" applyAlignment="1"/>
    <xf numFmtId="43" fontId="32" fillId="0" borderId="0" xfId="485" applyNumberFormat="1" applyFont="1" applyAlignment="1"/>
    <xf numFmtId="0" fontId="32" fillId="24" borderId="37" xfId="611" applyFont="1" applyFill="1" applyBorder="1"/>
    <xf numFmtId="0" fontId="32" fillId="24" borderId="38" xfId="611" applyFont="1" applyFill="1" applyBorder="1"/>
    <xf numFmtId="0" fontId="43" fillId="24" borderId="38" xfId="611" applyFont="1" applyFill="1" applyBorder="1"/>
    <xf numFmtId="0" fontId="32" fillId="24" borderId="38" xfId="611" applyFont="1" applyFill="1" applyBorder="1" applyAlignment="1">
      <alignment horizontal="right"/>
    </xf>
    <xf numFmtId="49" fontId="25" fillId="24" borderId="0" xfId="615" applyNumberFormat="1" applyFont="1" applyFill="1" applyBorder="1" applyAlignment="1">
      <alignment horizontal="center"/>
    </xf>
    <xf numFmtId="0" fontId="36" fillId="24" borderId="36" xfId="611" applyFont="1" applyFill="1" applyBorder="1" applyAlignment="1">
      <alignment horizontal="right" vertical="center"/>
    </xf>
    <xf numFmtId="0" fontId="36" fillId="24" borderId="40" xfId="611" applyFont="1" applyFill="1" applyBorder="1" applyAlignment="1">
      <alignment horizontal="center" vertical="center"/>
    </xf>
    <xf numFmtId="4" fontId="34" fillId="0" borderId="0" xfId="244" applyNumberFormat="1" applyFont="1" applyFill="1" applyBorder="1" applyAlignment="1">
      <alignment horizontal="right"/>
    </xf>
    <xf numFmtId="43" fontId="54" fillId="0" borderId="12" xfId="282" applyFont="1" applyBorder="1" applyAlignment="1"/>
    <xf numFmtId="178" fontId="54" fillId="0" borderId="12" xfId="282" applyNumberFormat="1" applyFont="1" applyBorder="1" applyAlignment="1"/>
    <xf numFmtId="43" fontId="55" fillId="0" borderId="0" xfId="282" applyFont="1" applyBorder="1"/>
    <xf numFmtId="43" fontId="48" fillId="0" borderId="0" xfId="282" applyFont="1"/>
    <xf numFmtId="43" fontId="48" fillId="0" borderId="0" xfId="282" applyFont="1" applyFill="1"/>
    <xf numFmtId="43" fontId="56" fillId="0" borderId="0" xfId="282" applyFont="1"/>
    <xf numFmtId="43" fontId="56" fillId="0" borderId="0" xfId="282" applyFont="1" applyFill="1" applyBorder="1"/>
    <xf numFmtId="43" fontId="48" fillId="0" borderId="0" xfId="282" applyFont="1" applyBorder="1"/>
    <xf numFmtId="0" fontId="48" fillId="0" borderId="0" xfId="611" applyFont="1" applyFill="1" applyBorder="1" applyAlignment="1">
      <alignment horizontal="left" indent="1"/>
    </xf>
    <xf numFmtId="43" fontId="48" fillId="0" borderId="0" xfId="282" applyFont="1" applyFill="1" applyBorder="1"/>
    <xf numFmtId="43" fontId="56" fillId="0" borderId="0" xfId="282" applyFont="1" applyFill="1"/>
    <xf numFmtId="43" fontId="48" fillId="0" borderId="0" xfId="244" applyFont="1"/>
    <xf numFmtId="43" fontId="54" fillId="0" borderId="12" xfId="282" applyFont="1" applyBorder="1" applyAlignment="1">
      <alignment vertical="center"/>
    </xf>
    <xf numFmtId="43" fontId="59" fillId="0" borderId="12" xfId="282" applyFont="1" applyBorder="1" applyAlignment="1">
      <alignment vertical="center"/>
    </xf>
    <xf numFmtId="2" fontId="59" fillId="0" borderId="12" xfId="282" applyNumberFormat="1" applyFont="1" applyBorder="1" applyAlignment="1">
      <alignment vertical="center"/>
    </xf>
    <xf numFmtId="0" fontId="60" fillId="0" borderId="0" xfId="611" applyFont="1" applyAlignment="1">
      <alignment vertical="top"/>
    </xf>
    <xf numFmtId="4" fontId="32" fillId="0" borderId="0" xfId="246" applyNumberFormat="1" applyFont="1" applyFill="1" applyBorder="1" applyAlignment="1">
      <alignment horizontal="right"/>
    </xf>
    <xf numFmtId="4" fontId="32" fillId="0" borderId="12" xfId="611" applyNumberFormat="1" applyFont="1" applyFill="1" applyBorder="1" applyAlignment="1">
      <alignment horizontal="right"/>
    </xf>
    <xf numFmtId="4" fontId="32" fillId="0" borderId="12" xfId="244" applyNumberFormat="1" applyFont="1" applyBorder="1" applyAlignment="1">
      <alignment horizontal="right"/>
    </xf>
    <xf numFmtId="4" fontId="32" fillId="0" borderId="0" xfId="244" applyNumberFormat="1" applyFont="1" applyBorder="1" applyAlignment="1">
      <alignment horizontal="right"/>
    </xf>
    <xf numFmtId="4" fontId="34" fillId="0" borderId="22" xfId="246" applyNumberFormat="1" applyFont="1" applyFill="1" applyBorder="1" applyAlignment="1">
      <alignment horizontal="right"/>
    </xf>
    <xf numFmtId="4" fontId="34" fillId="0" borderId="0" xfId="244" applyNumberFormat="1" applyFont="1" applyBorder="1" applyAlignment="1">
      <alignment horizontal="right"/>
    </xf>
    <xf numFmtId="4" fontId="32" fillId="0" borderId="0" xfId="244" applyNumberFormat="1" applyFont="1" applyFill="1" applyBorder="1" applyAlignment="1">
      <alignment horizontal="right"/>
    </xf>
    <xf numFmtId="43" fontId="48" fillId="0" borderId="0" xfId="244" applyFont="1" applyBorder="1" applyAlignment="1"/>
    <xf numFmtId="43" fontId="48" fillId="0" borderId="0" xfId="0" applyNumberFormat="1" applyFont="1"/>
    <xf numFmtId="43" fontId="56" fillId="0" borderId="0" xfId="246" applyFont="1" applyAlignment="1">
      <alignment vertical="top"/>
    </xf>
    <xf numFmtId="0" fontId="48" fillId="0" borderId="0" xfId="611" applyFont="1" applyAlignment="1">
      <alignment vertical="top"/>
    </xf>
    <xf numFmtId="0" fontId="48" fillId="0" borderId="0" xfId="611" applyFont="1" applyFill="1" applyBorder="1" applyAlignment="1">
      <alignment vertical="top" wrapText="1"/>
    </xf>
    <xf numFmtId="4" fontId="34" fillId="0" borderId="12" xfId="244" applyNumberFormat="1" applyFont="1" applyFill="1" applyBorder="1" applyAlignment="1">
      <alignment horizontal="right"/>
    </xf>
    <xf numFmtId="4" fontId="48" fillId="0" borderId="0" xfId="282" applyNumberFormat="1" applyFont="1" applyFill="1" applyBorder="1"/>
    <xf numFmtId="4" fontId="48" fillId="0" borderId="0" xfId="0" applyNumberFormat="1" applyFont="1" applyFill="1"/>
    <xf numFmtId="0" fontId="36" fillId="24" borderId="13" xfId="611" applyFont="1" applyFill="1" applyBorder="1" applyAlignment="1">
      <alignment horizontal="center" vertical="center"/>
    </xf>
    <xf numFmtId="0" fontId="36" fillId="24" borderId="31" xfId="611" applyFont="1" applyFill="1" applyBorder="1" applyAlignment="1">
      <alignment horizontal="center" vertical="center"/>
    </xf>
    <xf numFmtId="0" fontId="36" fillId="24" borderId="12" xfId="611" applyFont="1" applyFill="1" applyBorder="1" applyAlignment="1">
      <alignment horizontal="center" vertical="center"/>
    </xf>
    <xf numFmtId="0" fontId="36" fillId="24" borderId="26" xfId="611" applyFont="1" applyFill="1" applyBorder="1" applyAlignment="1">
      <alignment horizontal="center" vertical="center"/>
    </xf>
    <xf numFmtId="0" fontId="46" fillId="0" borderId="0" xfId="611" applyFont="1" applyFill="1" applyBorder="1" applyAlignment="1">
      <alignment horizontal="left" vertical="top" wrapText="1" indent="5"/>
    </xf>
    <xf numFmtId="4" fontId="34" fillId="0" borderId="0" xfId="506" applyNumberFormat="1" applyFont="1" applyFill="1" applyBorder="1" applyAlignment="1">
      <alignment horizontal="right"/>
    </xf>
    <xf numFmtId="4" fontId="34" fillId="0" borderId="12" xfId="506" applyNumberFormat="1" applyFont="1" applyFill="1" applyBorder="1" applyAlignment="1">
      <alignment horizontal="right"/>
    </xf>
    <xf numFmtId="4" fontId="34" fillId="0" borderId="12" xfId="246" applyNumberFormat="1" applyFont="1" applyFill="1" applyBorder="1" applyAlignment="1">
      <alignment horizontal="right"/>
    </xf>
    <xf numFmtId="4" fontId="34" fillId="0" borderId="12" xfId="246" applyNumberFormat="1" applyFont="1" applyFill="1" applyBorder="1" applyAlignment="1"/>
    <xf numFmtId="0" fontId="36" fillId="24" borderId="41" xfId="611" applyFont="1" applyFill="1" applyBorder="1" applyAlignment="1">
      <alignment horizontal="center"/>
    </xf>
    <xf numFmtId="0" fontId="36" fillId="24" borderId="27" xfId="611" applyFont="1" applyFill="1" applyBorder="1" applyAlignment="1">
      <alignment horizontal="center"/>
    </xf>
    <xf numFmtId="0" fontId="36" fillId="24" borderId="41" xfId="611" applyFont="1" applyFill="1" applyBorder="1" applyAlignment="1">
      <alignment horizontal="center" vertical="center"/>
    </xf>
    <xf numFmtId="0" fontId="36" fillId="24" borderId="42" xfId="611" applyFont="1" applyFill="1" applyBorder="1" applyAlignment="1">
      <alignment horizontal="center" vertical="center"/>
    </xf>
    <xf numFmtId="0" fontId="36" fillId="24" borderId="27" xfId="611" applyFont="1" applyFill="1" applyBorder="1" applyAlignment="1">
      <alignment horizontal="center" vertical="center"/>
    </xf>
    <xf numFmtId="0" fontId="36" fillId="24" borderId="11" xfId="611" applyFont="1" applyFill="1" applyBorder="1" applyAlignment="1">
      <alignment horizontal="center" vertical="center"/>
    </xf>
    <xf numFmtId="4" fontId="34" fillId="0" borderId="18" xfId="506" applyNumberFormat="1" applyFont="1" applyFill="1" applyBorder="1" applyAlignment="1">
      <alignment horizontal="right"/>
    </xf>
    <xf numFmtId="4" fontId="34" fillId="0" borderId="10" xfId="246" applyNumberFormat="1" applyFont="1" applyFill="1" applyBorder="1" applyAlignment="1">
      <alignment horizontal="right"/>
    </xf>
    <xf numFmtId="4" fontId="34" fillId="0" borderId="27" xfId="506" applyNumberFormat="1" applyFont="1" applyFill="1" applyBorder="1" applyAlignment="1">
      <alignment horizontal="right"/>
    </xf>
    <xf numFmtId="4" fontId="34" fillId="0" borderId="11" xfId="246" applyNumberFormat="1" applyFont="1" applyFill="1" applyBorder="1" applyAlignment="1">
      <alignment horizontal="right"/>
    </xf>
    <xf numFmtId="0" fontId="36" fillId="24" borderId="20" xfId="611" applyFont="1" applyFill="1" applyBorder="1" applyAlignment="1">
      <alignment horizontal="center" vertical="center"/>
    </xf>
    <xf numFmtId="0" fontId="36" fillId="24" borderId="19" xfId="611" applyFont="1" applyFill="1" applyBorder="1" applyAlignment="1">
      <alignment horizontal="center" vertical="center"/>
    </xf>
    <xf numFmtId="4" fontId="34" fillId="0" borderId="24" xfId="506" applyNumberFormat="1" applyFont="1" applyFill="1" applyBorder="1" applyAlignment="1">
      <alignment horizontal="right"/>
    </xf>
    <xf numFmtId="4" fontId="34" fillId="0" borderId="19" xfId="506" applyNumberFormat="1" applyFont="1" applyFill="1" applyBorder="1" applyAlignment="1">
      <alignment horizontal="right"/>
    </xf>
    <xf numFmtId="4" fontId="34" fillId="0" borderId="18" xfId="246" applyNumberFormat="1" applyFont="1" applyFill="1" applyBorder="1" applyAlignment="1">
      <alignment horizontal="right"/>
    </xf>
    <xf numFmtId="4" fontId="34" fillId="0" borderId="27" xfId="246" applyNumberFormat="1" applyFont="1" applyFill="1" applyBorder="1" applyAlignment="1">
      <alignment horizontal="right"/>
    </xf>
    <xf numFmtId="0" fontId="60" fillId="0" borderId="0" xfId="506" applyFont="1" applyAlignment="1">
      <alignment horizontal="center"/>
    </xf>
    <xf numFmtId="0" fontId="36" fillId="0" borderId="0" xfId="506" applyFont="1"/>
    <xf numFmtId="0" fontId="36" fillId="0" borderId="0" xfId="506" applyFont="1" applyBorder="1"/>
    <xf numFmtId="0" fontId="38" fillId="0" borderId="0" xfId="506" applyFont="1" applyBorder="1"/>
    <xf numFmtId="43" fontId="34" fillId="0" borderId="0" xfId="246" applyNumberFormat="1" applyFont="1" applyBorder="1" applyAlignment="1">
      <alignment horizontal="right"/>
    </xf>
    <xf numFmtId="43" fontId="34" fillId="0" borderId="0" xfId="246" applyFont="1" applyBorder="1" applyAlignment="1">
      <alignment horizontal="right"/>
    </xf>
    <xf numFmtId="43" fontId="34" fillId="0" borderId="12" xfId="246" applyNumberFormat="1" applyFont="1" applyBorder="1" applyAlignment="1">
      <alignment horizontal="right"/>
    </xf>
    <xf numFmtId="166" fontId="48" fillId="0" borderId="0" xfId="246" applyNumberFormat="1" applyFont="1" applyFill="1" applyBorder="1"/>
    <xf numFmtId="0" fontId="48" fillId="0" borderId="0" xfId="506" applyFont="1" applyFill="1"/>
    <xf numFmtId="0" fontId="48" fillId="0" borderId="0" xfId="506" applyFont="1"/>
    <xf numFmtId="0" fontId="36" fillId="24" borderId="37" xfId="611" applyFont="1" applyFill="1" applyBorder="1" applyAlignment="1">
      <alignment horizontal="center" vertical="center"/>
    </xf>
    <xf numFmtId="0" fontId="36" fillId="24" borderId="13" xfId="611" applyFont="1" applyFill="1" applyBorder="1" applyAlignment="1">
      <alignment horizontal="center" vertical="center" wrapText="1"/>
    </xf>
    <xf numFmtId="0" fontId="38" fillId="0" borderId="0" xfId="506" applyFont="1" applyAlignment="1">
      <alignment horizontal="center" vertical="center"/>
    </xf>
    <xf numFmtId="166" fontId="48" fillId="0" borderId="0" xfId="246" applyNumberFormat="1" applyFont="1"/>
    <xf numFmtId="43" fontId="42" fillId="0" borderId="0" xfId="506" applyNumberFormat="1" applyFont="1"/>
    <xf numFmtId="0" fontId="36" fillId="24" borderId="30" xfId="611" applyFont="1" applyFill="1" applyBorder="1" applyAlignment="1">
      <alignment horizontal="center" vertical="center"/>
    </xf>
    <xf numFmtId="0" fontId="36" fillId="24" borderId="14" xfId="611" applyFont="1" applyFill="1" applyBorder="1" applyAlignment="1">
      <alignment horizontal="center" vertical="center"/>
    </xf>
    <xf numFmtId="0" fontId="36" fillId="24" borderId="14" xfId="611" applyFont="1" applyFill="1" applyBorder="1" applyAlignment="1">
      <alignment horizontal="center" vertical="center" wrapText="1"/>
    </xf>
    <xf numFmtId="4" fontId="48" fillId="0" borderId="18" xfId="246" applyNumberFormat="1" applyFont="1" applyBorder="1" applyAlignment="1">
      <alignment horizontal="right"/>
    </xf>
    <xf numFmtId="4" fontId="34" fillId="0" borderId="13" xfId="246" applyNumberFormat="1" applyFont="1" applyFill="1" applyBorder="1" applyAlignment="1">
      <alignment horizontal="right"/>
    </xf>
    <xf numFmtId="0" fontId="58" fillId="0" borderId="0" xfId="615" applyFont="1"/>
    <xf numFmtId="180" fontId="58" fillId="0" borderId="0" xfId="615" applyNumberFormat="1" applyFont="1"/>
    <xf numFmtId="0" fontId="24" fillId="0" borderId="0" xfId="615" applyFont="1" applyBorder="1"/>
    <xf numFmtId="0" fontId="61" fillId="28" borderId="0" xfId="615" applyFont="1" applyFill="1" applyBorder="1" applyAlignment="1">
      <alignment horizontal="center" wrapText="1"/>
    </xf>
    <xf numFmtId="0" fontId="58" fillId="0" borderId="0" xfId="615" applyFont="1" applyBorder="1"/>
    <xf numFmtId="43" fontId="24" fillId="0" borderId="0" xfId="244" applyFont="1" applyBorder="1"/>
    <xf numFmtId="0" fontId="26" fillId="0" borderId="0" xfId="615" applyFont="1" applyAlignment="1">
      <alignment vertical="center"/>
    </xf>
    <xf numFmtId="0" fontId="42" fillId="0" borderId="0" xfId="485" applyFont="1" applyBorder="1"/>
    <xf numFmtId="0" fontId="33" fillId="0" borderId="0" xfId="485" applyFont="1" applyBorder="1"/>
    <xf numFmtId="0" fontId="48" fillId="0" borderId="0" xfId="485" applyFont="1"/>
    <xf numFmtId="43" fontId="48" fillId="0" borderId="0" xfId="485" applyNumberFormat="1" applyFont="1"/>
    <xf numFmtId="0" fontId="54" fillId="0" borderId="0" xfId="485" applyFont="1"/>
    <xf numFmtId="168" fontId="48" fillId="0" borderId="0" xfId="611" applyNumberFormat="1" applyFont="1" applyFill="1" applyBorder="1"/>
    <xf numFmtId="0" fontId="48" fillId="0" borderId="0" xfId="611" applyFont="1" applyFill="1"/>
    <xf numFmtId="168" fontId="48" fillId="0" borderId="0" xfId="485" applyNumberFormat="1" applyFont="1"/>
    <xf numFmtId="166" fontId="48" fillId="0" borderId="0" xfId="611" applyNumberFormat="1" applyFont="1" applyFill="1" applyBorder="1"/>
    <xf numFmtId="168" fontId="48" fillId="0" borderId="0" xfId="485" applyNumberFormat="1" applyFont="1" applyBorder="1" applyAlignment="1">
      <alignment horizontal="center"/>
    </xf>
    <xf numFmtId="4" fontId="34" fillId="0" borderId="12" xfId="611" applyNumberFormat="1" applyFont="1" applyFill="1" applyBorder="1" applyAlignment="1">
      <alignment horizontal="right"/>
    </xf>
    <xf numFmtId="4" fontId="32" fillId="0" borderId="13" xfId="611" applyNumberFormat="1" applyFont="1" applyFill="1" applyBorder="1" applyAlignment="1">
      <alignment horizontal="right"/>
    </xf>
    <xf numFmtId="0" fontId="54" fillId="0" borderId="12" xfId="485" applyFont="1" applyFill="1" applyBorder="1" applyAlignment="1"/>
    <xf numFmtId="0" fontId="63" fillId="0" borderId="12" xfId="485" applyFont="1" applyFill="1" applyBorder="1" applyAlignment="1">
      <alignment wrapText="1"/>
    </xf>
    <xf numFmtId="0" fontId="63" fillId="0" borderId="0" xfId="485" applyFont="1" applyFill="1" applyBorder="1" applyAlignment="1">
      <alignment wrapText="1"/>
    </xf>
    <xf numFmtId="43" fontId="54" fillId="0" borderId="0" xfId="282" applyFont="1" applyFill="1" applyBorder="1" applyAlignment="1">
      <alignment vertical="center" wrapText="1"/>
    </xf>
    <xf numFmtId="43" fontId="59" fillId="0" borderId="0" xfId="282" applyFont="1" applyFill="1" applyBorder="1" applyAlignment="1">
      <alignment vertical="center"/>
    </xf>
    <xf numFmtId="0" fontId="63" fillId="0" borderId="0" xfId="485" applyFont="1" applyFill="1" applyBorder="1"/>
    <xf numFmtId="0" fontId="63" fillId="0" borderId="0" xfId="485" applyFont="1" applyFill="1"/>
    <xf numFmtId="0" fontId="38" fillId="0" borderId="0" xfId="485" applyFont="1" applyFill="1" applyBorder="1"/>
    <xf numFmtId="0" fontId="38" fillId="0" borderId="0" xfId="485" applyFont="1" applyFill="1"/>
    <xf numFmtId="0" fontId="48" fillId="0" borderId="0" xfId="485" applyFont="1" applyFill="1"/>
    <xf numFmtId="4" fontId="48" fillId="0" borderId="0" xfId="485" applyNumberFormat="1" applyFont="1" applyFill="1" applyBorder="1"/>
    <xf numFmtId="0" fontId="48" fillId="0" borderId="13" xfId="485" applyFont="1" applyFill="1" applyBorder="1"/>
    <xf numFmtId="0" fontId="63" fillId="0" borderId="0" xfId="485" applyFont="1"/>
    <xf numFmtId="176" fontId="48" fillId="0" borderId="0" xfId="246" applyNumberFormat="1" applyFont="1" applyFill="1" applyBorder="1"/>
    <xf numFmtId="0" fontId="48" fillId="0" borderId="0" xfId="611" applyFont="1" applyAlignment="1">
      <alignment horizontal="left" indent="1"/>
    </xf>
    <xf numFmtId="0" fontId="56" fillId="0" borderId="0" xfId="485" applyFont="1"/>
    <xf numFmtId="4" fontId="32" fillId="0" borderId="0" xfId="246" applyNumberFormat="1" applyFont="1" applyFill="1" applyBorder="1"/>
    <xf numFmtId="168" fontId="48" fillId="0" borderId="0" xfId="611" applyNumberFormat="1" applyFont="1" applyFill="1"/>
    <xf numFmtId="0" fontId="48" fillId="0" borderId="0" xfId="506" applyFont="1" applyFill="1" applyBorder="1" applyAlignment="1">
      <alignment horizontal="center" vertical="center"/>
    </xf>
    <xf numFmtId="4" fontId="35" fillId="0" borderId="0" xfId="246" applyNumberFormat="1" applyFont="1" applyFill="1" applyBorder="1" applyAlignment="1" applyProtection="1"/>
    <xf numFmtId="4" fontId="35" fillId="0" borderId="22" xfId="246" applyNumberFormat="1" applyFont="1" applyFill="1" applyBorder="1" applyAlignment="1" applyProtection="1"/>
    <xf numFmtId="4" fontId="35" fillId="0" borderId="0" xfId="0" applyNumberFormat="1" applyFont="1" applyFill="1" applyBorder="1" applyAlignment="1"/>
    <xf numFmtId="4" fontId="32" fillId="0" borderId="14" xfId="0" applyNumberFormat="1" applyFont="1" applyFill="1" applyBorder="1" applyAlignment="1"/>
    <xf numFmtId="4" fontId="32" fillId="0" borderId="28" xfId="0" applyNumberFormat="1" applyFont="1" applyFill="1" applyBorder="1" applyAlignment="1"/>
    <xf numFmtId="0" fontId="36" fillId="24" borderId="15" xfId="611" applyFont="1" applyFill="1" applyBorder="1" applyAlignment="1">
      <alignment horizontal="center" vertical="center"/>
    </xf>
    <xf numFmtId="0" fontId="48" fillId="0" borderId="0" xfId="0" applyFont="1" applyFill="1" applyBorder="1"/>
    <xf numFmtId="43" fontId="39" fillId="0" borderId="16" xfId="282" applyFont="1" applyBorder="1"/>
    <xf numFmtId="179" fontId="48" fillId="0" borderId="0" xfId="0" applyNumberFormat="1" applyFont="1" applyFill="1" applyBorder="1"/>
    <xf numFmtId="43" fontId="58" fillId="0" borderId="0" xfId="244" applyFont="1" applyBorder="1"/>
    <xf numFmtId="43" fontId="34" fillId="0" borderId="13" xfId="246" applyFont="1" applyFill="1" applyBorder="1" applyAlignment="1">
      <alignment horizontal="right"/>
    </xf>
    <xf numFmtId="43" fontId="34" fillId="0" borderId="0" xfId="246" applyFont="1" applyFill="1" applyBorder="1" applyAlignment="1">
      <alignment horizontal="right"/>
    </xf>
    <xf numFmtId="166" fontId="24" fillId="0" borderId="0" xfId="615" applyNumberFormat="1" applyFont="1"/>
    <xf numFmtId="43" fontId="24" fillId="0" borderId="0" xfId="615" applyNumberFormat="1" applyFont="1"/>
    <xf numFmtId="43" fontId="24" fillId="0" borderId="0" xfId="615" applyNumberFormat="1" applyFont="1" applyBorder="1"/>
    <xf numFmtId="0" fontId="36" fillId="24" borderId="14" xfId="611" applyNumberFormat="1" applyFont="1" applyFill="1" applyBorder="1" applyAlignment="1">
      <alignment horizontal="right"/>
    </xf>
    <xf numFmtId="4" fontId="34" fillId="0" borderId="26" xfId="246" applyNumberFormat="1" applyFont="1" applyFill="1" applyBorder="1" applyAlignment="1">
      <alignment horizontal="right"/>
    </xf>
    <xf numFmtId="43" fontId="35" fillId="0" borderId="17" xfId="282" applyFont="1" applyBorder="1"/>
    <xf numFmtId="43" fontId="34" fillId="25" borderId="16" xfId="282" applyFont="1" applyFill="1" applyBorder="1" applyAlignment="1"/>
    <xf numFmtId="4" fontId="34" fillId="25" borderId="34" xfId="244" applyNumberFormat="1" applyFont="1" applyFill="1" applyBorder="1" applyAlignment="1"/>
    <xf numFmtId="43" fontId="34" fillId="25" borderId="34" xfId="282" applyFont="1" applyFill="1" applyBorder="1" applyAlignment="1"/>
    <xf numFmtId="43" fontId="48" fillId="0" borderId="0" xfId="246" applyNumberFormat="1" applyFont="1"/>
    <xf numFmtId="181" fontId="32" fillId="0" borderId="0" xfId="246" applyNumberFormat="1" applyFont="1" applyFill="1" applyBorder="1" applyAlignment="1"/>
    <xf numFmtId="0" fontId="48" fillId="0" borderId="0" xfId="611" applyFont="1" applyFill="1" applyBorder="1" applyAlignment="1"/>
    <xf numFmtId="0" fontId="48" fillId="0" borderId="0" xfId="485" applyFont="1" applyAlignment="1"/>
    <xf numFmtId="0" fontId="36" fillId="24" borderId="14" xfId="611" applyNumberFormat="1" applyFont="1" applyFill="1" applyBorder="1" applyAlignment="1">
      <alignment horizontal="center"/>
    </xf>
    <xf numFmtId="0" fontId="36" fillId="24" borderId="14" xfId="611" applyNumberFormat="1" applyFont="1" applyFill="1" applyBorder="1" applyAlignment="1">
      <alignment horizontal="right" vertical="center"/>
    </xf>
    <xf numFmtId="4" fontId="58" fillId="0" borderId="0" xfId="615" applyNumberFormat="1" applyFont="1" applyBorder="1"/>
    <xf numFmtId="43" fontId="34" fillId="0" borderId="12" xfId="246" applyFont="1" applyFill="1" applyBorder="1" applyAlignment="1">
      <alignment horizontal="right"/>
    </xf>
    <xf numFmtId="168" fontId="34" fillId="0" borderId="0" xfId="282" applyNumberFormat="1" applyFont="1" applyFill="1" applyBorder="1" applyAlignment="1">
      <alignment horizontal="right"/>
    </xf>
    <xf numFmtId="168" fontId="34" fillId="0" borderId="0" xfId="244" applyNumberFormat="1" applyFont="1" applyFill="1" applyBorder="1" applyAlignment="1">
      <alignment horizontal="right"/>
    </xf>
    <xf numFmtId="168" fontId="35" fillId="0" borderId="0" xfId="282" applyNumberFormat="1" applyFont="1" applyFill="1" applyBorder="1" applyAlignment="1">
      <alignment horizontal="right"/>
    </xf>
    <xf numFmtId="168" fontId="32" fillId="0" borderId="0" xfId="282" applyNumberFormat="1" applyFont="1" applyFill="1" applyBorder="1" applyAlignment="1">
      <alignment horizontal="right"/>
    </xf>
    <xf numFmtId="168" fontId="32" fillId="0" borderId="0" xfId="244" applyNumberFormat="1" applyFont="1" applyFill="1" applyBorder="1" applyAlignment="1">
      <alignment horizontal="right"/>
    </xf>
    <xf numFmtId="168" fontId="43" fillId="0" borderId="0" xfId="282" applyNumberFormat="1" applyFont="1" applyFill="1" applyBorder="1" applyAlignment="1">
      <alignment horizontal="right"/>
    </xf>
    <xf numFmtId="168" fontId="43" fillId="0" borderId="0" xfId="244" applyNumberFormat="1" applyFont="1" applyFill="1" applyBorder="1" applyAlignment="1">
      <alignment horizontal="right"/>
    </xf>
    <xf numFmtId="168" fontId="39" fillId="0" borderId="0" xfId="282" applyNumberFormat="1" applyFont="1" applyFill="1" applyBorder="1" applyAlignment="1">
      <alignment horizontal="right"/>
    </xf>
    <xf numFmtId="168" fontId="34" fillId="0" borderId="12" xfId="282" applyNumberFormat="1" applyFont="1" applyFill="1" applyBorder="1" applyAlignment="1">
      <alignment horizontal="right"/>
    </xf>
    <xf numFmtId="168" fontId="34" fillId="0" borderId="12" xfId="244" applyNumberFormat="1" applyFont="1" applyFill="1" applyBorder="1" applyAlignment="1">
      <alignment horizontal="right"/>
    </xf>
    <xf numFmtId="168" fontId="35" fillId="0" borderId="12" xfId="282" applyNumberFormat="1" applyFont="1" applyFill="1" applyBorder="1" applyAlignment="1">
      <alignment horizontal="right"/>
    </xf>
    <xf numFmtId="4" fontId="60" fillId="0" borderId="0" xfId="611" applyNumberFormat="1" applyFont="1" applyAlignment="1">
      <alignment vertical="top"/>
    </xf>
    <xf numFmtId="43" fontId="42" fillId="0" borderId="0" xfId="246" applyFont="1" applyAlignment="1">
      <alignment vertical="top"/>
    </xf>
    <xf numFmtId="43" fontId="42" fillId="0" borderId="0" xfId="244" applyFont="1"/>
    <xf numFmtId="0" fontId="36" fillId="24" borderId="30" xfId="611" applyFont="1" applyFill="1" applyBorder="1" applyAlignment="1">
      <alignment horizontal="left"/>
    </xf>
    <xf numFmtId="0" fontId="34" fillId="0" borderId="0" xfId="485" applyFont="1" applyBorder="1" applyAlignment="1"/>
    <xf numFmtId="0" fontId="48" fillId="0" borderId="0" xfId="506" applyFont="1" applyAlignment="1">
      <alignment horizontal="left" indent="1"/>
    </xf>
    <xf numFmtId="0" fontId="48" fillId="0" borderId="0" xfId="506" applyFont="1" applyAlignment="1">
      <alignment horizontal="left" indent="4"/>
    </xf>
    <xf numFmtId="43" fontId="34" fillId="0" borderId="22" xfId="246" applyNumberFormat="1" applyFont="1" applyBorder="1" applyAlignment="1">
      <alignment horizontal="center"/>
    </xf>
    <xf numFmtId="43" fontId="34" fillId="0" borderId="22" xfId="246" applyFont="1" applyBorder="1" applyAlignment="1">
      <alignment horizontal="right"/>
    </xf>
    <xf numFmtId="43" fontId="34" fillId="0" borderId="26" xfId="246" applyFont="1" applyBorder="1" applyAlignment="1">
      <alignment horizontal="right"/>
    </xf>
    <xf numFmtId="0" fontId="36" fillId="24" borderId="41" xfId="611" applyFont="1" applyFill="1" applyBorder="1" applyAlignment="1">
      <alignment horizontal="center" vertical="center" wrapText="1"/>
    </xf>
    <xf numFmtId="0" fontId="36" fillId="24" borderId="31" xfId="611" applyFont="1" applyFill="1" applyBorder="1" applyAlignment="1">
      <alignment horizontal="center" vertical="center" wrapText="1"/>
    </xf>
    <xf numFmtId="43" fontId="34" fillId="0" borderId="41" xfId="246" applyNumberFormat="1" applyFont="1" applyBorder="1" applyAlignment="1">
      <alignment horizontal="center"/>
    </xf>
    <xf numFmtId="43" fontId="34" fillId="0" borderId="31" xfId="611" applyNumberFormat="1" applyFont="1" applyFill="1" applyBorder="1" applyAlignment="1">
      <alignment horizontal="center"/>
    </xf>
    <xf numFmtId="43" fontId="34" fillId="0" borderId="18" xfId="246" applyNumberFormat="1" applyFont="1" applyBorder="1" applyAlignment="1">
      <alignment horizontal="center"/>
    </xf>
    <xf numFmtId="43" fontId="34" fillId="0" borderId="22" xfId="611" applyNumberFormat="1" applyFont="1" applyFill="1" applyBorder="1" applyAlignment="1">
      <alignment horizontal="center"/>
    </xf>
    <xf numFmtId="43" fontId="34" fillId="0" borderId="18" xfId="246" applyNumberFormat="1" applyFont="1" applyBorder="1" applyAlignment="1">
      <alignment horizontal="right"/>
    </xf>
    <xf numFmtId="43" fontId="34" fillId="0" borderId="22" xfId="246" applyNumberFormat="1" applyFont="1" applyBorder="1" applyAlignment="1">
      <alignment horizontal="right"/>
    </xf>
    <xf numFmtId="43" fontId="34" fillId="0" borderId="18" xfId="246" applyFont="1" applyBorder="1" applyAlignment="1">
      <alignment horizontal="right"/>
    </xf>
    <xf numFmtId="43" fontId="34" fillId="0" borderId="27" xfId="246" applyNumberFormat="1" applyFont="1" applyBorder="1" applyAlignment="1">
      <alignment horizontal="right"/>
    </xf>
    <xf numFmtId="43" fontId="34" fillId="0" borderId="26" xfId="246" applyNumberFormat="1" applyFont="1" applyBorder="1" applyAlignment="1">
      <alignment horizontal="right"/>
    </xf>
    <xf numFmtId="0" fontId="32" fillId="24" borderId="25" xfId="611" applyFont="1" applyFill="1" applyBorder="1" applyAlignment="1">
      <alignment horizontal="right"/>
    </xf>
    <xf numFmtId="4" fontId="24" fillId="0" borderId="10" xfId="247" applyNumberFormat="1" applyFont="1" applyBorder="1" applyAlignment="1">
      <alignment horizontal="right"/>
    </xf>
    <xf numFmtId="4" fontId="24" fillId="0" borderId="10" xfId="615" applyNumberFormat="1" applyFont="1" applyBorder="1" applyAlignment="1">
      <alignment horizontal="right"/>
    </xf>
    <xf numFmtId="4" fontId="24" fillId="0" borderId="11" xfId="247" applyNumberFormat="1" applyFont="1" applyBorder="1" applyAlignment="1">
      <alignment horizontal="right"/>
    </xf>
    <xf numFmtId="0" fontId="26" fillId="24" borderId="37" xfId="615" applyFont="1" applyFill="1" applyBorder="1" applyAlignment="1">
      <alignment horizontal="center" vertical="center"/>
    </xf>
    <xf numFmtId="0" fontId="26" fillId="24" borderId="37" xfId="615" applyFont="1" applyFill="1" applyBorder="1" applyAlignment="1">
      <alignment horizontal="center"/>
    </xf>
    <xf numFmtId="0" fontId="26" fillId="24" borderId="38" xfId="615" applyFont="1" applyFill="1" applyBorder="1" applyAlignment="1">
      <alignment horizontal="center"/>
    </xf>
    <xf numFmtId="49" fontId="26" fillId="24" borderId="38" xfId="615" applyNumberFormat="1" applyFont="1" applyFill="1" applyBorder="1" applyAlignment="1">
      <alignment horizontal="center"/>
    </xf>
    <xf numFmtId="0" fontId="26" fillId="24" borderId="42" xfId="615" applyFont="1" applyFill="1" applyBorder="1" applyAlignment="1">
      <alignment horizontal="center" vertical="center" wrapText="1"/>
    </xf>
    <xf numFmtId="4" fontId="24" fillId="0" borderId="42" xfId="247" applyNumberFormat="1" applyFont="1" applyFill="1" applyBorder="1" applyAlignment="1">
      <alignment horizontal="right"/>
    </xf>
    <xf numFmtId="4" fontId="24" fillId="0" borderId="10" xfId="247" applyNumberFormat="1" applyFont="1" applyFill="1" applyBorder="1" applyAlignment="1">
      <alignment horizontal="right"/>
    </xf>
    <xf numFmtId="0" fontId="26" fillId="24" borderId="41" xfId="615" applyFont="1" applyFill="1" applyBorder="1" applyAlignment="1">
      <alignment horizontal="center" vertical="center"/>
    </xf>
    <xf numFmtId="0" fontId="26" fillId="24" borderId="13" xfId="615" applyFont="1" applyFill="1" applyBorder="1" applyAlignment="1">
      <alignment horizontal="center" vertical="center"/>
    </xf>
    <xf numFmtId="0" fontId="26" fillId="24" borderId="13" xfId="615" applyFont="1" applyFill="1" applyBorder="1" applyAlignment="1">
      <alignment horizontal="center" vertical="center" wrapText="1"/>
    </xf>
    <xf numFmtId="0" fontId="26" fillId="24" borderId="31" xfId="615" applyFont="1" applyFill="1" applyBorder="1" applyAlignment="1">
      <alignment horizontal="center" vertical="center" wrapText="1"/>
    </xf>
    <xf numFmtId="4" fontId="24" fillId="0" borderId="41" xfId="247" applyNumberFormat="1" applyFont="1" applyBorder="1" applyAlignment="1">
      <alignment horizontal="right"/>
    </xf>
    <xf numFmtId="4" fontId="24" fillId="0" borderId="13" xfId="247" applyNumberFormat="1" applyFont="1" applyBorder="1" applyAlignment="1">
      <alignment horizontal="right"/>
    </xf>
    <xf numFmtId="4" fontId="24" fillId="0" borderId="13" xfId="247" applyNumberFormat="1" applyFont="1" applyFill="1" applyBorder="1" applyAlignment="1">
      <alignment horizontal="right"/>
    </xf>
    <xf numFmtId="4" fontId="24" fillId="0" borderId="31" xfId="247" applyNumberFormat="1" applyFont="1" applyFill="1" applyBorder="1" applyAlignment="1">
      <alignment horizontal="right"/>
    </xf>
    <xf numFmtId="4" fontId="24" fillId="0" borderId="18" xfId="247" applyNumberFormat="1" applyFont="1" applyBorder="1" applyAlignment="1">
      <alignment horizontal="right"/>
    </xf>
    <xf numFmtId="4" fontId="24" fillId="0" borderId="0" xfId="247" applyNumberFormat="1" applyFont="1" applyBorder="1" applyAlignment="1">
      <alignment horizontal="right"/>
    </xf>
    <xf numFmtId="4" fontId="24" fillId="0" borderId="0" xfId="247" applyNumberFormat="1" applyFont="1" applyFill="1" applyBorder="1" applyAlignment="1">
      <alignment horizontal="right"/>
    </xf>
    <xf numFmtId="4" fontId="24" fillId="0" borderId="22" xfId="247" applyNumberFormat="1" applyFont="1" applyFill="1" applyBorder="1" applyAlignment="1">
      <alignment horizontal="right"/>
    </xf>
    <xf numFmtId="4" fontId="24" fillId="0" borderId="22" xfId="247" applyNumberFormat="1" applyFont="1" applyBorder="1" applyAlignment="1">
      <alignment horizontal="right"/>
    </xf>
    <xf numFmtId="4" fontId="24" fillId="0" borderId="18" xfId="615" applyNumberFormat="1" applyFont="1" applyBorder="1" applyAlignment="1">
      <alignment horizontal="right"/>
    </xf>
    <xf numFmtId="4" fontId="24" fillId="0" borderId="0" xfId="615" applyNumberFormat="1" applyFont="1" applyBorder="1" applyAlignment="1">
      <alignment horizontal="right"/>
    </xf>
    <xf numFmtId="4" fontId="24" fillId="0" borderId="22" xfId="615" applyNumberFormat="1" applyFont="1" applyBorder="1" applyAlignment="1">
      <alignment horizontal="right"/>
    </xf>
    <xf numFmtId="4" fontId="24" fillId="0" borderId="27" xfId="247" applyNumberFormat="1" applyFont="1" applyBorder="1" applyAlignment="1">
      <alignment horizontal="right"/>
    </xf>
    <xf numFmtId="4" fontId="24" fillId="0" borderId="12" xfId="247" applyNumberFormat="1" applyFont="1" applyBorder="1" applyAlignment="1">
      <alignment horizontal="right"/>
    </xf>
    <xf numFmtId="4" fontId="24" fillId="0" borderId="26" xfId="247" applyNumberFormat="1" applyFont="1" applyBorder="1" applyAlignment="1">
      <alignment horizontal="right"/>
    </xf>
    <xf numFmtId="0" fontId="36" fillId="24" borderId="30" xfId="611" applyFont="1" applyFill="1" applyBorder="1" applyAlignment="1">
      <alignment horizontal="center"/>
    </xf>
    <xf numFmtId="0" fontId="36" fillId="24" borderId="40" xfId="611" applyFont="1" applyFill="1" applyBorder="1" applyAlignment="1">
      <alignment horizontal="center"/>
    </xf>
    <xf numFmtId="4" fontId="32" fillId="0" borderId="18" xfId="244" applyNumberFormat="1" applyFont="1" applyFill="1" applyBorder="1" applyAlignment="1">
      <alignment horizontal="right"/>
    </xf>
    <xf numFmtId="4" fontId="34" fillId="0" borderId="18" xfId="244" applyNumberFormat="1" applyFont="1" applyFill="1" applyBorder="1" applyAlignment="1">
      <alignment horizontal="right"/>
    </xf>
    <xf numFmtId="4" fontId="32" fillId="0" borderId="18" xfId="244" applyNumberFormat="1" applyFont="1" applyBorder="1" applyAlignment="1">
      <alignment horizontal="right"/>
    </xf>
    <xf numFmtId="4" fontId="34" fillId="0" borderId="18" xfId="244" applyNumberFormat="1" applyFont="1" applyBorder="1" applyAlignment="1">
      <alignment horizontal="right"/>
    </xf>
    <xf numFmtId="4" fontId="34" fillId="0" borderId="27" xfId="244" applyNumberFormat="1" applyFont="1" applyFill="1" applyBorder="1" applyAlignment="1">
      <alignment horizontal="right"/>
    </xf>
    <xf numFmtId="0" fontId="36" fillId="26" borderId="23" xfId="611" applyFont="1" applyFill="1" applyBorder="1" applyAlignment="1">
      <alignment horizontal="center"/>
    </xf>
    <xf numFmtId="0" fontId="36" fillId="24" borderId="17" xfId="611" applyFont="1" applyFill="1" applyBorder="1" applyAlignment="1">
      <alignment horizontal="center"/>
    </xf>
    <xf numFmtId="4" fontId="35" fillId="0" borderId="16" xfId="611" applyNumberFormat="1" applyFont="1" applyFill="1" applyBorder="1" applyAlignment="1">
      <alignment horizontal="right"/>
    </xf>
    <xf numFmtId="4" fontId="34" fillId="0" borderId="16" xfId="611" applyNumberFormat="1" applyFont="1" applyFill="1" applyBorder="1" applyAlignment="1">
      <alignment horizontal="right"/>
    </xf>
    <xf numFmtId="4" fontId="35" fillId="0" borderId="16" xfId="244" applyNumberFormat="1" applyFont="1" applyFill="1" applyBorder="1" applyAlignment="1">
      <alignment horizontal="right"/>
    </xf>
    <xf numFmtId="4" fontId="32" fillId="0" borderId="34" xfId="485" applyNumberFormat="1" applyFont="1" applyFill="1" applyBorder="1" applyAlignment="1">
      <alignment horizontal="right"/>
    </xf>
    <xf numFmtId="4" fontId="35" fillId="0" borderId="17" xfId="611" applyNumberFormat="1" applyFont="1" applyFill="1" applyBorder="1" applyAlignment="1">
      <alignment horizontal="right"/>
    </xf>
    <xf numFmtId="4" fontId="34" fillId="0" borderId="17" xfId="611" applyNumberFormat="1" applyFont="1" applyFill="1" applyBorder="1" applyAlignment="1">
      <alignment horizontal="right"/>
    </xf>
    <xf numFmtId="4" fontId="35" fillId="0" borderId="34" xfId="244" applyNumberFormat="1" applyFont="1" applyFill="1" applyBorder="1" applyAlignment="1">
      <alignment horizontal="right"/>
    </xf>
    <xf numFmtId="4" fontId="34" fillId="0" borderId="34" xfId="611" applyNumberFormat="1" applyFont="1" applyFill="1" applyBorder="1" applyAlignment="1">
      <alignment horizontal="right"/>
    </xf>
    <xf numFmtId="43" fontId="70" fillId="0" borderId="0" xfId="282" applyFont="1" applyFill="1"/>
    <xf numFmtId="43" fontId="70" fillId="0" borderId="0" xfId="282" applyFont="1" applyFill="1" applyBorder="1"/>
    <xf numFmtId="43" fontId="71" fillId="0" borderId="0" xfId="282" applyFont="1" applyFill="1"/>
    <xf numFmtId="43" fontId="49" fillId="0" borderId="0" xfId="244" applyFont="1" applyFill="1"/>
    <xf numFmtId="168" fontId="35" fillId="0" borderId="0" xfId="0" applyNumberFormat="1" applyFont="1" applyFill="1"/>
    <xf numFmtId="168" fontId="32" fillId="0" borderId="0" xfId="506" applyNumberFormat="1" applyFont="1" applyFill="1" applyBorder="1" applyAlignment="1"/>
    <xf numFmtId="43" fontId="35" fillId="0" borderId="0" xfId="244" applyFont="1" applyBorder="1"/>
    <xf numFmtId="4" fontId="48" fillId="0" borderId="0" xfId="0" applyNumberFormat="1" applyFont="1" applyFill="1" applyBorder="1"/>
    <xf numFmtId="0" fontId="36" fillId="24" borderId="28" xfId="611" quotePrefix="1" applyNumberFormat="1" applyFont="1" applyFill="1" applyBorder="1" applyAlignment="1">
      <alignment horizontal="right" vertical="center"/>
    </xf>
    <xf numFmtId="182" fontId="48" fillId="0" borderId="0" xfId="244" applyNumberFormat="1" applyFont="1" applyFill="1"/>
    <xf numFmtId="182" fontId="48" fillId="0" borderId="0" xfId="611" applyNumberFormat="1" applyFont="1" applyFill="1"/>
    <xf numFmtId="182" fontId="48" fillId="0" borderId="0" xfId="485" applyNumberFormat="1" applyFont="1" applyFill="1"/>
    <xf numFmtId="182" fontId="33" fillId="0" borderId="0" xfId="485" applyNumberFormat="1" applyFont="1"/>
    <xf numFmtId="4" fontId="48" fillId="0" borderId="0" xfId="611" applyNumberFormat="1" applyFont="1" applyFill="1"/>
    <xf numFmtId="43" fontId="72" fillId="0" borderId="0" xfId="282" applyFont="1"/>
    <xf numFmtId="0" fontId="72" fillId="0" borderId="0" xfId="611" applyFont="1" applyFill="1" applyBorder="1" applyAlignment="1">
      <alignment horizontal="left" indent="1"/>
    </xf>
    <xf numFmtId="0" fontId="32" fillId="24" borderId="38" xfId="611" applyFont="1" applyFill="1" applyBorder="1" applyAlignment="1">
      <alignment horizontal="left" indent="2"/>
    </xf>
    <xf numFmtId="0" fontId="32" fillId="24" borderId="38" xfId="611" applyFont="1" applyFill="1" applyBorder="1" applyAlignment="1">
      <alignment horizontal="left" indent="3"/>
    </xf>
    <xf numFmtId="0" fontId="32" fillId="24" borderId="38" xfId="611" applyFont="1" applyFill="1" applyBorder="1" applyAlignment="1">
      <alignment horizontal="left" indent="1"/>
    </xf>
    <xf numFmtId="0" fontId="32" fillId="24" borderId="38" xfId="611" applyFont="1" applyFill="1" applyBorder="1" applyAlignment="1">
      <alignment horizontal="left" indent="4"/>
    </xf>
    <xf numFmtId="0" fontId="32" fillId="24" borderId="38" xfId="611" applyFont="1" applyFill="1" applyBorder="1" applyAlignment="1">
      <alignment horizontal="left" indent="6"/>
    </xf>
    <xf numFmtId="43" fontId="39" fillId="0" borderId="0" xfId="282" applyFont="1" applyBorder="1"/>
    <xf numFmtId="0" fontId="32" fillId="24" borderId="25" xfId="611" applyFont="1" applyFill="1" applyBorder="1" applyAlignment="1">
      <alignment horizontal="left" indent="3"/>
    </xf>
    <xf numFmtId="0" fontId="32" fillId="24" borderId="38" xfId="611" applyFont="1" applyFill="1" applyBorder="1" applyAlignment="1"/>
    <xf numFmtId="0" fontId="34" fillId="24" borderId="38" xfId="611" applyFont="1" applyFill="1" applyBorder="1" applyAlignment="1">
      <alignment horizontal="left" indent="2"/>
    </xf>
    <xf numFmtId="0" fontId="35" fillId="24" borderId="38" xfId="611" applyFont="1" applyFill="1" applyBorder="1" applyAlignment="1">
      <alignment horizontal="left" indent="2"/>
    </xf>
    <xf numFmtId="0" fontId="34" fillId="24" borderId="38" xfId="611" applyFont="1" applyFill="1" applyBorder="1" applyAlignment="1">
      <alignment horizontal="left" indent="4"/>
    </xf>
    <xf numFmtId="0" fontId="32" fillId="24" borderId="25" xfId="611" applyFont="1" applyFill="1" applyBorder="1" applyAlignment="1"/>
    <xf numFmtId="0" fontId="41" fillId="0" borderId="0" xfId="485" applyFont="1" applyAlignment="1"/>
    <xf numFmtId="4" fontId="41" fillId="0" borderId="0" xfId="485" applyNumberFormat="1" applyFont="1" applyAlignment="1"/>
    <xf numFmtId="0" fontId="73" fillId="0" borderId="0" xfId="0" applyFont="1"/>
    <xf numFmtId="0" fontId="32" fillId="26" borderId="18" xfId="611" applyFont="1" applyFill="1" applyBorder="1" applyAlignment="1">
      <alignment horizontal="center"/>
    </xf>
    <xf numFmtId="0" fontId="43" fillId="26" borderId="18" xfId="611" applyFont="1" applyFill="1" applyBorder="1" applyAlignment="1">
      <alignment horizontal="center"/>
    </xf>
    <xf numFmtId="168" fontId="72" fillId="0" borderId="0" xfId="506" applyNumberFormat="1" applyFont="1" applyFill="1" applyBorder="1"/>
    <xf numFmtId="166" fontId="72" fillId="0" borderId="0" xfId="246" applyNumberFormat="1" applyFont="1" applyFill="1"/>
    <xf numFmtId="49" fontId="72" fillId="0" borderId="0" xfId="611" applyNumberFormat="1" applyFont="1" applyFill="1" applyBorder="1" applyAlignment="1">
      <alignment horizontal="left"/>
    </xf>
    <xf numFmtId="0" fontId="72" fillId="0" borderId="0" xfId="611" applyFont="1" applyFill="1" applyBorder="1" applyAlignment="1">
      <alignment vertical="top"/>
    </xf>
    <xf numFmtId="167" fontId="42" fillId="0" borderId="0" xfId="506" applyNumberFormat="1" applyFont="1"/>
    <xf numFmtId="43" fontId="34" fillId="0" borderId="0" xfId="506" applyNumberFormat="1" applyFont="1"/>
    <xf numFmtId="43" fontId="34" fillId="0" borderId="0" xfId="244" applyFont="1"/>
    <xf numFmtId="0" fontId="34" fillId="0" borderId="0" xfId="506" applyFont="1"/>
    <xf numFmtId="0" fontId="34" fillId="0" borderId="0" xfId="506" applyFont="1" applyBorder="1"/>
    <xf numFmtId="0" fontId="43" fillId="24" borderId="38" xfId="611" applyFont="1" applyFill="1" applyBorder="1" applyAlignment="1">
      <alignment horizontal="right"/>
    </xf>
    <xf numFmtId="0" fontId="75" fillId="0" borderId="0" xfId="615" applyFont="1"/>
    <xf numFmtId="0" fontId="76" fillId="0" borderId="0" xfId="615" applyFont="1"/>
    <xf numFmtId="49" fontId="25" fillId="24" borderId="38" xfId="615" applyNumberFormat="1" applyFont="1" applyFill="1" applyBorder="1" applyAlignment="1">
      <alignment horizontal="center"/>
    </xf>
    <xf numFmtId="49" fontId="25" fillId="24" borderId="38" xfId="615" quotePrefix="1" applyNumberFormat="1" applyFont="1" applyFill="1" applyBorder="1" applyAlignment="1">
      <alignment horizontal="center"/>
    </xf>
    <xf numFmtId="49" fontId="25" fillId="24" borderId="25" xfId="615" applyNumberFormat="1" applyFont="1" applyFill="1" applyBorder="1" applyAlignment="1">
      <alignment horizontal="center"/>
    </xf>
    <xf numFmtId="43" fontId="77" fillId="0" borderId="0" xfId="244" applyFont="1"/>
    <xf numFmtId="0" fontId="34" fillId="0" borderId="0" xfId="485" applyFont="1"/>
    <xf numFmtId="0" fontId="34" fillId="24" borderId="38" xfId="611" applyFont="1" applyFill="1" applyBorder="1"/>
    <xf numFmtId="0" fontId="32" fillId="24" borderId="38" xfId="611" applyFont="1" applyFill="1" applyBorder="1" applyAlignment="1">
      <alignment horizontal="left"/>
    </xf>
    <xf numFmtId="0" fontId="32" fillId="0" borderId="0" xfId="485" applyFont="1"/>
    <xf numFmtId="168" fontId="32" fillId="24" borderId="38" xfId="611" applyNumberFormat="1" applyFont="1" applyFill="1" applyBorder="1"/>
    <xf numFmtId="0" fontId="34" fillId="0" borderId="0" xfId="485" applyFont="1" applyBorder="1"/>
    <xf numFmtId="0" fontId="34" fillId="24" borderId="38" xfId="611" applyFont="1" applyFill="1" applyBorder="1" applyAlignment="1">
      <alignment horizontal="left" indent="1"/>
    </xf>
    <xf numFmtId="0" fontId="34" fillId="24" borderId="25" xfId="611" applyFont="1" applyFill="1" applyBorder="1" applyAlignment="1">
      <alignment horizontal="left" indent="1"/>
    </xf>
    <xf numFmtId="0" fontId="35" fillId="26" borderId="23" xfId="582" applyFont="1" applyFill="1" applyBorder="1" applyAlignment="1">
      <alignment horizontal="left"/>
    </xf>
    <xf numFmtId="0" fontId="35" fillId="26" borderId="21" xfId="582" applyFont="1" applyFill="1" applyBorder="1" applyAlignment="1">
      <alignment horizontal="left"/>
    </xf>
    <xf numFmtId="0" fontId="35" fillId="26" borderId="39" xfId="582" applyFont="1" applyFill="1" applyBorder="1" applyAlignment="1">
      <alignment horizontal="left"/>
    </xf>
    <xf numFmtId="0" fontId="32" fillId="26" borderId="39" xfId="582" applyFont="1" applyFill="1" applyBorder="1" applyAlignment="1">
      <alignment horizontal="left"/>
    </xf>
    <xf numFmtId="43" fontId="48" fillId="0" borderId="0" xfId="244" applyNumberFormat="1" applyFont="1" applyFill="1"/>
    <xf numFmtId="182" fontId="48" fillId="0" borderId="0" xfId="0" applyNumberFormat="1" applyFont="1" applyFill="1"/>
    <xf numFmtId="43" fontId="48" fillId="0" borderId="0" xfId="0" applyNumberFormat="1" applyFont="1" applyFill="1"/>
    <xf numFmtId="43" fontId="48" fillId="0" borderId="0" xfId="0" applyNumberFormat="1" applyFont="1" applyFill="1" applyAlignment="1">
      <alignment wrapText="1"/>
    </xf>
    <xf numFmtId="43" fontId="48" fillId="0" borderId="0" xfId="0" applyNumberFormat="1" applyFont="1" applyFill="1" applyAlignment="1"/>
    <xf numFmtId="0" fontId="32" fillId="24" borderId="21" xfId="611" applyFont="1" applyFill="1" applyBorder="1"/>
    <xf numFmtId="0" fontId="34" fillId="24" borderId="21" xfId="611" applyFont="1" applyFill="1" applyBorder="1" applyAlignment="1">
      <alignment horizontal="left" indent="2"/>
    </xf>
    <xf numFmtId="0" fontId="34" fillId="24" borderId="21" xfId="611" applyFont="1" applyFill="1" applyBorder="1"/>
    <xf numFmtId="0" fontId="34" fillId="24" borderId="39" xfId="611" applyFont="1" applyFill="1" applyBorder="1"/>
    <xf numFmtId="0" fontId="55" fillId="0" borderId="0" xfId="0" applyFont="1" applyAlignment="1">
      <alignment horizontal="left"/>
    </xf>
    <xf numFmtId="0" fontId="47" fillId="0" borderId="0" xfId="0" applyFont="1"/>
    <xf numFmtId="0" fontId="32" fillId="24" borderId="23" xfId="611" applyFont="1" applyFill="1" applyBorder="1" applyAlignment="1">
      <alignment horizontal="center" vertical="center"/>
    </xf>
    <xf numFmtId="0" fontId="32" fillId="24" borderId="17" xfId="611" applyFont="1" applyFill="1" applyBorder="1" applyAlignment="1">
      <alignment horizontal="center" vertical="center"/>
    </xf>
    <xf numFmtId="0" fontId="32" fillId="24" borderId="21" xfId="611" applyFont="1" applyFill="1" applyBorder="1" applyAlignment="1">
      <alignment horizontal="center" vertical="center"/>
    </xf>
    <xf numFmtId="0" fontId="32" fillId="24" borderId="16" xfId="611" applyFont="1" applyFill="1" applyBorder="1" applyAlignment="1">
      <alignment horizontal="center"/>
    </xf>
    <xf numFmtId="0" fontId="32" fillId="24" borderId="36" xfId="611" applyFont="1" applyFill="1" applyBorder="1" applyAlignment="1">
      <alignment horizontal="center" vertical="center"/>
    </xf>
    <xf numFmtId="0" fontId="32" fillId="24" borderId="15" xfId="611" applyFont="1" applyFill="1" applyBorder="1" applyAlignment="1">
      <alignment horizontal="center"/>
    </xf>
    <xf numFmtId="0" fontId="32" fillId="0" borderId="0" xfId="0" applyFont="1"/>
    <xf numFmtId="0" fontId="79" fillId="0" borderId="0" xfId="0" applyFont="1"/>
    <xf numFmtId="2" fontId="35" fillId="0" borderId="0" xfId="0" applyNumberFormat="1" applyFont="1"/>
    <xf numFmtId="4" fontId="35" fillId="0" borderId="0" xfId="0" applyNumberFormat="1" applyFont="1"/>
    <xf numFmtId="179" fontId="43" fillId="26" borderId="23" xfId="0" applyNumberFormat="1" applyFont="1" applyFill="1" applyBorder="1"/>
    <xf numFmtId="179" fontId="43" fillId="26" borderId="21" xfId="0" applyNumberFormat="1" applyFont="1" applyFill="1" applyBorder="1"/>
    <xf numFmtId="179" fontId="43" fillId="26" borderId="36" xfId="0" applyNumberFormat="1" applyFont="1" applyFill="1" applyBorder="1"/>
    <xf numFmtId="0" fontId="32" fillId="26" borderId="36" xfId="611" applyFont="1" applyFill="1" applyBorder="1" applyAlignment="1">
      <alignment horizontal="left"/>
    </xf>
    <xf numFmtId="0" fontId="32" fillId="24" borderId="15" xfId="611" applyNumberFormat="1" applyFont="1" applyFill="1" applyBorder="1" applyAlignment="1">
      <alignment horizontal="right"/>
    </xf>
    <xf numFmtId="4" fontId="73" fillId="0" borderId="0" xfId="0" applyNumberFormat="1" applyFont="1"/>
    <xf numFmtId="0" fontId="55" fillId="0" borderId="0" xfId="506" applyFont="1" applyAlignment="1">
      <alignment horizontal="left"/>
    </xf>
    <xf numFmtId="0" fontId="38" fillId="0" borderId="0" xfId="506" applyFont="1" applyAlignment="1">
      <alignment horizontal="center"/>
    </xf>
    <xf numFmtId="4" fontId="42" fillId="0" borderId="0" xfId="506" applyNumberFormat="1" applyFont="1"/>
    <xf numFmtId="0" fontId="33" fillId="0" borderId="0" xfId="506" applyFont="1"/>
    <xf numFmtId="0" fontId="45" fillId="0" borderId="0" xfId="506" applyFont="1" applyAlignment="1">
      <alignment horizontal="left" vertical="top"/>
    </xf>
    <xf numFmtId="168" fontId="42" fillId="0" borderId="0" xfId="506" applyNumberFormat="1" applyFont="1"/>
    <xf numFmtId="0" fontId="41" fillId="0" borderId="0" xfId="506" applyFont="1"/>
    <xf numFmtId="166" fontId="45" fillId="0" borderId="0" xfId="506" applyNumberFormat="1" applyFont="1"/>
    <xf numFmtId="43" fontId="45" fillId="0" borderId="0" xfId="506" applyNumberFormat="1" applyFont="1"/>
    <xf numFmtId="0" fontId="80" fillId="0" borderId="0" xfId="506" applyFont="1"/>
    <xf numFmtId="0" fontId="79" fillId="0" borderId="0" xfId="0" applyFont="1" applyBorder="1"/>
    <xf numFmtId="0" fontId="50" fillId="0" borderId="0" xfId="0" applyFont="1" applyBorder="1"/>
    <xf numFmtId="0" fontId="72" fillId="0" borderId="0" xfId="0" applyFont="1"/>
    <xf numFmtId="0" fontId="72" fillId="0" borderId="0" xfId="0" applyFont="1" applyBorder="1"/>
    <xf numFmtId="9" fontId="72" fillId="0" borderId="0" xfId="677" applyFont="1" applyFill="1"/>
    <xf numFmtId="0" fontId="35" fillId="0" borderId="0" xfId="0" applyFont="1" applyBorder="1"/>
    <xf numFmtId="0" fontId="47" fillId="0" borderId="25" xfId="0" applyFont="1" applyBorder="1"/>
    <xf numFmtId="0" fontId="81" fillId="0" borderId="25" xfId="0" applyFont="1" applyBorder="1" applyAlignment="1">
      <alignment vertical="center"/>
    </xf>
    <xf numFmtId="177" fontId="82" fillId="0" borderId="26" xfId="444" applyFont="1" applyBorder="1" applyAlignment="1">
      <alignment vertical="center"/>
    </xf>
    <xf numFmtId="0" fontId="83" fillId="29" borderId="28" xfId="0" applyFont="1" applyFill="1" applyBorder="1"/>
    <xf numFmtId="0" fontId="81" fillId="29" borderId="30" xfId="0" applyFont="1" applyFill="1" applyBorder="1" applyAlignment="1">
      <alignment vertical="center"/>
    </xf>
    <xf numFmtId="0" fontId="82" fillId="0" borderId="0" xfId="678" applyFont="1"/>
    <xf numFmtId="177" fontId="84" fillId="29" borderId="0" xfId="444" applyFont="1" applyFill="1"/>
    <xf numFmtId="0" fontId="85" fillId="0" borderId="0" xfId="562" applyFont="1" applyAlignment="1">
      <alignment horizontal="left"/>
    </xf>
    <xf numFmtId="0" fontId="82" fillId="0" borderId="26" xfId="678" applyNumberFormat="1" applyFont="1" applyBorder="1"/>
    <xf numFmtId="0" fontId="82" fillId="0" borderId="26" xfId="678" applyNumberFormat="1" applyFont="1" applyBorder="1" applyAlignment="1">
      <alignment vertical="center"/>
    </xf>
    <xf numFmtId="183" fontId="35" fillId="0" borderId="0" xfId="677" applyNumberFormat="1" applyFont="1"/>
    <xf numFmtId="0" fontId="32" fillId="26" borderId="12" xfId="611" quotePrefix="1" applyFont="1" applyFill="1" applyBorder="1" applyAlignment="1">
      <alignment horizontal="center"/>
    </xf>
    <xf numFmtId="0" fontId="36" fillId="24" borderId="43" xfId="611" applyNumberFormat="1" applyFont="1" applyFill="1" applyBorder="1" applyAlignment="1">
      <alignment horizontal="center"/>
    </xf>
    <xf numFmtId="4" fontId="32" fillId="0" borderId="44" xfId="611" applyNumberFormat="1" applyFont="1" applyFill="1" applyBorder="1" applyAlignment="1">
      <alignment horizontal="right"/>
    </xf>
    <xf numFmtId="4" fontId="34" fillId="0" borderId="44" xfId="244" applyNumberFormat="1" applyFont="1" applyFill="1" applyBorder="1" applyAlignment="1">
      <alignment horizontal="right"/>
    </xf>
    <xf numFmtId="4" fontId="34" fillId="0" borderId="44" xfId="611" applyNumberFormat="1" applyFont="1" applyFill="1" applyBorder="1" applyAlignment="1">
      <alignment horizontal="right"/>
    </xf>
    <xf numFmtId="4" fontId="32" fillId="0" borderId="44" xfId="244" applyNumberFormat="1" applyFont="1" applyFill="1" applyBorder="1" applyAlignment="1">
      <alignment horizontal="right"/>
    </xf>
    <xf numFmtId="0" fontId="34" fillId="0" borderId="44" xfId="485" applyFont="1" applyBorder="1"/>
    <xf numFmtId="4" fontId="34" fillId="0" borderId="45" xfId="244" applyNumberFormat="1" applyFont="1" applyFill="1" applyBorder="1" applyAlignment="1">
      <alignment horizontal="right"/>
    </xf>
    <xf numFmtId="0" fontId="32" fillId="24" borderId="46" xfId="611" applyNumberFormat="1" applyFont="1" applyFill="1" applyBorder="1" applyAlignment="1">
      <alignment horizontal="right"/>
    </xf>
    <xf numFmtId="43" fontId="35" fillId="27" borderId="47" xfId="282" applyFont="1" applyFill="1" applyBorder="1" applyAlignment="1"/>
    <xf numFmtId="43" fontId="35" fillId="27" borderId="48" xfId="282" applyFont="1" applyFill="1" applyBorder="1" applyAlignment="1"/>
    <xf numFmtId="43" fontId="34" fillId="25" borderId="49" xfId="244" applyFont="1" applyFill="1" applyBorder="1" applyAlignment="1"/>
    <xf numFmtId="43" fontId="34" fillId="25" borderId="46" xfId="244" applyFont="1" applyFill="1" applyBorder="1" applyAlignment="1"/>
    <xf numFmtId="43" fontId="34" fillId="0" borderId="31" xfId="246" applyFont="1" applyBorder="1" applyAlignment="1">
      <alignment horizontal="center"/>
    </xf>
    <xf numFmtId="43" fontId="34" fillId="0" borderId="22" xfId="246" applyFont="1" applyBorder="1" applyAlignment="1">
      <alignment horizontal="center"/>
    </xf>
    <xf numFmtId="43" fontId="34" fillId="0" borderId="38" xfId="246" applyFont="1" applyFill="1" applyBorder="1" applyAlignment="1">
      <alignment horizontal="right"/>
    </xf>
    <xf numFmtId="43" fontId="34" fillId="0" borderId="25" xfId="246" applyFont="1" applyFill="1" applyBorder="1" applyAlignment="1">
      <alignment horizontal="right"/>
    </xf>
    <xf numFmtId="43" fontId="54" fillId="0" borderId="12" xfId="244" applyFont="1" applyBorder="1" applyAlignment="1">
      <alignment vertical="center"/>
    </xf>
    <xf numFmtId="43" fontId="48" fillId="0" borderId="13" xfId="244" applyFont="1" applyFill="1" applyBorder="1"/>
    <xf numFmtId="43" fontId="54" fillId="0" borderId="0" xfId="282" applyFont="1" applyBorder="1" applyAlignment="1">
      <alignment horizontal="left" vertical="center"/>
    </xf>
    <xf numFmtId="43" fontId="54" fillId="0" borderId="12" xfId="282" applyFont="1" applyBorder="1" applyAlignment="1">
      <alignment horizontal="left" vertical="center"/>
    </xf>
    <xf numFmtId="43" fontId="62" fillId="0" borderId="12" xfId="284" applyNumberFormat="1" applyFont="1" applyBorder="1" applyAlignment="1">
      <alignment horizontal="left" vertical="center"/>
    </xf>
    <xf numFmtId="43" fontId="54" fillId="0" borderId="12" xfId="282" applyFont="1" applyBorder="1" applyAlignment="1">
      <alignment horizontal="left" vertical="center" wrapText="1"/>
    </xf>
    <xf numFmtId="0" fontId="54" fillId="0" borderId="12" xfId="0" applyFont="1" applyBorder="1" applyAlignment="1" applyProtection="1">
      <alignment horizontal="left"/>
      <protection locked="0"/>
    </xf>
  </cellXfs>
  <cellStyles count="679">
    <cellStyle name="20% - Accent1 2" xfId="1" xr:uid="{00000000-0005-0000-0000-000000000000}"/>
    <cellStyle name="20% - Accent1 2 2" xfId="2" xr:uid="{00000000-0005-0000-0000-000001000000}"/>
    <cellStyle name="20% - Accent1 3" xfId="3" xr:uid="{00000000-0005-0000-0000-000002000000}"/>
    <cellStyle name="20% - Accent1 4" xfId="4" xr:uid="{00000000-0005-0000-0000-000003000000}"/>
    <cellStyle name="20% - Accent1 5" xfId="5" xr:uid="{00000000-0005-0000-0000-000004000000}"/>
    <cellStyle name="20% - Accent1 6" xfId="6" xr:uid="{00000000-0005-0000-0000-000005000000}"/>
    <cellStyle name="20% - Accent1 7" xfId="7" xr:uid="{00000000-0005-0000-0000-000006000000}"/>
    <cellStyle name="20% - Accent1 8" xfId="8" xr:uid="{00000000-0005-0000-0000-000007000000}"/>
    <cellStyle name="20% - Accent1 9" xfId="9" xr:uid="{00000000-0005-0000-0000-000008000000}"/>
    <cellStyle name="20% - Accent2 2" xfId="10" xr:uid="{00000000-0005-0000-0000-000009000000}"/>
    <cellStyle name="20% - Accent2 2 2" xfId="11" xr:uid="{00000000-0005-0000-0000-00000A000000}"/>
    <cellStyle name="20% - Accent2 3" xfId="12" xr:uid="{00000000-0005-0000-0000-00000B000000}"/>
    <cellStyle name="20% - Accent2 4" xfId="13" xr:uid="{00000000-0005-0000-0000-00000C000000}"/>
    <cellStyle name="20% - Accent2 5" xfId="14" xr:uid="{00000000-0005-0000-0000-00000D000000}"/>
    <cellStyle name="20% - Accent2 6" xfId="15" xr:uid="{00000000-0005-0000-0000-00000E000000}"/>
    <cellStyle name="20% - Accent2 7" xfId="16" xr:uid="{00000000-0005-0000-0000-00000F000000}"/>
    <cellStyle name="20% - Accent2 8" xfId="17" xr:uid="{00000000-0005-0000-0000-000010000000}"/>
    <cellStyle name="20% - Accent2 9" xfId="18" xr:uid="{00000000-0005-0000-0000-000011000000}"/>
    <cellStyle name="20% - Accent3 2" xfId="19" xr:uid="{00000000-0005-0000-0000-000012000000}"/>
    <cellStyle name="20% - Accent3 2 2" xfId="20" xr:uid="{00000000-0005-0000-0000-000013000000}"/>
    <cellStyle name="20% - Accent3 3" xfId="21" xr:uid="{00000000-0005-0000-0000-000014000000}"/>
    <cellStyle name="20% - Accent3 4" xfId="22" xr:uid="{00000000-0005-0000-0000-000015000000}"/>
    <cellStyle name="20% - Accent3 5" xfId="23" xr:uid="{00000000-0005-0000-0000-000016000000}"/>
    <cellStyle name="20% - Accent3 6" xfId="24" xr:uid="{00000000-0005-0000-0000-000017000000}"/>
    <cellStyle name="20% - Accent3 7" xfId="25" xr:uid="{00000000-0005-0000-0000-000018000000}"/>
    <cellStyle name="20% - Accent3 8" xfId="26" xr:uid="{00000000-0005-0000-0000-000019000000}"/>
    <cellStyle name="20% - Accent3 9" xfId="27" xr:uid="{00000000-0005-0000-0000-00001A000000}"/>
    <cellStyle name="20% - Accent4 2" xfId="28" xr:uid="{00000000-0005-0000-0000-00001B000000}"/>
    <cellStyle name="20% - Accent4 2 2" xfId="29" xr:uid="{00000000-0005-0000-0000-00001C000000}"/>
    <cellStyle name="20% - Accent4 3" xfId="30" xr:uid="{00000000-0005-0000-0000-00001D000000}"/>
    <cellStyle name="20% - Accent4 4" xfId="31" xr:uid="{00000000-0005-0000-0000-00001E000000}"/>
    <cellStyle name="20% - Accent4 5" xfId="32" xr:uid="{00000000-0005-0000-0000-00001F000000}"/>
    <cellStyle name="20% - Accent4 6" xfId="33" xr:uid="{00000000-0005-0000-0000-000020000000}"/>
    <cellStyle name="20% - Accent4 7" xfId="34" xr:uid="{00000000-0005-0000-0000-000021000000}"/>
    <cellStyle name="20% - Accent4 8" xfId="35" xr:uid="{00000000-0005-0000-0000-000022000000}"/>
    <cellStyle name="20% - Accent4 9" xfId="36" xr:uid="{00000000-0005-0000-0000-000023000000}"/>
    <cellStyle name="20% - Accent5 2" xfId="37" xr:uid="{00000000-0005-0000-0000-000024000000}"/>
    <cellStyle name="20% - Accent5 2 2" xfId="38" xr:uid="{00000000-0005-0000-0000-000025000000}"/>
    <cellStyle name="20% - Accent5 3" xfId="39" xr:uid="{00000000-0005-0000-0000-000026000000}"/>
    <cellStyle name="20% - Accent5 4" xfId="40" xr:uid="{00000000-0005-0000-0000-000027000000}"/>
    <cellStyle name="20% - Accent5 5" xfId="41" xr:uid="{00000000-0005-0000-0000-000028000000}"/>
    <cellStyle name="20% - Accent5 6" xfId="42" xr:uid="{00000000-0005-0000-0000-000029000000}"/>
    <cellStyle name="20% - Accent5 7" xfId="43" xr:uid="{00000000-0005-0000-0000-00002A000000}"/>
    <cellStyle name="20% - Accent5 8" xfId="44" xr:uid="{00000000-0005-0000-0000-00002B000000}"/>
    <cellStyle name="20% - Accent5 9" xfId="45" xr:uid="{00000000-0005-0000-0000-00002C000000}"/>
    <cellStyle name="20% - Accent6 2" xfId="46" xr:uid="{00000000-0005-0000-0000-00002D000000}"/>
    <cellStyle name="20% - Accent6 2 2" xfId="47" xr:uid="{00000000-0005-0000-0000-00002E000000}"/>
    <cellStyle name="20% - Accent6 3" xfId="48" xr:uid="{00000000-0005-0000-0000-00002F000000}"/>
    <cellStyle name="20% - Accent6 4" xfId="49" xr:uid="{00000000-0005-0000-0000-000030000000}"/>
    <cellStyle name="20% - Accent6 5" xfId="50" xr:uid="{00000000-0005-0000-0000-000031000000}"/>
    <cellStyle name="20% - Accent6 6" xfId="51" xr:uid="{00000000-0005-0000-0000-000032000000}"/>
    <cellStyle name="20% - Accent6 7" xfId="52" xr:uid="{00000000-0005-0000-0000-000033000000}"/>
    <cellStyle name="20% - Accent6 8" xfId="53" xr:uid="{00000000-0005-0000-0000-000034000000}"/>
    <cellStyle name="20% - Accent6 9" xfId="54" xr:uid="{00000000-0005-0000-0000-000035000000}"/>
    <cellStyle name="40% - Accent1 2" xfId="55" xr:uid="{00000000-0005-0000-0000-000036000000}"/>
    <cellStyle name="40% - Accent1 2 2" xfId="56" xr:uid="{00000000-0005-0000-0000-000037000000}"/>
    <cellStyle name="40% - Accent1 3" xfId="57" xr:uid="{00000000-0005-0000-0000-000038000000}"/>
    <cellStyle name="40% - Accent1 4" xfId="58" xr:uid="{00000000-0005-0000-0000-000039000000}"/>
    <cellStyle name="40% - Accent1 5" xfId="59" xr:uid="{00000000-0005-0000-0000-00003A000000}"/>
    <cellStyle name="40% - Accent1 6" xfId="60" xr:uid="{00000000-0005-0000-0000-00003B000000}"/>
    <cellStyle name="40% - Accent1 7" xfId="61" xr:uid="{00000000-0005-0000-0000-00003C000000}"/>
    <cellStyle name="40% - Accent1 8" xfId="62" xr:uid="{00000000-0005-0000-0000-00003D000000}"/>
    <cellStyle name="40% - Accent1 9" xfId="63" xr:uid="{00000000-0005-0000-0000-00003E000000}"/>
    <cellStyle name="40% - Accent2 2" xfId="64" xr:uid="{00000000-0005-0000-0000-00003F000000}"/>
    <cellStyle name="40% - Accent2 2 2" xfId="65" xr:uid="{00000000-0005-0000-0000-000040000000}"/>
    <cellStyle name="40% - Accent2 3" xfId="66" xr:uid="{00000000-0005-0000-0000-000041000000}"/>
    <cellStyle name="40% - Accent2 4" xfId="67" xr:uid="{00000000-0005-0000-0000-000042000000}"/>
    <cellStyle name="40% - Accent2 5" xfId="68" xr:uid="{00000000-0005-0000-0000-000043000000}"/>
    <cellStyle name="40% - Accent2 6" xfId="69" xr:uid="{00000000-0005-0000-0000-000044000000}"/>
    <cellStyle name="40% - Accent2 7" xfId="70" xr:uid="{00000000-0005-0000-0000-000045000000}"/>
    <cellStyle name="40% - Accent2 8" xfId="71" xr:uid="{00000000-0005-0000-0000-000046000000}"/>
    <cellStyle name="40% - Accent2 9" xfId="72" xr:uid="{00000000-0005-0000-0000-000047000000}"/>
    <cellStyle name="40% - Accent3 2" xfId="73" xr:uid="{00000000-0005-0000-0000-000048000000}"/>
    <cellStyle name="40% - Accent3 2 2" xfId="74" xr:uid="{00000000-0005-0000-0000-000049000000}"/>
    <cellStyle name="40% - Accent3 3" xfId="75" xr:uid="{00000000-0005-0000-0000-00004A000000}"/>
    <cellStyle name="40% - Accent3 4" xfId="76" xr:uid="{00000000-0005-0000-0000-00004B000000}"/>
    <cellStyle name="40% - Accent3 5" xfId="77" xr:uid="{00000000-0005-0000-0000-00004C000000}"/>
    <cellStyle name="40% - Accent3 6" xfId="78" xr:uid="{00000000-0005-0000-0000-00004D000000}"/>
    <cellStyle name="40% - Accent3 7" xfId="79" xr:uid="{00000000-0005-0000-0000-00004E000000}"/>
    <cellStyle name="40% - Accent3 8" xfId="80" xr:uid="{00000000-0005-0000-0000-00004F000000}"/>
    <cellStyle name="40% - Accent3 9" xfId="81" xr:uid="{00000000-0005-0000-0000-000050000000}"/>
    <cellStyle name="40% - Accent4 2" xfId="82" xr:uid="{00000000-0005-0000-0000-000051000000}"/>
    <cellStyle name="40% - Accent4 2 2" xfId="83" xr:uid="{00000000-0005-0000-0000-000052000000}"/>
    <cellStyle name="40% - Accent4 3" xfId="84" xr:uid="{00000000-0005-0000-0000-000053000000}"/>
    <cellStyle name="40% - Accent4 4" xfId="85" xr:uid="{00000000-0005-0000-0000-000054000000}"/>
    <cellStyle name="40% - Accent4 5" xfId="86" xr:uid="{00000000-0005-0000-0000-000055000000}"/>
    <cellStyle name="40% - Accent4 6" xfId="87" xr:uid="{00000000-0005-0000-0000-000056000000}"/>
    <cellStyle name="40% - Accent4 7" xfId="88" xr:uid="{00000000-0005-0000-0000-000057000000}"/>
    <cellStyle name="40% - Accent4 8" xfId="89" xr:uid="{00000000-0005-0000-0000-000058000000}"/>
    <cellStyle name="40% - Accent4 9" xfId="90" xr:uid="{00000000-0005-0000-0000-000059000000}"/>
    <cellStyle name="40% - Accent5 2" xfId="91" xr:uid="{00000000-0005-0000-0000-00005A000000}"/>
    <cellStyle name="40% - Accent5 2 2" xfId="92" xr:uid="{00000000-0005-0000-0000-00005B000000}"/>
    <cellStyle name="40% - Accent5 3" xfId="93" xr:uid="{00000000-0005-0000-0000-00005C000000}"/>
    <cellStyle name="40% - Accent5 4" xfId="94" xr:uid="{00000000-0005-0000-0000-00005D000000}"/>
    <cellStyle name="40% - Accent5 5" xfId="95" xr:uid="{00000000-0005-0000-0000-00005E000000}"/>
    <cellStyle name="40% - Accent5 6" xfId="96" xr:uid="{00000000-0005-0000-0000-00005F000000}"/>
    <cellStyle name="40% - Accent5 7" xfId="97" xr:uid="{00000000-0005-0000-0000-000060000000}"/>
    <cellStyle name="40% - Accent5 8" xfId="98" xr:uid="{00000000-0005-0000-0000-000061000000}"/>
    <cellStyle name="40% - Accent5 9" xfId="99" xr:uid="{00000000-0005-0000-0000-000062000000}"/>
    <cellStyle name="40% - Accent6 2" xfId="100" xr:uid="{00000000-0005-0000-0000-000063000000}"/>
    <cellStyle name="40% - Accent6 2 2" xfId="101" xr:uid="{00000000-0005-0000-0000-000064000000}"/>
    <cellStyle name="40% - Accent6 3" xfId="102" xr:uid="{00000000-0005-0000-0000-000065000000}"/>
    <cellStyle name="40% - Accent6 4" xfId="103" xr:uid="{00000000-0005-0000-0000-000066000000}"/>
    <cellStyle name="40% - Accent6 5" xfId="104" xr:uid="{00000000-0005-0000-0000-000067000000}"/>
    <cellStyle name="40% - Accent6 6" xfId="105" xr:uid="{00000000-0005-0000-0000-000068000000}"/>
    <cellStyle name="40% - Accent6 7" xfId="106" xr:uid="{00000000-0005-0000-0000-000069000000}"/>
    <cellStyle name="40% - Accent6 8" xfId="107" xr:uid="{00000000-0005-0000-0000-00006A000000}"/>
    <cellStyle name="40% - Accent6 9" xfId="108" xr:uid="{00000000-0005-0000-0000-00006B000000}"/>
    <cellStyle name="60% - Accent1 2" xfId="109" xr:uid="{00000000-0005-0000-0000-00006C000000}"/>
    <cellStyle name="60% - Accent1 2 2" xfId="110" xr:uid="{00000000-0005-0000-0000-00006D000000}"/>
    <cellStyle name="60% - Accent1 3" xfId="111" xr:uid="{00000000-0005-0000-0000-00006E000000}"/>
    <cellStyle name="60% - Accent1 4" xfId="112" xr:uid="{00000000-0005-0000-0000-00006F000000}"/>
    <cellStyle name="60% - Accent1 5" xfId="113" xr:uid="{00000000-0005-0000-0000-000070000000}"/>
    <cellStyle name="60% - Accent1 6" xfId="114" xr:uid="{00000000-0005-0000-0000-000071000000}"/>
    <cellStyle name="60% - Accent1 7" xfId="115" xr:uid="{00000000-0005-0000-0000-000072000000}"/>
    <cellStyle name="60% - Accent1 8" xfId="116" xr:uid="{00000000-0005-0000-0000-000073000000}"/>
    <cellStyle name="60% - Accent1 9" xfId="117" xr:uid="{00000000-0005-0000-0000-000074000000}"/>
    <cellStyle name="60% - Accent2 2" xfId="118" xr:uid="{00000000-0005-0000-0000-000075000000}"/>
    <cellStyle name="60% - Accent2 2 2" xfId="119" xr:uid="{00000000-0005-0000-0000-000076000000}"/>
    <cellStyle name="60% - Accent2 3" xfId="120" xr:uid="{00000000-0005-0000-0000-000077000000}"/>
    <cellStyle name="60% - Accent2 4" xfId="121" xr:uid="{00000000-0005-0000-0000-000078000000}"/>
    <cellStyle name="60% - Accent2 5" xfId="122" xr:uid="{00000000-0005-0000-0000-000079000000}"/>
    <cellStyle name="60% - Accent2 6" xfId="123" xr:uid="{00000000-0005-0000-0000-00007A000000}"/>
    <cellStyle name="60% - Accent2 7" xfId="124" xr:uid="{00000000-0005-0000-0000-00007B000000}"/>
    <cellStyle name="60% - Accent2 8" xfId="125" xr:uid="{00000000-0005-0000-0000-00007C000000}"/>
    <cellStyle name="60% - Accent2 9" xfId="126" xr:uid="{00000000-0005-0000-0000-00007D000000}"/>
    <cellStyle name="60% - Accent3 2" xfId="127" xr:uid="{00000000-0005-0000-0000-00007E000000}"/>
    <cellStyle name="60% - Accent3 2 2" xfId="128" xr:uid="{00000000-0005-0000-0000-00007F000000}"/>
    <cellStyle name="60% - Accent3 3" xfId="129" xr:uid="{00000000-0005-0000-0000-000080000000}"/>
    <cellStyle name="60% - Accent3 4" xfId="130" xr:uid="{00000000-0005-0000-0000-000081000000}"/>
    <cellStyle name="60% - Accent3 5" xfId="131" xr:uid="{00000000-0005-0000-0000-000082000000}"/>
    <cellStyle name="60% - Accent3 6" xfId="132" xr:uid="{00000000-0005-0000-0000-000083000000}"/>
    <cellStyle name="60% - Accent3 7" xfId="133" xr:uid="{00000000-0005-0000-0000-000084000000}"/>
    <cellStyle name="60% - Accent3 8" xfId="134" xr:uid="{00000000-0005-0000-0000-000085000000}"/>
    <cellStyle name="60% - Accent3 9" xfId="135" xr:uid="{00000000-0005-0000-0000-000086000000}"/>
    <cellStyle name="60% - Accent4 2" xfId="136" xr:uid="{00000000-0005-0000-0000-000087000000}"/>
    <cellStyle name="60% - Accent4 2 2" xfId="137" xr:uid="{00000000-0005-0000-0000-000088000000}"/>
    <cellStyle name="60% - Accent4 3" xfId="138" xr:uid="{00000000-0005-0000-0000-000089000000}"/>
    <cellStyle name="60% - Accent4 4" xfId="139" xr:uid="{00000000-0005-0000-0000-00008A000000}"/>
    <cellStyle name="60% - Accent4 5" xfId="140" xr:uid="{00000000-0005-0000-0000-00008B000000}"/>
    <cellStyle name="60% - Accent4 6" xfId="141" xr:uid="{00000000-0005-0000-0000-00008C000000}"/>
    <cellStyle name="60% - Accent4 7" xfId="142" xr:uid="{00000000-0005-0000-0000-00008D000000}"/>
    <cellStyle name="60% - Accent4 8" xfId="143" xr:uid="{00000000-0005-0000-0000-00008E000000}"/>
    <cellStyle name="60% - Accent4 9" xfId="144" xr:uid="{00000000-0005-0000-0000-00008F000000}"/>
    <cellStyle name="60% - Accent5 2" xfId="145" xr:uid="{00000000-0005-0000-0000-000090000000}"/>
    <cellStyle name="60% - Accent5 2 2" xfId="146" xr:uid="{00000000-0005-0000-0000-000091000000}"/>
    <cellStyle name="60% - Accent5 3" xfId="147" xr:uid="{00000000-0005-0000-0000-000092000000}"/>
    <cellStyle name="60% - Accent5 4" xfId="148" xr:uid="{00000000-0005-0000-0000-000093000000}"/>
    <cellStyle name="60% - Accent5 5" xfId="149" xr:uid="{00000000-0005-0000-0000-000094000000}"/>
    <cellStyle name="60% - Accent5 6" xfId="150" xr:uid="{00000000-0005-0000-0000-000095000000}"/>
    <cellStyle name="60% - Accent5 7" xfId="151" xr:uid="{00000000-0005-0000-0000-000096000000}"/>
    <cellStyle name="60% - Accent5 8" xfId="152" xr:uid="{00000000-0005-0000-0000-000097000000}"/>
    <cellStyle name="60% - Accent5 9" xfId="153" xr:uid="{00000000-0005-0000-0000-000098000000}"/>
    <cellStyle name="60% - Accent6 2" xfId="154" xr:uid="{00000000-0005-0000-0000-000099000000}"/>
    <cellStyle name="60% - Accent6 2 2" xfId="155" xr:uid="{00000000-0005-0000-0000-00009A000000}"/>
    <cellStyle name="60% - Accent6 3" xfId="156" xr:uid="{00000000-0005-0000-0000-00009B000000}"/>
    <cellStyle name="60% - Accent6 4" xfId="157" xr:uid="{00000000-0005-0000-0000-00009C000000}"/>
    <cellStyle name="60% - Accent6 5" xfId="158" xr:uid="{00000000-0005-0000-0000-00009D000000}"/>
    <cellStyle name="60% - Accent6 6" xfId="159" xr:uid="{00000000-0005-0000-0000-00009E000000}"/>
    <cellStyle name="60% - Accent6 7" xfId="160" xr:uid="{00000000-0005-0000-0000-00009F000000}"/>
    <cellStyle name="60% - Accent6 8" xfId="161" xr:uid="{00000000-0005-0000-0000-0000A0000000}"/>
    <cellStyle name="60% - Accent6 9" xfId="162" xr:uid="{00000000-0005-0000-0000-0000A1000000}"/>
    <cellStyle name="Accent1 2" xfId="163" xr:uid="{00000000-0005-0000-0000-0000A2000000}"/>
    <cellStyle name="Accent1 2 2" xfId="164" xr:uid="{00000000-0005-0000-0000-0000A3000000}"/>
    <cellStyle name="Accent1 3" xfId="165" xr:uid="{00000000-0005-0000-0000-0000A4000000}"/>
    <cellStyle name="Accent1 4" xfId="166" xr:uid="{00000000-0005-0000-0000-0000A5000000}"/>
    <cellStyle name="Accent1 5" xfId="167" xr:uid="{00000000-0005-0000-0000-0000A6000000}"/>
    <cellStyle name="Accent1 6" xfId="168" xr:uid="{00000000-0005-0000-0000-0000A7000000}"/>
    <cellStyle name="Accent1 7" xfId="169" xr:uid="{00000000-0005-0000-0000-0000A8000000}"/>
    <cellStyle name="Accent1 8" xfId="170" xr:uid="{00000000-0005-0000-0000-0000A9000000}"/>
    <cellStyle name="Accent1 9" xfId="171" xr:uid="{00000000-0005-0000-0000-0000AA000000}"/>
    <cellStyle name="Accent2 2" xfId="172" xr:uid="{00000000-0005-0000-0000-0000AB000000}"/>
    <cellStyle name="Accent2 2 2" xfId="173" xr:uid="{00000000-0005-0000-0000-0000AC000000}"/>
    <cellStyle name="Accent2 3" xfId="174" xr:uid="{00000000-0005-0000-0000-0000AD000000}"/>
    <cellStyle name="Accent2 4" xfId="175" xr:uid="{00000000-0005-0000-0000-0000AE000000}"/>
    <cellStyle name="Accent2 5" xfId="176" xr:uid="{00000000-0005-0000-0000-0000AF000000}"/>
    <cellStyle name="Accent2 6" xfId="177" xr:uid="{00000000-0005-0000-0000-0000B0000000}"/>
    <cellStyle name="Accent2 7" xfId="178" xr:uid="{00000000-0005-0000-0000-0000B1000000}"/>
    <cellStyle name="Accent2 8" xfId="179" xr:uid="{00000000-0005-0000-0000-0000B2000000}"/>
    <cellStyle name="Accent2 9" xfId="180" xr:uid="{00000000-0005-0000-0000-0000B3000000}"/>
    <cellStyle name="Accent3 2" xfId="181" xr:uid="{00000000-0005-0000-0000-0000B4000000}"/>
    <cellStyle name="Accent3 2 2" xfId="182" xr:uid="{00000000-0005-0000-0000-0000B5000000}"/>
    <cellStyle name="Accent3 3" xfId="183" xr:uid="{00000000-0005-0000-0000-0000B6000000}"/>
    <cellStyle name="Accent3 4" xfId="184" xr:uid="{00000000-0005-0000-0000-0000B7000000}"/>
    <cellStyle name="Accent3 5" xfId="185" xr:uid="{00000000-0005-0000-0000-0000B8000000}"/>
    <cellStyle name="Accent3 6" xfId="186" xr:uid="{00000000-0005-0000-0000-0000B9000000}"/>
    <cellStyle name="Accent3 7" xfId="187" xr:uid="{00000000-0005-0000-0000-0000BA000000}"/>
    <cellStyle name="Accent3 8" xfId="188" xr:uid="{00000000-0005-0000-0000-0000BB000000}"/>
    <cellStyle name="Accent3 9" xfId="189" xr:uid="{00000000-0005-0000-0000-0000BC000000}"/>
    <cellStyle name="Accent4 2" xfId="190" xr:uid="{00000000-0005-0000-0000-0000BD000000}"/>
    <cellStyle name="Accent4 2 2" xfId="191" xr:uid="{00000000-0005-0000-0000-0000BE000000}"/>
    <cellStyle name="Accent4 3" xfId="192" xr:uid="{00000000-0005-0000-0000-0000BF000000}"/>
    <cellStyle name="Accent4 4" xfId="193" xr:uid="{00000000-0005-0000-0000-0000C0000000}"/>
    <cellStyle name="Accent4 5" xfId="194" xr:uid="{00000000-0005-0000-0000-0000C1000000}"/>
    <cellStyle name="Accent4 6" xfId="195" xr:uid="{00000000-0005-0000-0000-0000C2000000}"/>
    <cellStyle name="Accent4 7" xfId="196" xr:uid="{00000000-0005-0000-0000-0000C3000000}"/>
    <cellStyle name="Accent4 8" xfId="197" xr:uid="{00000000-0005-0000-0000-0000C4000000}"/>
    <cellStyle name="Accent4 9" xfId="198" xr:uid="{00000000-0005-0000-0000-0000C5000000}"/>
    <cellStyle name="Accent5 2" xfId="199" xr:uid="{00000000-0005-0000-0000-0000C6000000}"/>
    <cellStyle name="Accent5 2 2" xfId="200" xr:uid="{00000000-0005-0000-0000-0000C7000000}"/>
    <cellStyle name="Accent5 3" xfId="201" xr:uid="{00000000-0005-0000-0000-0000C8000000}"/>
    <cellStyle name="Accent5 4" xfId="202" xr:uid="{00000000-0005-0000-0000-0000C9000000}"/>
    <cellStyle name="Accent5 5" xfId="203" xr:uid="{00000000-0005-0000-0000-0000CA000000}"/>
    <cellStyle name="Accent5 6" xfId="204" xr:uid="{00000000-0005-0000-0000-0000CB000000}"/>
    <cellStyle name="Accent5 7" xfId="205" xr:uid="{00000000-0005-0000-0000-0000CC000000}"/>
    <cellStyle name="Accent5 8" xfId="206" xr:uid="{00000000-0005-0000-0000-0000CD000000}"/>
    <cellStyle name="Accent5 9" xfId="207" xr:uid="{00000000-0005-0000-0000-0000CE000000}"/>
    <cellStyle name="Accent6 2" xfId="208" xr:uid="{00000000-0005-0000-0000-0000CF000000}"/>
    <cellStyle name="Accent6 2 2" xfId="209" xr:uid="{00000000-0005-0000-0000-0000D0000000}"/>
    <cellStyle name="Accent6 3" xfId="210" xr:uid="{00000000-0005-0000-0000-0000D1000000}"/>
    <cellStyle name="Accent6 4" xfId="211" xr:uid="{00000000-0005-0000-0000-0000D2000000}"/>
    <cellStyle name="Accent6 5" xfId="212" xr:uid="{00000000-0005-0000-0000-0000D3000000}"/>
    <cellStyle name="Accent6 6" xfId="213" xr:uid="{00000000-0005-0000-0000-0000D4000000}"/>
    <cellStyle name="Accent6 7" xfId="214" xr:uid="{00000000-0005-0000-0000-0000D5000000}"/>
    <cellStyle name="Accent6 8" xfId="215" xr:uid="{00000000-0005-0000-0000-0000D6000000}"/>
    <cellStyle name="Accent6 9" xfId="216" xr:uid="{00000000-0005-0000-0000-0000D7000000}"/>
    <cellStyle name="Bad 2" xfId="217" xr:uid="{00000000-0005-0000-0000-0000D8000000}"/>
    <cellStyle name="Bad 2 2" xfId="218" xr:uid="{00000000-0005-0000-0000-0000D9000000}"/>
    <cellStyle name="Bad 3" xfId="219" xr:uid="{00000000-0005-0000-0000-0000DA000000}"/>
    <cellStyle name="Bad 4" xfId="220" xr:uid="{00000000-0005-0000-0000-0000DB000000}"/>
    <cellStyle name="Bad 5" xfId="221" xr:uid="{00000000-0005-0000-0000-0000DC000000}"/>
    <cellStyle name="Bad 6" xfId="222" xr:uid="{00000000-0005-0000-0000-0000DD000000}"/>
    <cellStyle name="Bad 7" xfId="223" xr:uid="{00000000-0005-0000-0000-0000DE000000}"/>
    <cellStyle name="Bad 8" xfId="224" xr:uid="{00000000-0005-0000-0000-0000DF000000}"/>
    <cellStyle name="Bad 9" xfId="225" xr:uid="{00000000-0005-0000-0000-0000E0000000}"/>
    <cellStyle name="Calculation 2" xfId="226" xr:uid="{00000000-0005-0000-0000-0000E1000000}"/>
    <cellStyle name="Calculation 2 2" xfId="227" xr:uid="{00000000-0005-0000-0000-0000E2000000}"/>
    <cellStyle name="Calculation 3" xfId="228" xr:uid="{00000000-0005-0000-0000-0000E3000000}"/>
    <cellStyle name="Calculation 4" xfId="229" xr:uid="{00000000-0005-0000-0000-0000E4000000}"/>
    <cellStyle name="Calculation 5" xfId="230" xr:uid="{00000000-0005-0000-0000-0000E5000000}"/>
    <cellStyle name="Calculation 6" xfId="231" xr:uid="{00000000-0005-0000-0000-0000E6000000}"/>
    <cellStyle name="Calculation 7" xfId="232" xr:uid="{00000000-0005-0000-0000-0000E7000000}"/>
    <cellStyle name="Calculation 8" xfId="233" xr:uid="{00000000-0005-0000-0000-0000E8000000}"/>
    <cellStyle name="Calculation 9" xfId="234" xr:uid="{00000000-0005-0000-0000-0000E9000000}"/>
    <cellStyle name="Check Cell 2" xfId="235" xr:uid="{00000000-0005-0000-0000-0000EA000000}"/>
    <cellStyle name="Check Cell 2 2" xfId="236" xr:uid="{00000000-0005-0000-0000-0000EB000000}"/>
    <cellStyle name="Check Cell 3" xfId="237" xr:uid="{00000000-0005-0000-0000-0000EC000000}"/>
    <cellStyle name="Check Cell 4" xfId="238" xr:uid="{00000000-0005-0000-0000-0000ED000000}"/>
    <cellStyle name="Check Cell 5" xfId="239" xr:uid="{00000000-0005-0000-0000-0000EE000000}"/>
    <cellStyle name="Check Cell 6" xfId="240" xr:uid="{00000000-0005-0000-0000-0000EF000000}"/>
    <cellStyle name="Check Cell 7" xfId="241" xr:uid="{00000000-0005-0000-0000-0000F0000000}"/>
    <cellStyle name="Check Cell 8" xfId="242" xr:uid="{00000000-0005-0000-0000-0000F1000000}"/>
    <cellStyle name="Check Cell 9" xfId="243" xr:uid="{00000000-0005-0000-0000-0000F2000000}"/>
    <cellStyle name="Comma" xfId="244" builtinId="3"/>
    <cellStyle name="Comma [0] 2" xfId="245" xr:uid="{00000000-0005-0000-0000-0000F4000000}"/>
    <cellStyle name="Comma [0] 2 2" xfId="246" xr:uid="{00000000-0005-0000-0000-0000F5000000}"/>
    <cellStyle name="Comma [0] 2 2 2" xfId="247" xr:uid="{00000000-0005-0000-0000-0000F6000000}"/>
    <cellStyle name="Comma [0] 2 2 2 2" xfId="248" xr:uid="{00000000-0005-0000-0000-0000F7000000}"/>
    <cellStyle name="Comma [0] 2 2 6" xfId="249" xr:uid="{00000000-0005-0000-0000-0000F8000000}"/>
    <cellStyle name="Comma [0] 2 3" xfId="250" xr:uid="{00000000-0005-0000-0000-0000F9000000}"/>
    <cellStyle name="Comma [0] 2 4" xfId="251" xr:uid="{00000000-0005-0000-0000-0000FA000000}"/>
    <cellStyle name="Comma 10" xfId="252" xr:uid="{00000000-0005-0000-0000-0000FB000000}"/>
    <cellStyle name="Comma 10 2" xfId="253" xr:uid="{00000000-0005-0000-0000-0000FC000000}"/>
    <cellStyle name="Comma 11" xfId="254" xr:uid="{00000000-0005-0000-0000-0000FD000000}"/>
    <cellStyle name="Comma 11 2" xfId="255" xr:uid="{00000000-0005-0000-0000-0000FE000000}"/>
    <cellStyle name="Comma 11 2 2" xfId="256" xr:uid="{00000000-0005-0000-0000-0000FF000000}"/>
    <cellStyle name="Comma 11 2 3" xfId="257" xr:uid="{00000000-0005-0000-0000-000000010000}"/>
    <cellStyle name="Comma 11 2 4" xfId="258" xr:uid="{00000000-0005-0000-0000-000001010000}"/>
    <cellStyle name="Comma 11 2 5" xfId="259" xr:uid="{00000000-0005-0000-0000-000002010000}"/>
    <cellStyle name="Comma 11 2 6" xfId="260" xr:uid="{00000000-0005-0000-0000-000003010000}"/>
    <cellStyle name="Comma 11 3" xfId="261" xr:uid="{00000000-0005-0000-0000-000004010000}"/>
    <cellStyle name="Comma 12" xfId="262" xr:uid="{00000000-0005-0000-0000-000005010000}"/>
    <cellStyle name="Comma 12 2" xfId="263" xr:uid="{00000000-0005-0000-0000-000006010000}"/>
    <cellStyle name="Comma 12 3" xfId="264" xr:uid="{00000000-0005-0000-0000-000007010000}"/>
    <cellStyle name="Comma 13" xfId="265" xr:uid="{00000000-0005-0000-0000-000008010000}"/>
    <cellStyle name="Comma 13 2" xfId="266" xr:uid="{00000000-0005-0000-0000-000009010000}"/>
    <cellStyle name="Comma 14" xfId="267" xr:uid="{00000000-0005-0000-0000-00000A010000}"/>
    <cellStyle name="Comma 14 2" xfId="268" xr:uid="{00000000-0005-0000-0000-00000B010000}"/>
    <cellStyle name="Comma 15" xfId="269" xr:uid="{00000000-0005-0000-0000-00000C010000}"/>
    <cellStyle name="Comma 15 2" xfId="270" xr:uid="{00000000-0005-0000-0000-00000D010000}"/>
    <cellStyle name="Comma 15 3" xfId="271" xr:uid="{00000000-0005-0000-0000-00000E010000}"/>
    <cellStyle name="Comma 16" xfId="272" xr:uid="{00000000-0005-0000-0000-00000F010000}"/>
    <cellStyle name="Comma 16 2" xfId="273" xr:uid="{00000000-0005-0000-0000-000010010000}"/>
    <cellStyle name="Comma 16 3" xfId="274" xr:uid="{00000000-0005-0000-0000-000011010000}"/>
    <cellStyle name="Comma 17" xfId="275" xr:uid="{00000000-0005-0000-0000-000012010000}"/>
    <cellStyle name="Comma 17 2" xfId="276" xr:uid="{00000000-0005-0000-0000-000013010000}"/>
    <cellStyle name="Comma 17 3" xfId="277" xr:uid="{00000000-0005-0000-0000-000014010000}"/>
    <cellStyle name="Comma 18" xfId="278" xr:uid="{00000000-0005-0000-0000-000015010000}"/>
    <cellStyle name="Comma 18 2" xfId="279" xr:uid="{00000000-0005-0000-0000-000016010000}"/>
    <cellStyle name="Comma 19" xfId="280" xr:uid="{00000000-0005-0000-0000-000017010000}"/>
    <cellStyle name="Comma 19 2" xfId="281" xr:uid="{00000000-0005-0000-0000-000018010000}"/>
    <cellStyle name="Comma 2" xfId="282" xr:uid="{00000000-0005-0000-0000-000019010000}"/>
    <cellStyle name="Comma 2 10" xfId="283" xr:uid="{00000000-0005-0000-0000-00001A010000}"/>
    <cellStyle name="Comma 2 2" xfId="284" xr:uid="{00000000-0005-0000-0000-00001B010000}"/>
    <cellStyle name="Comma 2 2 10" xfId="285" xr:uid="{00000000-0005-0000-0000-00001C010000}"/>
    <cellStyle name="Comma 2 2 11" xfId="286" xr:uid="{00000000-0005-0000-0000-00001D010000}"/>
    <cellStyle name="Comma 2 2 2" xfId="287" xr:uid="{00000000-0005-0000-0000-00001E010000}"/>
    <cellStyle name="Comma 2 2 3" xfId="288" xr:uid="{00000000-0005-0000-0000-00001F010000}"/>
    <cellStyle name="Comma 2 2 4" xfId="289" xr:uid="{00000000-0005-0000-0000-000020010000}"/>
    <cellStyle name="Comma 2 2 5" xfId="290" xr:uid="{00000000-0005-0000-0000-000021010000}"/>
    <cellStyle name="Comma 2 2 6" xfId="291" xr:uid="{00000000-0005-0000-0000-000022010000}"/>
    <cellStyle name="Comma 2 2 7" xfId="292" xr:uid="{00000000-0005-0000-0000-000023010000}"/>
    <cellStyle name="Comma 2 2 8" xfId="293" xr:uid="{00000000-0005-0000-0000-000024010000}"/>
    <cellStyle name="Comma 2 2 9" xfId="294" xr:uid="{00000000-0005-0000-0000-000025010000}"/>
    <cellStyle name="Comma 2 3" xfId="295" xr:uid="{00000000-0005-0000-0000-000026010000}"/>
    <cellStyle name="Comma 2 4" xfId="296" xr:uid="{00000000-0005-0000-0000-000027010000}"/>
    <cellStyle name="Comma 2 5" xfId="297" xr:uid="{00000000-0005-0000-0000-000028010000}"/>
    <cellStyle name="Comma 2 6" xfId="298" xr:uid="{00000000-0005-0000-0000-000029010000}"/>
    <cellStyle name="Comma 2 7" xfId="299" xr:uid="{00000000-0005-0000-0000-00002A010000}"/>
    <cellStyle name="Comma 2 8" xfId="300" xr:uid="{00000000-0005-0000-0000-00002B010000}"/>
    <cellStyle name="Comma 2 9" xfId="301" xr:uid="{00000000-0005-0000-0000-00002C010000}"/>
    <cellStyle name="Comma 20" xfId="302" xr:uid="{00000000-0005-0000-0000-00002D010000}"/>
    <cellStyle name="Comma 21" xfId="303" xr:uid="{00000000-0005-0000-0000-00002E010000}"/>
    <cellStyle name="Comma 22" xfId="304" xr:uid="{00000000-0005-0000-0000-00002F010000}"/>
    <cellStyle name="Comma 23" xfId="305" xr:uid="{00000000-0005-0000-0000-000030010000}"/>
    <cellStyle name="Comma 24" xfId="306" xr:uid="{00000000-0005-0000-0000-000031010000}"/>
    <cellStyle name="Comma 25" xfId="307" xr:uid="{00000000-0005-0000-0000-000032010000}"/>
    <cellStyle name="Comma 26" xfId="308" xr:uid="{00000000-0005-0000-0000-000033010000}"/>
    <cellStyle name="Comma 27" xfId="309" xr:uid="{00000000-0005-0000-0000-000034010000}"/>
    <cellStyle name="Comma 28" xfId="310" xr:uid="{00000000-0005-0000-0000-000035010000}"/>
    <cellStyle name="Comma 29" xfId="311" xr:uid="{00000000-0005-0000-0000-000036010000}"/>
    <cellStyle name="Comma 3" xfId="312" xr:uid="{00000000-0005-0000-0000-000037010000}"/>
    <cellStyle name="Comma 3 2" xfId="313" xr:uid="{00000000-0005-0000-0000-000038010000}"/>
    <cellStyle name="Comma 3 2 2" xfId="314" xr:uid="{00000000-0005-0000-0000-000039010000}"/>
    <cellStyle name="Comma 3 3" xfId="315" xr:uid="{00000000-0005-0000-0000-00003A010000}"/>
    <cellStyle name="Comma 3 3 2" xfId="316" xr:uid="{00000000-0005-0000-0000-00003B010000}"/>
    <cellStyle name="Comma 3 4" xfId="317" xr:uid="{00000000-0005-0000-0000-00003C010000}"/>
    <cellStyle name="Comma 3 4 2" xfId="318" xr:uid="{00000000-0005-0000-0000-00003D010000}"/>
    <cellStyle name="Comma 3 5" xfId="319" xr:uid="{00000000-0005-0000-0000-00003E010000}"/>
    <cellStyle name="Comma 3 5 2" xfId="320" xr:uid="{00000000-0005-0000-0000-00003F010000}"/>
    <cellStyle name="Comma 3 6" xfId="321" xr:uid="{00000000-0005-0000-0000-000040010000}"/>
    <cellStyle name="Comma 3 6 2" xfId="322" xr:uid="{00000000-0005-0000-0000-000041010000}"/>
    <cellStyle name="Comma 3 7" xfId="323" xr:uid="{00000000-0005-0000-0000-000042010000}"/>
    <cellStyle name="Comma 3_Ext DbtTableB 1 6 (2)" xfId="324" xr:uid="{00000000-0005-0000-0000-000043010000}"/>
    <cellStyle name="Comma 30" xfId="325" xr:uid="{00000000-0005-0000-0000-000044010000}"/>
    <cellStyle name="Comma 31" xfId="326" xr:uid="{00000000-0005-0000-0000-000045010000}"/>
    <cellStyle name="Comma 4" xfId="327" xr:uid="{00000000-0005-0000-0000-000046010000}"/>
    <cellStyle name="Comma 4 2" xfId="328" xr:uid="{00000000-0005-0000-0000-000047010000}"/>
    <cellStyle name="Comma 4 2 2" xfId="329" xr:uid="{00000000-0005-0000-0000-000048010000}"/>
    <cellStyle name="Comma 4 3" xfId="330" xr:uid="{00000000-0005-0000-0000-000049010000}"/>
    <cellStyle name="Comma 4 3 2" xfId="331" xr:uid="{00000000-0005-0000-0000-00004A010000}"/>
    <cellStyle name="Comma 4 4" xfId="332" xr:uid="{00000000-0005-0000-0000-00004B010000}"/>
    <cellStyle name="Comma 4 5" xfId="333" xr:uid="{00000000-0005-0000-0000-00004C010000}"/>
    <cellStyle name="Comma 4_Ext DbtTableB 1 6 (2)" xfId="334" xr:uid="{00000000-0005-0000-0000-00004D010000}"/>
    <cellStyle name="Comma 5" xfId="335" xr:uid="{00000000-0005-0000-0000-00004E010000}"/>
    <cellStyle name="Comma 5 10" xfId="336" xr:uid="{00000000-0005-0000-0000-00004F010000}"/>
    <cellStyle name="Comma 5 11" xfId="337" xr:uid="{00000000-0005-0000-0000-000050010000}"/>
    <cellStyle name="Comma 5 12" xfId="338" xr:uid="{00000000-0005-0000-0000-000051010000}"/>
    <cellStyle name="Comma 5 13" xfId="339" xr:uid="{00000000-0005-0000-0000-000052010000}"/>
    <cellStyle name="Comma 5 14" xfId="340" xr:uid="{00000000-0005-0000-0000-000053010000}"/>
    <cellStyle name="Comma 5 15" xfId="341" xr:uid="{00000000-0005-0000-0000-000054010000}"/>
    <cellStyle name="Comma 5 16" xfId="342" xr:uid="{00000000-0005-0000-0000-000055010000}"/>
    <cellStyle name="Comma 5 17" xfId="343" xr:uid="{00000000-0005-0000-0000-000056010000}"/>
    <cellStyle name="Comma 5 18" xfId="344" xr:uid="{00000000-0005-0000-0000-000057010000}"/>
    <cellStyle name="Comma 5 19" xfId="345" xr:uid="{00000000-0005-0000-0000-000058010000}"/>
    <cellStyle name="Comma 5 2" xfId="346" xr:uid="{00000000-0005-0000-0000-000059010000}"/>
    <cellStyle name="Comma 5 20" xfId="347" xr:uid="{00000000-0005-0000-0000-00005A010000}"/>
    <cellStyle name="Comma 5 21" xfId="348" xr:uid="{00000000-0005-0000-0000-00005B010000}"/>
    <cellStyle name="Comma 5 22" xfId="349" xr:uid="{00000000-0005-0000-0000-00005C010000}"/>
    <cellStyle name="Comma 5 23" xfId="350" xr:uid="{00000000-0005-0000-0000-00005D010000}"/>
    <cellStyle name="Comma 5 23 2" xfId="351" xr:uid="{00000000-0005-0000-0000-00005E010000}"/>
    <cellStyle name="Comma 5 24" xfId="352" xr:uid="{00000000-0005-0000-0000-00005F010000}"/>
    <cellStyle name="Comma 5 24 2" xfId="353" xr:uid="{00000000-0005-0000-0000-000060010000}"/>
    <cellStyle name="Comma 5 25" xfId="354" xr:uid="{00000000-0005-0000-0000-000061010000}"/>
    <cellStyle name="Comma 5 25 2" xfId="355" xr:uid="{00000000-0005-0000-0000-000062010000}"/>
    <cellStyle name="Comma 5 26" xfId="356" xr:uid="{00000000-0005-0000-0000-000063010000}"/>
    <cellStyle name="Comma 5 26 2" xfId="357" xr:uid="{00000000-0005-0000-0000-000064010000}"/>
    <cellStyle name="Comma 5 27" xfId="358" xr:uid="{00000000-0005-0000-0000-000065010000}"/>
    <cellStyle name="Comma 5 27 2" xfId="359" xr:uid="{00000000-0005-0000-0000-000066010000}"/>
    <cellStyle name="Comma 5 28" xfId="360" xr:uid="{00000000-0005-0000-0000-000067010000}"/>
    <cellStyle name="Comma 5 29" xfId="361" xr:uid="{00000000-0005-0000-0000-000068010000}"/>
    <cellStyle name="Comma 5 3" xfId="362" xr:uid="{00000000-0005-0000-0000-000069010000}"/>
    <cellStyle name="Comma 5 4" xfId="363" xr:uid="{00000000-0005-0000-0000-00006A010000}"/>
    <cellStyle name="Comma 5 4 2" xfId="364" xr:uid="{00000000-0005-0000-0000-00006B010000}"/>
    <cellStyle name="Comma 5 4 3" xfId="365" xr:uid="{00000000-0005-0000-0000-00006C010000}"/>
    <cellStyle name="Comma 5 4 4" xfId="366" xr:uid="{00000000-0005-0000-0000-00006D010000}"/>
    <cellStyle name="Comma 5 4 5" xfId="367" xr:uid="{00000000-0005-0000-0000-00006E010000}"/>
    <cellStyle name="Comma 5 4 6" xfId="368" xr:uid="{00000000-0005-0000-0000-00006F010000}"/>
    <cellStyle name="Comma 5 4 7" xfId="369" xr:uid="{00000000-0005-0000-0000-000070010000}"/>
    <cellStyle name="Comma 5 5" xfId="370" xr:uid="{00000000-0005-0000-0000-000071010000}"/>
    <cellStyle name="Comma 5 6" xfId="371" xr:uid="{00000000-0005-0000-0000-000072010000}"/>
    <cellStyle name="Comma 5 7" xfId="372" xr:uid="{00000000-0005-0000-0000-000073010000}"/>
    <cellStyle name="Comma 5 8" xfId="373" xr:uid="{00000000-0005-0000-0000-000074010000}"/>
    <cellStyle name="Comma 5 9" xfId="374" xr:uid="{00000000-0005-0000-0000-000075010000}"/>
    <cellStyle name="Comma 6" xfId="375" xr:uid="{00000000-0005-0000-0000-000076010000}"/>
    <cellStyle name="Comma 6 2" xfId="376" xr:uid="{00000000-0005-0000-0000-000077010000}"/>
    <cellStyle name="Comma 6 3" xfId="377" xr:uid="{00000000-0005-0000-0000-000078010000}"/>
    <cellStyle name="Comma 7" xfId="378" xr:uid="{00000000-0005-0000-0000-000079010000}"/>
    <cellStyle name="Comma 7 2" xfId="379" xr:uid="{00000000-0005-0000-0000-00007A010000}"/>
    <cellStyle name="Comma 7 3" xfId="380" xr:uid="{00000000-0005-0000-0000-00007B010000}"/>
    <cellStyle name="Comma 7 4" xfId="381" xr:uid="{00000000-0005-0000-0000-00007C010000}"/>
    <cellStyle name="Comma 8" xfId="382" xr:uid="{00000000-0005-0000-0000-00007D010000}"/>
    <cellStyle name="Comma 8 2" xfId="383" xr:uid="{00000000-0005-0000-0000-00007E010000}"/>
    <cellStyle name="Comma 8 2 2" xfId="384" xr:uid="{00000000-0005-0000-0000-00007F010000}"/>
    <cellStyle name="Comma 8 3" xfId="385" xr:uid="{00000000-0005-0000-0000-000080010000}"/>
    <cellStyle name="Comma 9" xfId="386" xr:uid="{00000000-0005-0000-0000-000081010000}"/>
    <cellStyle name="Comma 9 2" xfId="387" xr:uid="{00000000-0005-0000-0000-000082010000}"/>
    <cellStyle name="Currency [0] 2" xfId="388" xr:uid="{00000000-0005-0000-0000-000083010000}"/>
    <cellStyle name="Explanatory Text 2" xfId="389" xr:uid="{00000000-0005-0000-0000-000084010000}"/>
    <cellStyle name="Explanatory Text 2 2" xfId="390" xr:uid="{00000000-0005-0000-0000-000085010000}"/>
    <cellStyle name="Explanatory Text 3" xfId="391" xr:uid="{00000000-0005-0000-0000-000086010000}"/>
    <cellStyle name="Explanatory Text 4" xfId="392" xr:uid="{00000000-0005-0000-0000-000087010000}"/>
    <cellStyle name="Explanatory Text 5" xfId="393" xr:uid="{00000000-0005-0000-0000-000088010000}"/>
    <cellStyle name="Explanatory Text 6" xfId="394" xr:uid="{00000000-0005-0000-0000-000089010000}"/>
    <cellStyle name="Explanatory Text 7" xfId="395" xr:uid="{00000000-0005-0000-0000-00008A010000}"/>
    <cellStyle name="Explanatory Text 8" xfId="396" xr:uid="{00000000-0005-0000-0000-00008B010000}"/>
    <cellStyle name="Explanatory Text 9" xfId="397" xr:uid="{00000000-0005-0000-0000-00008C010000}"/>
    <cellStyle name="genera" xfId="398" xr:uid="{00000000-0005-0000-0000-00008D010000}"/>
    <cellStyle name="Good 2" xfId="399" xr:uid="{00000000-0005-0000-0000-00008E010000}"/>
    <cellStyle name="Good 2 2" xfId="400" xr:uid="{00000000-0005-0000-0000-00008F010000}"/>
    <cellStyle name="Good 3" xfId="401" xr:uid="{00000000-0005-0000-0000-000090010000}"/>
    <cellStyle name="Good 4" xfId="402" xr:uid="{00000000-0005-0000-0000-000091010000}"/>
    <cellStyle name="Good 5" xfId="403" xr:uid="{00000000-0005-0000-0000-000092010000}"/>
    <cellStyle name="Good 6" xfId="404" xr:uid="{00000000-0005-0000-0000-000093010000}"/>
    <cellStyle name="Good 7" xfId="405" xr:uid="{00000000-0005-0000-0000-000094010000}"/>
    <cellStyle name="Good 8" xfId="406" xr:uid="{00000000-0005-0000-0000-000095010000}"/>
    <cellStyle name="Good 9" xfId="407" xr:uid="{00000000-0005-0000-0000-000096010000}"/>
    <cellStyle name="Heading 1 2" xfId="408" xr:uid="{00000000-0005-0000-0000-000097010000}"/>
    <cellStyle name="Heading 1 2 2" xfId="409" xr:uid="{00000000-0005-0000-0000-000098010000}"/>
    <cellStyle name="Heading 1 3" xfId="410" xr:uid="{00000000-0005-0000-0000-000099010000}"/>
    <cellStyle name="Heading 1 4" xfId="411" xr:uid="{00000000-0005-0000-0000-00009A010000}"/>
    <cellStyle name="Heading 1 5" xfId="412" xr:uid="{00000000-0005-0000-0000-00009B010000}"/>
    <cellStyle name="Heading 1 6" xfId="413" xr:uid="{00000000-0005-0000-0000-00009C010000}"/>
    <cellStyle name="Heading 1 7" xfId="414" xr:uid="{00000000-0005-0000-0000-00009D010000}"/>
    <cellStyle name="Heading 1 8" xfId="415" xr:uid="{00000000-0005-0000-0000-00009E010000}"/>
    <cellStyle name="Heading 1 9" xfId="416" xr:uid="{00000000-0005-0000-0000-00009F010000}"/>
    <cellStyle name="Heading 2 2" xfId="417" xr:uid="{00000000-0005-0000-0000-0000A0010000}"/>
    <cellStyle name="Heading 2 2 2" xfId="418" xr:uid="{00000000-0005-0000-0000-0000A1010000}"/>
    <cellStyle name="Heading 2 3" xfId="419" xr:uid="{00000000-0005-0000-0000-0000A2010000}"/>
    <cellStyle name="Heading 2 4" xfId="420" xr:uid="{00000000-0005-0000-0000-0000A3010000}"/>
    <cellStyle name="Heading 2 5" xfId="421" xr:uid="{00000000-0005-0000-0000-0000A4010000}"/>
    <cellStyle name="Heading 2 6" xfId="422" xr:uid="{00000000-0005-0000-0000-0000A5010000}"/>
    <cellStyle name="Heading 2 7" xfId="423" xr:uid="{00000000-0005-0000-0000-0000A6010000}"/>
    <cellStyle name="Heading 2 8" xfId="424" xr:uid="{00000000-0005-0000-0000-0000A7010000}"/>
    <cellStyle name="Heading 2 9" xfId="425" xr:uid="{00000000-0005-0000-0000-0000A8010000}"/>
    <cellStyle name="Heading 3 2" xfId="426" xr:uid="{00000000-0005-0000-0000-0000A9010000}"/>
    <cellStyle name="Heading 3 2 2" xfId="427" xr:uid="{00000000-0005-0000-0000-0000AA010000}"/>
    <cellStyle name="Heading 3 3" xfId="428" xr:uid="{00000000-0005-0000-0000-0000AB010000}"/>
    <cellStyle name="Heading 3 4" xfId="429" xr:uid="{00000000-0005-0000-0000-0000AC010000}"/>
    <cellStyle name="Heading 3 5" xfId="430" xr:uid="{00000000-0005-0000-0000-0000AD010000}"/>
    <cellStyle name="Heading 3 6" xfId="431" xr:uid="{00000000-0005-0000-0000-0000AE010000}"/>
    <cellStyle name="Heading 3 7" xfId="432" xr:uid="{00000000-0005-0000-0000-0000AF010000}"/>
    <cellStyle name="Heading 3 8" xfId="433" xr:uid="{00000000-0005-0000-0000-0000B0010000}"/>
    <cellStyle name="Heading 3 9" xfId="434" xr:uid="{00000000-0005-0000-0000-0000B1010000}"/>
    <cellStyle name="Heading 4 2" xfId="435" xr:uid="{00000000-0005-0000-0000-0000B2010000}"/>
    <cellStyle name="Heading 4 2 2" xfId="436" xr:uid="{00000000-0005-0000-0000-0000B3010000}"/>
    <cellStyle name="Heading 4 3" xfId="437" xr:uid="{00000000-0005-0000-0000-0000B4010000}"/>
    <cellStyle name="Heading 4 4" xfId="438" xr:uid="{00000000-0005-0000-0000-0000B5010000}"/>
    <cellStyle name="Heading 4 5" xfId="439" xr:uid="{00000000-0005-0000-0000-0000B6010000}"/>
    <cellStyle name="Heading 4 6" xfId="440" xr:uid="{00000000-0005-0000-0000-0000B7010000}"/>
    <cellStyle name="Heading 4 7" xfId="441" xr:uid="{00000000-0005-0000-0000-0000B8010000}"/>
    <cellStyle name="Heading 4 8" xfId="442" xr:uid="{00000000-0005-0000-0000-0000B9010000}"/>
    <cellStyle name="Heading 4 9" xfId="443" xr:uid="{00000000-0005-0000-0000-0000BA010000}"/>
    <cellStyle name="Hyperlink" xfId="678" builtinId="8"/>
    <cellStyle name="Hyperlink 2" xfId="444" xr:uid="{00000000-0005-0000-0000-0000BB010000}"/>
    <cellStyle name="Input 2" xfId="445" xr:uid="{00000000-0005-0000-0000-0000BC010000}"/>
    <cellStyle name="Input 2 2" xfId="446" xr:uid="{00000000-0005-0000-0000-0000BD010000}"/>
    <cellStyle name="Input 3" xfId="447" xr:uid="{00000000-0005-0000-0000-0000BE010000}"/>
    <cellStyle name="Input 4" xfId="448" xr:uid="{00000000-0005-0000-0000-0000BF010000}"/>
    <cellStyle name="Input 5" xfId="449" xr:uid="{00000000-0005-0000-0000-0000C0010000}"/>
    <cellStyle name="Input 6" xfId="450" xr:uid="{00000000-0005-0000-0000-0000C1010000}"/>
    <cellStyle name="Input 7" xfId="451" xr:uid="{00000000-0005-0000-0000-0000C2010000}"/>
    <cellStyle name="Input 8" xfId="452" xr:uid="{00000000-0005-0000-0000-0000C3010000}"/>
    <cellStyle name="Input 9" xfId="453" xr:uid="{00000000-0005-0000-0000-0000C4010000}"/>
    <cellStyle name="Linked Cell 2" xfId="454" xr:uid="{00000000-0005-0000-0000-0000C5010000}"/>
    <cellStyle name="Linked Cell 2 2" xfId="455" xr:uid="{00000000-0005-0000-0000-0000C6010000}"/>
    <cellStyle name="Linked Cell 3" xfId="456" xr:uid="{00000000-0005-0000-0000-0000C7010000}"/>
    <cellStyle name="Linked Cell 4" xfId="457" xr:uid="{00000000-0005-0000-0000-0000C8010000}"/>
    <cellStyle name="Linked Cell 5" xfId="458" xr:uid="{00000000-0005-0000-0000-0000C9010000}"/>
    <cellStyle name="Linked Cell 6" xfId="459" xr:uid="{00000000-0005-0000-0000-0000CA010000}"/>
    <cellStyle name="Linked Cell 7" xfId="460" xr:uid="{00000000-0005-0000-0000-0000CB010000}"/>
    <cellStyle name="Linked Cell 8" xfId="461" xr:uid="{00000000-0005-0000-0000-0000CC010000}"/>
    <cellStyle name="Linked Cell 9" xfId="462" xr:uid="{00000000-0005-0000-0000-0000CD010000}"/>
    <cellStyle name="Neutral 2" xfId="463" xr:uid="{00000000-0005-0000-0000-0000CE010000}"/>
    <cellStyle name="Neutral 2 2" xfId="464" xr:uid="{00000000-0005-0000-0000-0000CF010000}"/>
    <cellStyle name="Neutral 3" xfId="465" xr:uid="{00000000-0005-0000-0000-0000D0010000}"/>
    <cellStyle name="Neutral 4" xfId="466" xr:uid="{00000000-0005-0000-0000-0000D1010000}"/>
    <cellStyle name="Neutral 5" xfId="467" xr:uid="{00000000-0005-0000-0000-0000D2010000}"/>
    <cellStyle name="Neutral 6" xfId="468" xr:uid="{00000000-0005-0000-0000-0000D3010000}"/>
    <cellStyle name="Neutral 7" xfId="469" xr:uid="{00000000-0005-0000-0000-0000D4010000}"/>
    <cellStyle name="Neutral 8" xfId="470" xr:uid="{00000000-0005-0000-0000-0000D5010000}"/>
    <cellStyle name="Neutral 9" xfId="471" xr:uid="{00000000-0005-0000-0000-0000D6010000}"/>
    <cellStyle name="Normal" xfId="0" builtinId="0"/>
    <cellStyle name="Normal 10" xfId="472" xr:uid="{00000000-0005-0000-0000-0000D8010000}"/>
    <cellStyle name="Normal 10 2" xfId="473" xr:uid="{00000000-0005-0000-0000-0000D9010000}"/>
    <cellStyle name="Normal 10_TABLE 4" xfId="474" xr:uid="{00000000-0005-0000-0000-0000DA010000}"/>
    <cellStyle name="Normal 11" xfId="475" xr:uid="{00000000-0005-0000-0000-0000DB010000}"/>
    <cellStyle name="Normal 11 2" xfId="476" xr:uid="{00000000-0005-0000-0000-0000DC010000}"/>
    <cellStyle name="Normal 12" xfId="477" xr:uid="{00000000-0005-0000-0000-0000DD010000}"/>
    <cellStyle name="Normal 12 2" xfId="478" xr:uid="{00000000-0005-0000-0000-0000DE010000}"/>
    <cellStyle name="Normal 12 3" xfId="479" xr:uid="{00000000-0005-0000-0000-0000DF010000}"/>
    <cellStyle name="Normal 12 4" xfId="480" xr:uid="{00000000-0005-0000-0000-0000E0010000}"/>
    <cellStyle name="Normal 13" xfId="481" xr:uid="{00000000-0005-0000-0000-0000E1010000}"/>
    <cellStyle name="Normal 13 2" xfId="482" xr:uid="{00000000-0005-0000-0000-0000E2010000}"/>
    <cellStyle name="Normal 13 3" xfId="483" xr:uid="{00000000-0005-0000-0000-0000E3010000}"/>
    <cellStyle name="Normal 13 4" xfId="484" xr:uid="{00000000-0005-0000-0000-0000E4010000}"/>
    <cellStyle name="Normal 14" xfId="485" xr:uid="{00000000-0005-0000-0000-0000E5010000}"/>
    <cellStyle name="Normal 14 2" xfId="486" xr:uid="{00000000-0005-0000-0000-0000E6010000}"/>
    <cellStyle name="Normal 14 2 2" xfId="487" xr:uid="{00000000-0005-0000-0000-0000E7010000}"/>
    <cellStyle name="Normal 14 2 2 2" xfId="488" xr:uid="{00000000-0005-0000-0000-0000E8010000}"/>
    <cellStyle name="Normal 14 3" xfId="489" xr:uid="{00000000-0005-0000-0000-0000E9010000}"/>
    <cellStyle name="Normal 14 4" xfId="490" xr:uid="{00000000-0005-0000-0000-0000EA010000}"/>
    <cellStyle name="Normal 15" xfId="491" xr:uid="{00000000-0005-0000-0000-0000EB010000}"/>
    <cellStyle name="Normal 15 2" xfId="492" xr:uid="{00000000-0005-0000-0000-0000EC010000}"/>
    <cellStyle name="Normal 15 3" xfId="493" xr:uid="{00000000-0005-0000-0000-0000ED010000}"/>
    <cellStyle name="Normal 15 4" xfId="494" xr:uid="{00000000-0005-0000-0000-0000EE010000}"/>
    <cellStyle name="Normal 15 5" xfId="495" xr:uid="{00000000-0005-0000-0000-0000EF010000}"/>
    <cellStyle name="Normal 16" xfId="496" xr:uid="{00000000-0005-0000-0000-0000F0010000}"/>
    <cellStyle name="Normal 16 2" xfId="497" xr:uid="{00000000-0005-0000-0000-0000F1010000}"/>
    <cellStyle name="Normal 16 3" xfId="498" xr:uid="{00000000-0005-0000-0000-0000F2010000}"/>
    <cellStyle name="Normal 16 4" xfId="499" xr:uid="{00000000-0005-0000-0000-0000F3010000}"/>
    <cellStyle name="Normal 17" xfId="500" xr:uid="{00000000-0005-0000-0000-0000F4010000}"/>
    <cellStyle name="Normal 17 2" xfId="501" xr:uid="{00000000-0005-0000-0000-0000F5010000}"/>
    <cellStyle name="Normal 18" xfId="502" xr:uid="{00000000-0005-0000-0000-0000F6010000}"/>
    <cellStyle name="Normal 18 2" xfId="503" xr:uid="{00000000-0005-0000-0000-0000F7010000}"/>
    <cellStyle name="Normal 19" xfId="504" xr:uid="{00000000-0005-0000-0000-0000F8010000}"/>
    <cellStyle name="Normal 19 2" xfId="505" xr:uid="{00000000-0005-0000-0000-0000F9010000}"/>
    <cellStyle name="Normal 2" xfId="506" xr:uid="{00000000-0005-0000-0000-0000FA010000}"/>
    <cellStyle name="Normal 2 10" xfId="507" xr:uid="{00000000-0005-0000-0000-0000FB010000}"/>
    <cellStyle name="Normal 2 10 2" xfId="508" xr:uid="{00000000-0005-0000-0000-0000FC010000}"/>
    <cellStyle name="Normal 2 10 3" xfId="509" xr:uid="{00000000-0005-0000-0000-0000FD010000}"/>
    <cellStyle name="Normal 2 10 4" xfId="510" xr:uid="{00000000-0005-0000-0000-0000FE010000}"/>
    <cellStyle name="Normal 2 11" xfId="511" xr:uid="{00000000-0005-0000-0000-0000FF010000}"/>
    <cellStyle name="Normal 2 11 2" xfId="512" xr:uid="{00000000-0005-0000-0000-000000020000}"/>
    <cellStyle name="Normal 2 11 3" xfId="513" xr:uid="{00000000-0005-0000-0000-000001020000}"/>
    <cellStyle name="Normal 2 11 4" xfId="514" xr:uid="{00000000-0005-0000-0000-000002020000}"/>
    <cellStyle name="Normal 2 12" xfId="515" xr:uid="{00000000-0005-0000-0000-000003020000}"/>
    <cellStyle name="Normal 2 13" xfId="516" xr:uid="{00000000-0005-0000-0000-000004020000}"/>
    <cellStyle name="Normal 2 14" xfId="517" xr:uid="{00000000-0005-0000-0000-000005020000}"/>
    <cellStyle name="Normal 2 2" xfId="518" xr:uid="{00000000-0005-0000-0000-000006020000}"/>
    <cellStyle name="Normal 2 2 10" xfId="519" xr:uid="{00000000-0005-0000-0000-000007020000}"/>
    <cellStyle name="Normal 2 2 2" xfId="520" xr:uid="{00000000-0005-0000-0000-000008020000}"/>
    <cellStyle name="Normal 2 2 3" xfId="521" xr:uid="{00000000-0005-0000-0000-000009020000}"/>
    <cellStyle name="Normal 2 2 4" xfId="522" xr:uid="{00000000-0005-0000-0000-00000A020000}"/>
    <cellStyle name="Normal 2 2 5" xfId="523" xr:uid="{00000000-0005-0000-0000-00000B020000}"/>
    <cellStyle name="Normal 2 2 6" xfId="524" xr:uid="{00000000-0005-0000-0000-00000C020000}"/>
    <cellStyle name="Normal 2 2 7" xfId="525" xr:uid="{00000000-0005-0000-0000-00000D020000}"/>
    <cellStyle name="Normal 2 2 8" xfId="526" xr:uid="{00000000-0005-0000-0000-00000E020000}"/>
    <cellStyle name="Normal 2 2 9" xfId="527" xr:uid="{00000000-0005-0000-0000-00000F020000}"/>
    <cellStyle name="Normal 2 2_2nd QTR 2009 Economic Report - Revised" xfId="528" xr:uid="{00000000-0005-0000-0000-000010020000}"/>
    <cellStyle name="Normal 2 3" xfId="529" xr:uid="{00000000-0005-0000-0000-000011020000}"/>
    <cellStyle name="Normal 2 3 2" xfId="530" xr:uid="{00000000-0005-0000-0000-000012020000}"/>
    <cellStyle name="Normal 2 3 3" xfId="531" xr:uid="{00000000-0005-0000-0000-000013020000}"/>
    <cellStyle name="Normal 2 3 4" xfId="532" xr:uid="{00000000-0005-0000-0000-000014020000}"/>
    <cellStyle name="Normal 2 4" xfId="533" xr:uid="{00000000-0005-0000-0000-000015020000}"/>
    <cellStyle name="Normal 2 4 2" xfId="534" xr:uid="{00000000-0005-0000-0000-000016020000}"/>
    <cellStyle name="Normal 2 4 3" xfId="535" xr:uid="{00000000-0005-0000-0000-000017020000}"/>
    <cellStyle name="Normal 2 4 4" xfId="536" xr:uid="{00000000-0005-0000-0000-000018020000}"/>
    <cellStyle name="Normal 2 5" xfId="537" xr:uid="{00000000-0005-0000-0000-000019020000}"/>
    <cellStyle name="Normal 2 5 2" xfId="538" xr:uid="{00000000-0005-0000-0000-00001A020000}"/>
    <cellStyle name="Normal 2 5 3" xfId="539" xr:uid="{00000000-0005-0000-0000-00001B020000}"/>
    <cellStyle name="Normal 2 5 4" xfId="540" xr:uid="{00000000-0005-0000-0000-00001C020000}"/>
    <cellStyle name="Normal 2 6" xfId="541" xr:uid="{00000000-0005-0000-0000-00001D020000}"/>
    <cellStyle name="Normal 2 6 2" xfId="542" xr:uid="{00000000-0005-0000-0000-00001E020000}"/>
    <cellStyle name="Normal 2 6 3" xfId="543" xr:uid="{00000000-0005-0000-0000-00001F020000}"/>
    <cellStyle name="Normal 2 6 4" xfId="544" xr:uid="{00000000-0005-0000-0000-000020020000}"/>
    <cellStyle name="Normal 2 7" xfId="545" xr:uid="{00000000-0005-0000-0000-000021020000}"/>
    <cellStyle name="Normal 2 7 2" xfId="546" xr:uid="{00000000-0005-0000-0000-000022020000}"/>
    <cellStyle name="Normal 2 7 3" xfId="547" xr:uid="{00000000-0005-0000-0000-000023020000}"/>
    <cellStyle name="Normal 2 7 4" xfId="548" xr:uid="{00000000-0005-0000-0000-000024020000}"/>
    <cellStyle name="Normal 2 8" xfId="549" xr:uid="{00000000-0005-0000-0000-000025020000}"/>
    <cellStyle name="Normal 2 8 2" xfId="550" xr:uid="{00000000-0005-0000-0000-000026020000}"/>
    <cellStyle name="Normal 2 8 3" xfId="551" xr:uid="{00000000-0005-0000-0000-000027020000}"/>
    <cellStyle name="Normal 2 8 4" xfId="552" xr:uid="{00000000-0005-0000-0000-000028020000}"/>
    <cellStyle name="Normal 2 9" xfId="553" xr:uid="{00000000-0005-0000-0000-000029020000}"/>
    <cellStyle name="Normal 2 9 2" xfId="554" xr:uid="{00000000-0005-0000-0000-00002A020000}"/>
    <cellStyle name="Normal 2 9 3" xfId="555" xr:uid="{00000000-0005-0000-0000-00002B020000}"/>
    <cellStyle name="Normal 2 9 4" xfId="556" xr:uid="{00000000-0005-0000-0000-00002C020000}"/>
    <cellStyle name="Normal 2_Ext DbtTableB 1 6 (2)" xfId="557" xr:uid="{00000000-0005-0000-0000-00002D020000}"/>
    <cellStyle name="Normal 20" xfId="558" xr:uid="{00000000-0005-0000-0000-00002E020000}"/>
    <cellStyle name="Normal 20 2" xfId="559" xr:uid="{00000000-0005-0000-0000-00002F020000}"/>
    <cellStyle name="Normal 21" xfId="560" xr:uid="{00000000-0005-0000-0000-000030020000}"/>
    <cellStyle name="Normal 22" xfId="561" xr:uid="{00000000-0005-0000-0000-000031020000}"/>
    <cellStyle name="Normal 3" xfId="562" xr:uid="{00000000-0005-0000-0000-000032020000}"/>
    <cellStyle name="Normal 3 2" xfId="563" xr:uid="{00000000-0005-0000-0000-000033020000}"/>
    <cellStyle name="Normal 3 2 2" xfId="564" xr:uid="{00000000-0005-0000-0000-000034020000}"/>
    <cellStyle name="Normal 3 3" xfId="565" xr:uid="{00000000-0005-0000-0000-000035020000}"/>
    <cellStyle name="Normal 3 4" xfId="566" xr:uid="{00000000-0005-0000-0000-000036020000}"/>
    <cellStyle name="Normal 3 5" xfId="567" xr:uid="{00000000-0005-0000-0000-000037020000}"/>
    <cellStyle name="Normal 3 6" xfId="568" xr:uid="{00000000-0005-0000-0000-000038020000}"/>
    <cellStyle name="Normal 3 7" xfId="569" xr:uid="{00000000-0005-0000-0000-000039020000}"/>
    <cellStyle name="Normal 3_ART 2007 Consolidated (tabbs 1 - 65)" xfId="570" xr:uid="{00000000-0005-0000-0000-00003A020000}"/>
    <cellStyle name="Normal 4" xfId="571" xr:uid="{00000000-0005-0000-0000-00003B020000}"/>
    <cellStyle name="Normal 4 10" xfId="572" xr:uid="{00000000-0005-0000-0000-00003C020000}"/>
    <cellStyle name="Normal 4 11" xfId="573" xr:uid="{00000000-0005-0000-0000-00003D020000}"/>
    <cellStyle name="Normal 4 12" xfId="574" xr:uid="{00000000-0005-0000-0000-00003E020000}"/>
    <cellStyle name="Normal 4 13" xfId="575" xr:uid="{00000000-0005-0000-0000-00003F020000}"/>
    <cellStyle name="Normal 4 14" xfId="576" xr:uid="{00000000-0005-0000-0000-000040020000}"/>
    <cellStyle name="Normal 4 15" xfId="577" xr:uid="{00000000-0005-0000-0000-000041020000}"/>
    <cellStyle name="Normal 4 16" xfId="578" xr:uid="{00000000-0005-0000-0000-000042020000}"/>
    <cellStyle name="Normal 4 17" xfId="579" xr:uid="{00000000-0005-0000-0000-000043020000}"/>
    <cellStyle name="Normal 4 18" xfId="580" xr:uid="{00000000-0005-0000-0000-000044020000}"/>
    <cellStyle name="Normal 4 19" xfId="581" xr:uid="{00000000-0005-0000-0000-000045020000}"/>
    <cellStyle name="Normal 4 2" xfId="582" xr:uid="{00000000-0005-0000-0000-000046020000}"/>
    <cellStyle name="Normal 4 20" xfId="583" xr:uid="{00000000-0005-0000-0000-000047020000}"/>
    <cellStyle name="Normal 4 21" xfId="584" xr:uid="{00000000-0005-0000-0000-000048020000}"/>
    <cellStyle name="Normal 4 22" xfId="585" xr:uid="{00000000-0005-0000-0000-000049020000}"/>
    <cellStyle name="Normal 4 23" xfId="586" xr:uid="{00000000-0005-0000-0000-00004A020000}"/>
    <cellStyle name="Normal 4 23 2" xfId="587" xr:uid="{00000000-0005-0000-0000-00004B020000}"/>
    <cellStyle name="Normal 4 24" xfId="588" xr:uid="{00000000-0005-0000-0000-00004C020000}"/>
    <cellStyle name="Normal 4 24 2" xfId="589" xr:uid="{00000000-0005-0000-0000-00004D020000}"/>
    <cellStyle name="Normal 4 25" xfId="590" xr:uid="{00000000-0005-0000-0000-00004E020000}"/>
    <cellStyle name="Normal 4 25 2" xfId="591" xr:uid="{00000000-0005-0000-0000-00004F020000}"/>
    <cellStyle name="Normal 4 26" xfId="592" xr:uid="{00000000-0005-0000-0000-000050020000}"/>
    <cellStyle name="Normal 4 26 2" xfId="593" xr:uid="{00000000-0005-0000-0000-000051020000}"/>
    <cellStyle name="Normal 4 27" xfId="594" xr:uid="{00000000-0005-0000-0000-000052020000}"/>
    <cellStyle name="Normal 4 27 2" xfId="595" xr:uid="{00000000-0005-0000-0000-000053020000}"/>
    <cellStyle name="Normal 4 28" xfId="596" xr:uid="{00000000-0005-0000-0000-000054020000}"/>
    <cellStyle name="Normal 4 3" xfId="597" xr:uid="{00000000-0005-0000-0000-000055020000}"/>
    <cellStyle name="Normal 4 4" xfId="598" xr:uid="{00000000-0005-0000-0000-000056020000}"/>
    <cellStyle name="Normal 4 4 2" xfId="599" xr:uid="{00000000-0005-0000-0000-000057020000}"/>
    <cellStyle name="Normal 4 4 3" xfId="600" xr:uid="{00000000-0005-0000-0000-000058020000}"/>
    <cellStyle name="Normal 4 4 4" xfId="601" xr:uid="{00000000-0005-0000-0000-000059020000}"/>
    <cellStyle name="Normal 4 4 5" xfId="602" xr:uid="{00000000-0005-0000-0000-00005A020000}"/>
    <cellStyle name="Normal 4 4 6" xfId="603" xr:uid="{00000000-0005-0000-0000-00005B020000}"/>
    <cellStyle name="Normal 4 4 7" xfId="604" xr:uid="{00000000-0005-0000-0000-00005C020000}"/>
    <cellStyle name="Normal 4 5" xfId="605" xr:uid="{00000000-0005-0000-0000-00005D020000}"/>
    <cellStyle name="Normal 4 6" xfId="606" xr:uid="{00000000-0005-0000-0000-00005E020000}"/>
    <cellStyle name="Normal 4 7" xfId="607" xr:uid="{00000000-0005-0000-0000-00005F020000}"/>
    <cellStyle name="Normal 4 8" xfId="608" xr:uid="{00000000-0005-0000-0000-000060020000}"/>
    <cellStyle name="Normal 4 9" xfId="609" xr:uid="{00000000-0005-0000-0000-000061020000}"/>
    <cellStyle name="Normal 4_4th Qtr. 2010 Tables" xfId="610" xr:uid="{00000000-0005-0000-0000-000062020000}"/>
    <cellStyle name="Normal 5" xfId="611" xr:uid="{00000000-0005-0000-0000-000063020000}"/>
    <cellStyle name="Normal 5 2" xfId="612" xr:uid="{00000000-0005-0000-0000-000064020000}"/>
    <cellStyle name="Normal 5 3" xfId="613" xr:uid="{00000000-0005-0000-0000-000065020000}"/>
    <cellStyle name="Normal 5 4" xfId="614" xr:uid="{00000000-0005-0000-0000-000066020000}"/>
    <cellStyle name="Normal 5_Ext DbtTableB 1 6 (2)" xfId="615" xr:uid="{00000000-0005-0000-0000-000067020000}"/>
    <cellStyle name="Normal 6" xfId="616" xr:uid="{00000000-0005-0000-0000-000068020000}"/>
    <cellStyle name="Normal 6 2" xfId="617" xr:uid="{00000000-0005-0000-0000-000069020000}"/>
    <cellStyle name="Normal 6_TABLE 4" xfId="618" xr:uid="{00000000-0005-0000-0000-00006A020000}"/>
    <cellStyle name="Normal 7" xfId="619" xr:uid="{00000000-0005-0000-0000-00006B020000}"/>
    <cellStyle name="Normal 7 2" xfId="620" xr:uid="{00000000-0005-0000-0000-00006C020000}"/>
    <cellStyle name="Normal 7_TABLE 4" xfId="621" xr:uid="{00000000-0005-0000-0000-00006D020000}"/>
    <cellStyle name="Normal 8" xfId="622" xr:uid="{00000000-0005-0000-0000-00006E020000}"/>
    <cellStyle name="Normal 8 2" xfId="623" xr:uid="{00000000-0005-0000-0000-00006F020000}"/>
    <cellStyle name="Normal 8_TABLE 4" xfId="624" xr:uid="{00000000-0005-0000-0000-000070020000}"/>
    <cellStyle name="Normal 9" xfId="625" xr:uid="{00000000-0005-0000-0000-000071020000}"/>
    <cellStyle name="Normal 9 2" xfId="626" xr:uid="{00000000-0005-0000-0000-000072020000}"/>
    <cellStyle name="Normal 9_TABLE 4" xfId="627" xr:uid="{00000000-0005-0000-0000-000073020000}"/>
    <cellStyle name="Normal_2005 Annl Rept Tab revised 2" xfId="628" xr:uid="{00000000-0005-0000-0000-000074020000}"/>
    <cellStyle name="normální_GFSod93podleVR new1" xfId="629" xr:uid="{00000000-0005-0000-0000-000075020000}"/>
    <cellStyle name="Note 2" xfId="630" xr:uid="{00000000-0005-0000-0000-000076020000}"/>
    <cellStyle name="Note 2 2" xfId="631" xr:uid="{00000000-0005-0000-0000-000077020000}"/>
    <cellStyle name="Note 3" xfId="632" xr:uid="{00000000-0005-0000-0000-000078020000}"/>
    <cellStyle name="Note 4" xfId="633" xr:uid="{00000000-0005-0000-0000-000079020000}"/>
    <cellStyle name="Note 5" xfId="634" xr:uid="{00000000-0005-0000-0000-00007A020000}"/>
    <cellStyle name="Note 6" xfId="635" xr:uid="{00000000-0005-0000-0000-00007B020000}"/>
    <cellStyle name="Note 7" xfId="636" xr:uid="{00000000-0005-0000-0000-00007C020000}"/>
    <cellStyle name="Note 8" xfId="637" xr:uid="{00000000-0005-0000-0000-00007D020000}"/>
    <cellStyle name="Note 9" xfId="638" xr:uid="{00000000-0005-0000-0000-00007E020000}"/>
    <cellStyle name="Output 2" xfId="639" xr:uid="{00000000-0005-0000-0000-00007F020000}"/>
    <cellStyle name="Output 2 2" xfId="640" xr:uid="{00000000-0005-0000-0000-000080020000}"/>
    <cellStyle name="Output 3" xfId="641" xr:uid="{00000000-0005-0000-0000-000081020000}"/>
    <cellStyle name="Output 4" xfId="642" xr:uid="{00000000-0005-0000-0000-000082020000}"/>
    <cellStyle name="Output 5" xfId="643" xr:uid="{00000000-0005-0000-0000-000083020000}"/>
    <cellStyle name="Output 6" xfId="644" xr:uid="{00000000-0005-0000-0000-000084020000}"/>
    <cellStyle name="Output 7" xfId="645" xr:uid="{00000000-0005-0000-0000-000085020000}"/>
    <cellStyle name="Output 8" xfId="646" xr:uid="{00000000-0005-0000-0000-000086020000}"/>
    <cellStyle name="Output 9" xfId="647" xr:uid="{00000000-0005-0000-0000-000087020000}"/>
    <cellStyle name="Percent" xfId="677" builtinId="5"/>
    <cellStyle name="Percent 2" xfId="648" xr:uid="{00000000-0005-0000-0000-000089020000}"/>
    <cellStyle name="Style 1" xfId="649" xr:uid="{00000000-0005-0000-0000-00008A020000}"/>
    <cellStyle name="Title 2" xfId="650" xr:uid="{00000000-0005-0000-0000-00008B020000}"/>
    <cellStyle name="Title 2 2" xfId="651" xr:uid="{00000000-0005-0000-0000-00008C020000}"/>
    <cellStyle name="Title 3" xfId="652" xr:uid="{00000000-0005-0000-0000-00008D020000}"/>
    <cellStyle name="Title 4" xfId="653" xr:uid="{00000000-0005-0000-0000-00008E020000}"/>
    <cellStyle name="Title 5" xfId="654" xr:uid="{00000000-0005-0000-0000-00008F020000}"/>
    <cellStyle name="Title 6" xfId="655" xr:uid="{00000000-0005-0000-0000-000090020000}"/>
    <cellStyle name="Title 7" xfId="656" xr:uid="{00000000-0005-0000-0000-000091020000}"/>
    <cellStyle name="Title 8" xfId="657" xr:uid="{00000000-0005-0000-0000-000092020000}"/>
    <cellStyle name="Title 9" xfId="658" xr:uid="{00000000-0005-0000-0000-000093020000}"/>
    <cellStyle name="Total 2" xfId="659" xr:uid="{00000000-0005-0000-0000-000094020000}"/>
    <cellStyle name="Total 2 2" xfId="660" xr:uid="{00000000-0005-0000-0000-000095020000}"/>
    <cellStyle name="Total 3" xfId="661" xr:uid="{00000000-0005-0000-0000-000096020000}"/>
    <cellStyle name="Total 4" xfId="662" xr:uid="{00000000-0005-0000-0000-000097020000}"/>
    <cellStyle name="Total 5" xfId="663" xr:uid="{00000000-0005-0000-0000-000098020000}"/>
    <cellStyle name="Total 6" xfId="664" xr:uid="{00000000-0005-0000-0000-000099020000}"/>
    <cellStyle name="Total 7" xfId="665" xr:uid="{00000000-0005-0000-0000-00009A020000}"/>
    <cellStyle name="Total 8" xfId="666" xr:uid="{00000000-0005-0000-0000-00009B020000}"/>
    <cellStyle name="Total 9" xfId="667" xr:uid="{00000000-0005-0000-0000-00009C020000}"/>
    <cellStyle name="Warning Text 2" xfId="668" xr:uid="{00000000-0005-0000-0000-00009D020000}"/>
    <cellStyle name="Warning Text 2 2" xfId="669" xr:uid="{00000000-0005-0000-0000-00009E020000}"/>
    <cellStyle name="Warning Text 3" xfId="670" xr:uid="{00000000-0005-0000-0000-00009F020000}"/>
    <cellStyle name="Warning Text 4" xfId="671" xr:uid="{00000000-0005-0000-0000-0000A0020000}"/>
    <cellStyle name="Warning Text 5" xfId="672" xr:uid="{00000000-0005-0000-0000-0000A1020000}"/>
    <cellStyle name="Warning Text 6" xfId="673" xr:uid="{00000000-0005-0000-0000-0000A2020000}"/>
    <cellStyle name="Warning Text 7" xfId="674" xr:uid="{00000000-0005-0000-0000-0000A3020000}"/>
    <cellStyle name="Warning Text 8" xfId="675" xr:uid="{00000000-0005-0000-0000-0000A4020000}"/>
    <cellStyle name="Warning Text 9" xfId="676" xr:uid="{00000000-0005-0000-0000-0000A5020000}"/>
  </cellStyles>
  <dxfs count="0"/>
  <tableStyles count="0" defaultTableStyle="TableStyleMedium2" defaultPivotStyle="PivotStyleLight16"/>
  <colors>
    <mruColors>
      <color rgb="FF2440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cbn.gov.ng/Users/agboegbule15663/Documents/DATABACKUP/STATISTICS%20DEPARTMENT/GOVT%20FINANCE%20STATISTICS/MIGRATION/COFOG%202013%20St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cbn.gov.ng/Users/babandu/AR-2008/BACKUP/0FFICE%20ASSIGNMENTS/ESIO%20%20INPUT%20FOR%20ANNUAL%20REPORT/2007%20ESIO%20INPUT%20FOR%20ANNUAL%20REPORT/ESIO%20INPUT%20FOR%202007%20ANNUAL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jclrfps001.cenbank.net\Research%20and%20Statistics%20Dept\BACKUP\0FFICE%20ASSIGNMENTS\ESIO%20%20INPUT%20FOR%20ANNUAL%20REPORT\2007%20ESIO%20INPUT%20FOR%20ANNUAL%20REPORT\ESIO%20INPUT%20FOR%202007%20ANNUAL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ssfunctional"/>
      <sheetName val="Help"/>
      <sheetName val="Cover page"/>
      <sheetName val="Source"/>
      <sheetName val="Data Availability"/>
      <sheetName val="Table 7_IMF GFS"/>
      <sheetName val="CODE LIST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>
            <v>7</v>
          </cell>
          <cell r="P3" t="str">
            <v>7: TOTAL OUTLAYS</v>
          </cell>
        </row>
        <row r="4">
          <cell r="D4">
            <v>701</v>
          </cell>
          <cell r="P4" t="str">
            <v>701: General public services</v>
          </cell>
        </row>
        <row r="5">
          <cell r="D5" t="str">
            <v>7011</v>
          </cell>
          <cell r="P5">
            <v>0</v>
          </cell>
        </row>
        <row r="6">
          <cell r="D6" t="str">
            <v>7012</v>
          </cell>
          <cell r="P6">
            <v>0</v>
          </cell>
        </row>
        <row r="7">
          <cell r="D7">
            <v>7011</v>
          </cell>
          <cell r="P7" t="str">
            <v>7011: Executive and legislative organs, financial and fiscal affairs, external affairs</v>
          </cell>
        </row>
        <row r="8">
          <cell r="D8" t="str">
            <v>70111</v>
          </cell>
          <cell r="P8" t="str">
            <v>70111: Executive and legislative organs, financial and fiscal affairs, external affairs (Current)</v>
          </cell>
        </row>
        <row r="9">
          <cell r="D9" t="str">
            <v>70112</v>
          </cell>
          <cell r="P9" t="str">
            <v>70112: Executive and legislative organs, financial and fiscal affairs, external affairs (Capital)</v>
          </cell>
        </row>
        <row r="10">
          <cell r="D10">
            <v>7012</v>
          </cell>
          <cell r="P10" t="str">
            <v>7012: Foreign economic aid</v>
          </cell>
        </row>
        <row r="11">
          <cell r="D11" t="str">
            <v>70121</v>
          </cell>
          <cell r="P11" t="str">
            <v>70121: Foreign economic aid (Current)</v>
          </cell>
        </row>
        <row r="12">
          <cell r="D12" t="str">
            <v>70122</v>
          </cell>
          <cell r="P12" t="str">
            <v>70122: Foreign economic aid (Capital)</v>
          </cell>
        </row>
        <row r="13">
          <cell r="D13">
            <v>7013</v>
          </cell>
          <cell r="P13" t="str">
            <v>7013: General services</v>
          </cell>
        </row>
        <row r="14">
          <cell r="D14" t="str">
            <v>70131</v>
          </cell>
          <cell r="P14" t="str">
            <v>70131: General services (Current)</v>
          </cell>
        </row>
        <row r="15">
          <cell r="D15" t="str">
            <v>70132</v>
          </cell>
          <cell r="P15" t="str">
            <v>70132: General services (Capital)</v>
          </cell>
        </row>
        <row r="16">
          <cell r="D16">
            <v>7014</v>
          </cell>
          <cell r="P16" t="str">
            <v>7014: Basic research</v>
          </cell>
        </row>
        <row r="17">
          <cell r="D17" t="str">
            <v>70141</v>
          </cell>
          <cell r="P17" t="str">
            <v>70141: Basic research (Current)</v>
          </cell>
        </row>
        <row r="18">
          <cell r="D18" t="str">
            <v>70142</v>
          </cell>
          <cell r="P18" t="str">
            <v>70142: Basic research (Capital)</v>
          </cell>
        </row>
        <row r="19">
          <cell r="D19">
            <v>7015</v>
          </cell>
          <cell r="P19" t="str">
            <v>7015: R &amp; D General public services</v>
          </cell>
        </row>
        <row r="20">
          <cell r="D20" t="str">
            <v>70151</v>
          </cell>
          <cell r="P20" t="str">
            <v>70151: R &amp; D General public services (Current)</v>
          </cell>
        </row>
        <row r="21">
          <cell r="D21" t="str">
            <v>70152</v>
          </cell>
          <cell r="P21" t="str">
            <v>70152: R &amp; D General public services (Capital)</v>
          </cell>
        </row>
        <row r="22">
          <cell r="D22">
            <v>7016</v>
          </cell>
          <cell r="P22" t="str">
            <v>7016: General public services n.e.c.</v>
          </cell>
        </row>
        <row r="23">
          <cell r="D23" t="str">
            <v>70161</v>
          </cell>
          <cell r="P23" t="str">
            <v>70161: General public services n.e.c. (Current)</v>
          </cell>
        </row>
        <row r="24">
          <cell r="D24" t="str">
            <v>70162</v>
          </cell>
          <cell r="P24" t="str">
            <v>70162: General public services n.e.c. (Capital)</v>
          </cell>
        </row>
        <row r="25">
          <cell r="D25">
            <v>7017</v>
          </cell>
          <cell r="P25" t="str">
            <v>7017: Public debt transactions</v>
          </cell>
        </row>
        <row r="26">
          <cell r="D26" t="str">
            <v>70171</v>
          </cell>
          <cell r="P26" t="str">
            <v>70171: Public debt transactions (Current)</v>
          </cell>
        </row>
        <row r="27">
          <cell r="D27" t="str">
            <v>70172</v>
          </cell>
          <cell r="P27" t="str">
            <v>70172: Public debt transactions (Capital)</v>
          </cell>
        </row>
        <row r="28">
          <cell r="D28">
            <v>7018</v>
          </cell>
          <cell r="P28" t="str">
            <v>7018: Transfers of a general character between different levels of government</v>
          </cell>
        </row>
        <row r="29">
          <cell r="D29" t="str">
            <v>70181</v>
          </cell>
          <cell r="P29" t="str">
            <v>70181: Transfers of a general character between different levels of government (Current)</v>
          </cell>
        </row>
        <row r="30">
          <cell r="D30" t="str">
            <v>70182</v>
          </cell>
          <cell r="P30" t="str">
            <v>70182: Transfers of a general character between different levels of government (Capital)</v>
          </cell>
        </row>
        <row r="31">
          <cell r="D31">
            <v>702</v>
          </cell>
          <cell r="P31" t="str">
            <v>702: Defense</v>
          </cell>
        </row>
        <row r="32">
          <cell r="D32">
            <v>7021</v>
          </cell>
          <cell r="P32" t="str">
            <v>7021: Military defense</v>
          </cell>
        </row>
        <row r="33">
          <cell r="D33" t="str">
            <v>70211</v>
          </cell>
          <cell r="P33" t="str">
            <v>70211: Military defense (Current)</v>
          </cell>
        </row>
        <row r="34">
          <cell r="D34" t="str">
            <v>70212</v>
          </cell>
          <cell r="P34" t="str">
            <v>70212: Military defense (Capital)</v>
          </cell>
        </row>
        <row r="35">
          <cell r="D35">
            <v>7022</v>
          </cell>
          <cell r="P35" t="str">
            <v>7022: Civil defense</v>
          </cell>
        </row>
        <row r="36">
          <cell r="D36" t="str">
            <v>70221</v>
          </cell>
          <cell r="P36" t="str">
            <v>70221: Civil defense (Current)</v>
          </cell>
        </row>
        <row r="37">
          <cell r="D37" t="str">
            <v>70222</v>
          </cell>
          <cell r="P37" t="str">
            <v>70222: Civil defense (Capital)</v>
          </cell>
        </row>
        <row r="38">
          <cell r="D38">
            <v>7023</v>
          </cell>
          <cell r="P38" t="str">
            <v>7023: Foreign military aid</v>
          </cell>
        </row>
        <row r="39">
          <cell r="D39" t="str">
            <v>70231</v>
          </cell>
          <cell r="P39" t="str">
            <v>70231: Foreign military aid (Current)</v>
          </cell>
        </row>
        <row r="40">
          <cell r="D40" t="str">
            <v>70232</v>
          </cell>
          <cell r="P40" t="str">
            <v>70232: Foreign military aid (Capital)</v>
          </cell>
        </row>
        <row r="41">
          <cell r="D41">
            <v>7024</v>
          </cell>
          <cell r="P41" t="str">
            <v>7024: R &amp; D Defense</v>
          </cell>
        </row>
        <row r="42">
          <cell r="D42" t="str">
            <v>70241</v>
          </cell>
          <cell r="P42" t="str">
            <v>70241: R &amp; D Defense (Current)</v>
          </cell>
        </row>
        <row r="43">
          <cell r="D43" t="str">
            <v>70242</v>
          </cell>
          <cell r="P43" t="str">
            <v>70242: R &amp; D Defense (Capital)</v>
          </cell>
        </row>
        <row r="44">
          <cell r="D44">
            <v>7025</v>
          </cell>
          <cell r="P44" t="str">
            <v>7025: Defense n.e.c.</v>
          </cell>
        </row>
        <row r="45">
          <cell r="D45" t="str">
            <v>70251</v>
          </cell>
          <cell r="P45" t="str">
            <v>70251: Defense n.e.c. (Current)</v>
          </cell>
        </row>
        <row r="46">
          <cell r="D46" t="str">
            <v>70252</v>
          </cell>
          <cell r="P46" t="str">
            <v>70252: Defense n.e.c. (Capital)</v>
          </cell>
        </row>
        <row r="47">
          <cell r="D47">
            <v>703</v>
          </cell>
          <cell r="P47" t="str">
            <v>703: Public order and safety</v>
          </cell>
        </row>
        <row r="48">
          <cell r="D48">
            <v>7031</v>
          </cell>
          <cell r="P48" t="str">
            <v>7031: Police services</v>
          </cell>
        </row>
        <row r="49">
          <cell r="D49" t="str">
            <v>70311</v>
          </cell>
          <cell r="P49" t="str">
            <v>70311: Police services (Current)</v>
          </cell>
        </row>
        <row r="50">
          <cell r="D50" t="str">
            <v>70312</v>
          </cell>
          <cell r="P50" t="str">
            <v>70312: Police services (Capital)</v>
          </cell>
        </row>
        <row r="51">
          <cell r="D51">
            <v>7032</v>
          </cell>
          <cell r="P51" t="str">
            <v>7032: Fire protection services</v>
          </cell>
        </row>
        <row r="52">
          <cell r="D52" t="str">
            <v>70321</v>
          </cell>
          <cell r="P52" t="str">
            <v>70321: Fire protection services (Current)</v>
          </cell>
        </row>
        <row r="53">
          <cell r="D53" t="str">
            <v>70322</v>
          </cell>
          <cell r="P53" t="str">
            <v>70322: Fire protection services (Capital)</v>
          </cell>
        </row>
        <row r="54">
          <cell r="D54">
            <v>7033</v>
          </cell>
          <cell r="P54" t="str">
            <v>7033: Law courts</v>
          </cell>
        </row>
        <row r="55">
          <cell r="D55" t="str">
            <v>70331</v>
          </cell>
          <cell r="P55" t="str">
            <v>70331: Law courts (Current)</v>
          </cell>
        </row>
        <row r="56">
          <cell r="D56" t="str">
            <v>70332</v>
          </cell>
          <cell r="P56" t="str">
            <v>70332: Law courts (Capital)</v>
          </cell>
        </row>
        <row r="57">
          <cell r="D57">
            <v>7034</v>
          </cell>
          <cell r="P57" t="str">
            <v>7034: Prisons</v>
          </cell>
        </row>
        <row r="58">
          <cell r="D58" t="str">
            <v>70341</v>
          </cell>
          <cell r="P58" t="str">
            <v>70341: Prisons (Current)</v>
          </cell>
        </row>
        <row r="59">
          <cell r="D59" t="str">
            <v>70342</v>
          </cell>
          <cell r="P59" t="str">
            <v>70342: Prisons (Capital)</v>
          </cell>
        </row>
        <row r="60">
          <cell r="D60">
            <v>7035</v>
          </cell>
          <cell r="P60" t="str">
            <v>7035: R &amp; D Public order and safety</v>
          </cell>
        </row>
        <row r="61">
          <cell r="D61" t="str">
            <v>70351</v>
          </cell>
          <cell r="P61" t="str">
            <v>70351: R &amp; D Public order and safety (Current)</v>
          </cell>
        </row>
        <row r="62">
          <cell r="D62" t="str">
            <v>70352</v>
          </cell>
          <cell r="P62" t="str">
            <v>70352: R &amp; D Public order and safety (Capital)</v>
          </cell>
        </row>
        <row r="63">
          <cell r="D63">
            <v>7036</v>
          </cell>
          <cell r="P63" t="str">
            <v>7036: Public order and safety n.e.c.</v>
          </cell>
        </row>
        <row r="64">
          <cell r="D64" t="str">
            <v>70361</v>
          </cell>
          <cell r="P64" t="str">
            <v>70361: Public order and safety n.e.c. (Current)</v>
          </cell>
        </row>
        <row r="65">
          <cell r="D65" t="str">
            <v>70362</v>
          </cell>
          <cell r="P65" t="str">
            <v>70362: Public order and safety n.e.c. (Capital)</v>
          </cell>
        </row>
        <row r="66">
          <cell r="D66">
            <v>704</v>
          </cell>
          <cell r="P66" t="str">
            <v>704: Economic affairs</v>
          </cell>
        </row>
        <row r="67">
          <cell r="D67">
            <v>7041</v>
          </cell>
          <cell r="P67" t="str">
            <v>7041: General economic, commercial, and labor affairs</v>
          </cell>
        </row>
        <row r="68">
          <cell r="D68" t="str">
            <v>70411</v>
          </cell>
          <cell r="P68" t="str">
            <v>70411: General economic, commercial, and labor affairs (Current)</v>
          </cell>
        </row>
        <row r="69">
          <cell r="D69" t="str">
            <v>70412</v>
          </cell>
          <cell r="P69" t="str">
            <v>70412: General economic, commercial, and labor affairs (Capital)</v>
          </cell>
        </row>
        <row r="70">
          <cell r="D70">
            <v>7042</v>
          </cell>
          <cell r="P70" t="str">
            <v>7042: Agriculture, forestry, fishing, and hunting</v>
          </cell>
        </row>
        <row r="71">
          <cell r="D71" t="str">
            <v>7042Cur</v>
          </cell>
          <cell r="P71" t="str">
            <v>7042Cur: Agriculture, forestry, fishing, and hunting (Current)</v>
          </cell>
        </row>
        <row r="72">
          <cell r="D72" t="str">
            <v>7042Cap</v>
          </cell>
          <cell r="P72" t="str">
            <v>7042Cap: Agriculture, forestry, fishing, and hunting (Capital)</v>
          </cell>
        </row>
        <row r="73">
          <cell r="D73">
            <v>70421</v>
          </cell>
          <cell r="P73" t="str">
            <v>70421: Agriculture (and livestock)</v>
          </cell>
        </row>
        <row r="74">
          <cell r="D74" t="str">
            <v>704211</v>
          </cell>
          <cell r="P74" t="str">
            <v>704211: Agriculture (and livestock) (Current)</v>
          </cell>
        </row>
        <row r="75">
          <cell r="D75" t="str">
            <v>704212</v>
          </cell>
          <cell r="P75" t="str">
            <v>704212: Agriculture (and livestock) (Capital)</v>
          </cell>
        </row>
        <row r="76">
          <cell r="D76">
            <v>70422</v>
          </cell>
          <cell r="P76" t="str">
            <v>70422: Forestry</v>
          </cell>
        </row>
        <row r="77">
          <cell r="D77" t="str">
            <v>704221</v>
          </cell>
          <cell r="P77" t="str">
            <v>704221: Forestry (Current)</v>
          </cell>
        </row>
        <row r="78">
          <cell r="D78" t="str">
            <v>704222</v>
          </cell>
          <cell r="P78" t="str">
            <v>704222: Forestry (Capital)</v>
          </cell>
        </row>
        <row r="79">
          <cell r="D79">
            <v>70423</v>
          </cell>
          <cell r="P79" t="str">
            <v>70423: Fishing and hunting</v>
          </cell>
        </row>
        <row r="80">
          <cell r="D80" t="str">
            <v>704231</v>
          </cell>
          <cell r="P80" t="str">
            <v>704231: Fishing and hunting (Current)</v>
          </cell>
        </row>
        <row r="81">
          <cell r="D81" t="str">
            <v>704232</v>
          </cell>
          <cell r="P81" t="str">
            <v>704232: Fishing and hunting (Capital)</v>
          </cell>
        </row>
        <row r="82">
          <cell r="D82">
            <v>7043</v>
          </cell>
          <cell r="P82" t="str">
            <v>7043: Fuel and energy</v>
          </cell>
        </row>
        <row r="83">
          <cell r="D83" t="str">
            <v>70431</v>
          </cell>
          <cell r="P83" t="str">
            <v>70431: Fuel and energy (Current)</v>
          </cell>
        </row>
        <row r="84">
          <cell r="D84" t="str">
            <v>70432</v>
          </cell>
          <cell r="P84" t="str">
            <v>70432: Fuel and energy (Capital)</v>
          </cell>
        </row>
        <row r="85">
          <cell r="D85">
            <v>7044</v>
          </cell>
          <cell r="P85" t="str">
            <v>7044: Mining, manufacturing, and construction</v>
          </cell>
        </row>
        <row r="86">
          <cell r="D86" t="str">
            <v>70441</v>
          </cell>
          <cell r="P86" t="str">
            <v>70441: Mining, manufacturing, and construction (Current)</v>
          </cell>
        </row>
        <row r="87">
          <cell r="D87" t="str">
            <v>70442</v>
          </cell>
          <cell r="P87" t="str">
            <v>70442: Mining, manufacturing, and construction (Capital)</v>
          </cell>
        </row>
        <row r="88">
          <cell r="D88">
            <v>7045</v>
          </cell>
          <cell r="P88" t="str">
            <v>7045: Transport</v>
          </cell>
        </row>
        <row r="89">
          <cell r="D89" t="str">
            <v>70451</v>
          </cell>
          <cell r="P89" t="str">
            <v>70451: Transport (Current)</v>
          </cell>
        </row>
        <row r="90">
          <cell r="D90" t="str">
            <v>70452</v>
          </cell>
          <cell r="P90" t="str">
            <v>70452: Transport (Capital)</v>
          </cell>
        </row>
        <row r="91">
          <cell r="D91">
            <v>7046</v>
          </cell>
          <cell r="P91" t="str">
            <v>7046: Communication</v>
          </cell>
        </row>
        <row r="92">
          <cell r="D92" t="str">
            <v>70461</v>
          </cell>
          <cell r="P92" t="str">
            <v>70461: Communication (Current)</v>
          </cell>
        </row>
        <row r="93">
          <cell r="D93" t="str">
            <v>70462</v>
          </cell>
          <cell r="P93" t="str">
            <v>70462: Communication (Capital)</v>
          </cell>
        </row>
        <row r="94">
          <cell r="D94">
            <v>7047</v>
          </cell>
          <cell r="P94" t="str">
            <v>7047: Other industries</v>
          </cell>
        </row>
        <row r="95">
          <cell r="D95" t="str">
            <v>70471</v>
          </cell>
          <cell r="P95" t="str">
            <v>70471: Other industries (Current)</v>
          </cell>
        </row>
        <row r="96">
          <cell r="D96" t="str">
            <v>70472</v>
          </cell>
          <cell r="P96" t="str">
            <v>70472: Other industries (Capital)</v>
          </cell>
        </row>
        <row r="97">
          <cell r="D97">
            <v>7048</v>
          </cell>
          <cell r="P97" t="str">
            <v>7048: R&amp;D Economic Affairs</v>
          </cell>
        </row>
        <row r="98">
          <cell r="D98">
            <v>70482</v>
          </cell>
          <cell r="P98" t="str">
            <v>70482: R&amp;D Agriculture, forestry, fiscjing and hunting (CS)</v>
          </cell>
        </row>
        <row r="99">
          <cell r="D99" t="str">
            <v>704821</v>
          </cell>
          <cell r="P99" t="str">
            <v>704821: R&amp;D Agriculture, forestry, fiscjing and hunting (CS) (Current)</v>
          </cell>
        </row>
        <row r="100">
          <cell r="D100" t="str">
            <v>704822</v>
          </cell>
          <cell r="P100" t="str">
            <v>704822: R&amp;D Agriculture, forestry, fiscjing and hunting (CS) (Capital)</v>
          </cell>
        </row>
        <row r="101">
          <cell r="D101">
            <v>7049</v>
          </cell>
          <cell r="P101" t="str">
            <v>7049: Economic affairs n.e.c.</v>
          </cell>
        </row>
        <row r="102">
          <cell r="D102" t="str">
            <v>70491</v>
          </cell>
          <cell r="P102" t="str">
            <v>70491: Economic affairs n.e.c. (Current)</v>
          </cell>
        </row>
        <row r="103">
          <cell r="D103" t="str">
            <v>70492</v>
          </cell>
          <cell r="P103" t="str">
            <v>70492: Economic affairs n.e.c. (Capital)</v>
          </cell>
        </row>
        <row r="104">
          <cell r="D104">
            <v>705</v>
          </cell>
          <cell r="P104" t="str">
            <v>705: Environmental protection</v>
          </cell>
        </row>
        <row r="105">
          <cell r="D105">
            <v>7051</v>
          </cell>
          <cell r="P105" t="str">
            <v>7051: Waste management</v>
          </cell>
        </row>
        <row r="106">
          <cell r="D106" t="str">
            <v>70511</v>
          </cell>
          <cell r="P106" t="str">
            <v>70511: Waste management (Current)</v>
          </cell>
        </row>
        <row r="107">
          <cell r="D107" t="str">
            <v>70512</v>
          </cell>
          <cell r="P107" t="str">
            <v>70512: Waste management (Capital)</v>
          </cell>
        </row>
        <row r="108">
          <cell r="D108">
            <v>7052</v>
          </cell>
          <cell r="P108" t="str">
            <v>7052: Waste water management</v>
          </cell>
        </row>
        <row r="109">
          <cell r="D109" t="str">
            <v>70521</v>
          </cell>
          <cell r="P109" t="str">
            <v>70521: Waste water management (Current)</v>
          </cell>
        </row>
        <row r="110">
          <cell r="D110" t="str">
            <v>70522</v>
          </cell>
          <cell r="P110" t="str">
            <v>70522: Waste water management (Capital)</v>
          </cell>
        </row>
        <row r="111">
          <cell r="D111">
            <v>7053</v>
          </cell>
          <cell r="P111" t="str">
            <v>7053: Pollution abatement</v>
          </cell>
        </row>
        <row r="112">
          <cell r="D112" t="str">
            <v>70531</v>
          </cell>
          <cell r="P112" t="str">
            <v>70531: Pollution abatement (Current)</v>
          </cell>
        </row>
        <row r="113">
          <cell r="D113" t="str">
            <v>70532</v>
          </cell>
          <cell r="P113" t="str">
            <v>70532: Pollution abatement (Capital)</v>
          </cell>
        </row>
        <row r="114">
          <cell r="D114">
            <v>7054</v>
          </cell>
          <cell r="P114" t="str">
            <v>7054: Protection of biodiversity and landscape</v>
          </cell>
        </row>
        <row r="115">
          <cell r="D115" t="str">
            <v>70541</v>
          </cell>
          <cell r="P115" t="str">
            <v>70541: Protection of biodiversity and landscape (Current)</v>
          </cell>
        </row>
        <row r="116">
          <cell r="D116" t="str">
            <v>70542</v>
          </cell>
          <cell r="P116" t="str">
            <v>70542: Protection of biodiversity and landscape (Capital)</v>
          </cell>
        </row>
        <row r="117">
          <cell r="D117">
            <v>7055</v>
          </cell>
          <cell r="P117" t="str">
            <v>7055: R&amp;D Environmental protection</v>
          </cell>
        </row>
        <row r="118">
          <cell r="D118" t="str">
            <v>70551</v>
          </cell>
          <cell r="P118" t="str">
            <v>70551: R&amp;D Environmental protection (Current)</v>
          </cell>
        </row>
        <row r="119">
          <cell r="D119" t="str">
            <v>70552</v>
          </cell>
          <cell r="P119" t="str">
            <v>70552: R&amp;D Environmental protection (Capital)</v>
          </cell>
        </row>
        <row r="120">
          <cell r="D120">
            <v>7056</v>
          </cell>
          <cell r="P120" t="str">
            <v>7056: Environmental protection n.e.c. (CS)</v>
          </cell>
        </row>
        <row r="121">
          <cell r="D121" t="str">
            <v>70561</v>
          </cell>
          <cell r="P121" t="str">
            <v>70561: Environmental protection n.e.c. (CS) (Current)</v>
          </cell>
        </row>
        <row r="122">
          <cell r="D122" t="str">
            <v>70562</v>
          </cell>
          <cell r="P122" t="str">
            <v>70562: Environmental protection n.e.c. (CS) (Capital)</v>
          </cell>
        </row>
        <row r="123">
          <cell r="D123">
            <v>706</v>
          </cell>
          <cell r="P123" t="str">
            <v>706: Housing and community amenities</v>
          </cell>
        </row>
        <row r="124">
          <cell r="D124">
            <v>7061</v>
          </cell>
          <cell r="P124" t="str">
            <v>7061: Housing development</v>
          </cell>
        </row>
        <row r="125">
          <cell r="D125" t="str">
            <v>70611</v>
          </cell>
          <cell r="P125" t="str">
            <v>70611: Housing development (Current)</v>
          </cell>
        </row>
        <row r="126">
          <cell r="D126" t="str">
            <v>70612</v>
          </cell>
          <cell r="P126" t="str">
            <v>70612: Housing development (Capital)</v>
          </cell>
        </row>
        <row r="127">
          <cell r="D127">
            <v>7062</v>
          </cell>
          <cell r="P127" t="str">
            <v>7062: Community development</v>
          </cell>
        </row>
        <row r="128">
          <cell r="D128" t="str">
            <v>70621</v>
          </cell>
          <cell r="P128" t="str">
            <v>70621: Community development (Current)</v>
          </cell>
        </row>
        <row r="129">
          <cell r="D129" t="str">
            <v>70622</v>
          </cell>
          <cell r="P129" t="str">
            <v>70622: Community development (Capital)</v>
          </cell>
        </row>
        <row r="130">
          <cell r="D130">
            <v>7063</v>
          </cell>
          <cell r="P130" t="str">
            <v>7063: Water supply</v>
          </cell>
        </row>
        <row r="131">
          <cell r="D131" t="str">
            <v>70631</v>
          </cell>
          <cell r="P131" t="str">
            <v>70631: Water supply (Current)</v>
          </cell>
        </row>
        <row r="132">
          <cell r="D132" t="str">
            <v>70632</v>
          </cell>
          <cell r="P132" t="str">
            <v>70632: Water supply (Capital)</v>
          </cell>
        </row>
        <row r="133">
          <cell r="D133">
            <v>7064</v>
          </cell>
          <cell r="P133" t="str">
            <v>7064: Street lighting</v>
          </cell>
        </row>
        <row r="134">
          <cell r="D134" t="str">
            <v>70641</v>
          </cell>
          <cell r="P134" t="str">
            <v>70641: Street lighting (Current)</v>
          </cell>
        </row>
        <row r="135">
          <cell r="D135" t="str">
            <v>70642</v>
          </cell>
          <cell r="P135" t="str">
            <v>70642: Street lighting (Capital)</v>
          </cell>
        </row>
        <row r="136">
          <cell r="D136">
            <v>7065</v>
          </cell>
          <cell r="P136" t="str">
            <v>7065: R &amp; D Housing and community amenities</v>
          </cell>
        </row>
        <row r="137">
          <cell r="D137" t="str">
            <v>70651</v>
          </cell>
          <cell r="P137" t="str">
            <v>70651: R &amp; D Housing and community amenities (Current)</v>
          </cell>
        </row>
        <row r="138">
          <cell r="D138" t="str">
            <v>70652</v>
          </cell>
          <cell r="P138" t="str">
            <v>70652: R &amp; D Housing and community amenities (Capital)</v>
          </cell>
        </row>
        <row r="139">
          <cell r="D139">
            <v>7066</v>
          </cell>
          <cell r="P139" t="str">
            <v>7066: Housing and community amenities n.e.c.</v>
          </cell>
        </row>
        <row r="140">
          <cell r="D140" t="str">
            <v>70661</v>
          </cell>
          <cell r="P140" t="str">
            <v>70661: Housing and community amenities n.e.c. (Current)</v>
          </cell>
        </row>
        <row r="141">
          <cell r="D141" t="str">
            <v>70662</v>
          </cell>
          <cell r="P141" t="str">
            <v>70662: Housing and community amenities n.e.c. (Capital)</v>
          </cell>
        </row>
        <row r="142">
          <cell r="D142">
            <v>707</v>
          </cell>
          <cell r="P142" t="str">
            <v>707: Health</v>
          </cell>
        </row>
        <row r="143">
          <cell r="D143">
            <v>7071</v>
          </cell>
          <cell r="P143" t="str">
            <v>7071: Medical products, appliances, and equipment</v>
          </cell>
        </row>
        <row r="144">
          <cell r="D144" t="str">
            <v>70711</v>
          </cell>
          <cell r="P144" t="str">
            <v>70711: Medical products, appliances, and equipment (Current)</v>
          </cell>
        </row>
        <row r="145">
          <cell r="D145" t="str">
            <v>70712</v>
          </cell>
          <cell r="P145" t="str">
            <v>70712: Medical products, appliances, and equipment (Capital)</v>
          </cell>
        </row>
        <row r="146">
          <cell r="D146">
            <v>7072</v>
          </cell>
          <cell r="P146" t="str">
            <v>7072: Outpatient services</v>
          </cell>
        </row>
        <row r="147">
          <cell r="D147" t="str">
            <v>70721</v>
          </cell>
          <cell r="P147" t="str">
            <v>70721: Outpatient services (Current)</v>
          </cell>
        </row>
        <row r="148">
          <cell r="D148" t="str">
            <v>70722</v>
          </cell>
          <cell r="P148" t="str">
            <v>70722: Outpatient services (Capital)</v>
          </cell>
        </row>
        <row r="149">
          <cell r="D149">
            <v>7073</v>
          </cell>
          <cell r="P149" t="str">
            <v>7073: Hospital services</v>
          </cell>
        </row>
        <row r="150">
          <cell r="D150" t="str">
            <v>70731</v>
          </cell>
          <cell r="P150" t="str">
            <v>70731: Hospital services (Current)</v>
          </cell>
        </row>
        <row r="151">
          <cell r="D151" t="str">
            <v>70732</v>
          </cell>
          <cell r="P151" t="str">
            <v>70732: Hospital services (Capital)</v>
          </cell>
        </row>
        <row r="152">
          <cell r="D152">
            <v>7074</v>
          </cell>
          <cell r="P152" t="str">
            <v>7074: Public health services</v>
          </cell>
        </row>
        <row r="153">
          <cell r="D153" t="str">
            <v>70741</v>
          </cell>
          <cell r="P153" t="str">
            <v>70741: Public health services (Current)</v>
          </cell>
        </row>
        <row r="154">
          <cell r="D154" t="str">
            <v>70742</v>
          </cell>
          <cell r="P154" t="str">
            <v>70742: Public health services (Capital)</v>
          </cell>
        </row>
        <row r="155">
          <cell r="D155">
            <v>7075</v>
          </cell>
          <cell r="P155" t="str">
            <v>7075: R &amp; D Health</v>
          </cell>
        </row>
        <row r="156">
          <cell r="D156" t="str">
            <v>70751</v>
          </cell>
          <cell r="P156" t="str">
            <v>70751: R &amp; D Health (Current)</v>
          </cell>
        </row>
        <row r="157">
          <cell r="D157" t="str">
            <v>70752</v>
          </cell>
          <cell r="P157" t="str">
            <v>70752: R &amp; D Health (Capital)</v>
          </cell>
        </row>
        <row r="158">
          <cell r="D158">
            <v>7076</v>
          </cell>
          <cell r="P158" t="str">
            <v>7076: Health n.e.c.</v>
          </cell>
        </row>
        <row r="159">
          <cell r="D159" t="str">
            <v>70761</v>
          </cell>
          <cell r="P159" t="str">
            <v>70761: Health n.e.c. (Current)</v>
          </cell>
        </row>
        <row r="160">
          <cell r="D160" t="str">
            <v>70762</v>
          </cell>
          <cell r="P160" t="str">
            <v>70762: Health n.e.c. (Capital)</v>
          </cell>
        </row>
        <row r="161">
          <cell r="D161">
            <v>708</v>
          </cell>
          <cell r="P161" t="str">
            <v>708: Recreation, culture and religion</v>
          </cell>
        </row>
        <row r="162">
          <cell r="D162">
            <v>7081</v>
          </cell>
          <cell r="P162" t="str">
            <v>7081: Recreational and sporting services</v>
          </cell>
        </row>
        <row r="163">
          <cell r="D163" t="str">
            <v>70811</v>
          </cell>
          <cell r="P163" t="str">
            <v>70811: Recreational and sporting services (Current)</v>
          </cell>
        </row>
        <row r="164">
          <cell r="D164" t="str">
            <v>70812</v>
          </cell>
          <cell r="P164" t="str">
            <v>70812: Recreational and sporting services (Capital)</v>
          </cell>
        </row>
        <row r="165">
          <cell r="D165">
            <v>7082</v>
          </cell>
          <cell r="P165" t="str">
            <v>7082: Cultural services</v>
          </cell>
        </row>
        <row r="166">
          <cell r="D166" t="str">
            <v>70821</v>
          </cell>
          <cell r="P166" t="str">
            <v>70821: Cultural services (Current)</v>
          </cell>
        </row>
        <row r="167">
          <cell r="D167" t="str">
            <v>70822</v>
          </cell>
          <cell r="P167" t="str">
            <v>70822: Cultural services (Capital)</v>
          </cell>
        </row>
        <row r="168">
          <cell r="D168">
            <v>7083</v>
          </cell>
          <cell r="P168" t="str">
            <v>7083: Broadcasting and publishing services</v>
          </cell>
        </row>
        <row r="169">
          <cell r="D169" t="str">
            <v>70831</v>
          </cell>
          <cell r="P169" t="str">
            <v>70831: Broadcasting and publishing services (Current)</v>
          </cell>
        </row>
        <row r="170">
          <cell r="D170" t="str">
            <v>70832</v>
          </cell>
          <cell r="P170" t="str">
            <v>70832: Broadcasting and publishing services (Capital)</v>
          </cell>
        </row>
        <row r="171">
          <cell r="D171">
            <v>7084</v>
          </cell>
          <cell r="P171" t="str">
            <v>7084: Religious and other community services</v>
          </cell>
        </row>
        <row r="172">
          <cell r="D172" t="str">
            <v>70841</v>
          </cell>
          <cell r="P172" t="str">
            <v>70841: Religious and other community services (Current)</v>
          </cell>
        </row>
        <row r="173">
          <cell r="D173" t="str">
            <v>70842</v>
          </cell>
          <cell r="P173" t="str">
            <v>70842: Religious and other community services (Capital)</v>
          </cell>
        </row>
        <row r="174">
          <cell r="D174">
            <v>7085</v>
          </cell>
          <cell r="P174" t="str">
            <v>7085: R &amp; D Recreation, culture, and religion</v>
          </cell>
        </row>
        <row r="175">
          <cell r="D175" t="str">
            <v>70851</v>
          </cell>
          <cell r="P175" t="str">
            <v>70851: R &amp; D Recreation, culture, and religion (Current)</v>
          </cell>
        </row>
        <row r="176">
          <cell r="D176" t="str">
            <v>70852</v>
          </cell>
          <cell r="P176" t="str">
            <v>70852: R &amp; D Recreation, culture, and religion (Capital)</v>
          </cell>
        </row>
        <row r="177">
          <cell r="D177">
            <v>7086</v>
          </cell>
          <cell r="P177" t="str">
            <v>7086: Recreation, culture, and religion n.e.c.</v>
          </cell>
        </row>
        <row r="178">
          <cell r="D178" t="str">
            <v>70861</v>
          </cell>
          <cell r="P178" t="str">
            <v>70861: Recreation, culture, and religion n.e.c. (Current)</v>
          </cell>
        </row>
        <row r="179">
          <cell r="D179" t="str">
            <v>70862</v>
          </cell>
          <cell r="P179" t="str">
            <v>70862: Recreation, culture, and religion n.e.c. (Capital)</v>
          </cell>
        </row>
        <row r="180">
          <cell r="D180">
            <v>709</v>
          </cell>
          <cell r="P180" t="str">
            <v>709: Education</v>
          </cell>
        </row>
        <row r="181">
          <cell r="D181">
            <v>7091</v>
          </cell>
          <cell r="P181" t="str">
            <v>7091: Pre-primary and primary education</v>
          </cell>
        </row>
        <row r="182">
          <cell r="D182" t="str">
            <v>70911</v>
          </cell>
          <cell r="P182" t="str">
            <v>70911: Pre-primary and primary education (Current)</v>
          </cell>
        </row>
        <row r="183">
          <cell r="D183" t="str">
            <v>70912</v>
          </cell>
          <cell r="P183" t="str">
            <v>70912: Pre-primary and primary education (Capital)</v>
          </cell>
        </row>
        <row r="184">
          <cell r="D184">
            <v>7092</v>
          </cell>
          <cell r="P184" t="str">
            <v>7092: Secondary education</v>
          </cell>
        </row>
        <row r="185">
          <cell r="D185" t="str">
            <v>70921</v>
          </cell>
          <cell r="P185" t="str">
            <v>70921: Secondary education (Current)</v>
          </cell>
        </row>
        <row r="186">
          <cell r="D186" t="str">
            <v>70922</v>
          </cell>
          <cell r="P186" t="str">
            <v>70922: Secondary education (Capital)</v>
          </cell>
        </row>
        <row r="187">
          <cell r="D187">
            <v>7093</v>
          </cell>
          <cell r="P187" t="str">
            <v>7093: Postsecondary nontertiary education</v>
          </cell>
        </row>
        <row r="188">
          <cell r="D188" t="str">
            <v>70931</v>
          </cell>
          <cell r="P188" t="str">
            <v>70931: Postsecondary nontertiary education (Current)</v>
          </cell>
        </row>
        <row r="189">
          <cell r="D189" t="str">
            <v>70932</v>
          </cell>
          <cell r="P189" t="str">
            <v>70932: Postsecondary nontertiary education (Capital)</v>
          </cell>
        </row>
        <row r="190">
          <cell r="D190">
            <v>7094</v>
          </cell>
          <cell r="P190" t="str">
            <v>7094: Tertiary education</v>
          </cell>
        </row>
        <row r="191">
          <cell r="D191" t="str">
            <v>70941</v>
          </cell>
          <cell r="P191" t="str">
            <v>70941: Tertiary education (Current)</v>
          </cell>
        </row>
        <row r="192">
          <cell r="D192" t="str">
            <v>70942</v>
          </cell>
          <cell r="P192" t="str">
            <v>70942: Tertiary education (Capital)</v>
          </cell>
        </row>
        <row r="193">
          <cell r="D193">
            <v>7095</v>
          </cell>
          <cell r="P193" t="str">
            <v>7095: Education not definable by level</v>
          </cell>
        </row>
        <row r="194">
          <cell r="D194" t="str">
            <v>70951</v>
          </cell>
          <cell r="P194" t="str">
            <v>70951: Education not definable by level (Current)</v>
          </cell>
        </row>
        <row r="195">
          <cell r="D195" t="str">
            <v>70952</v>
          </cell>
          <cell r="P195" t="str">
            <v>70952: Education not definable by level (Capital)</v>
          </cell>
        </row>
        <row r="196">
          <cell r="D196">
            <v>7096</v>
          </cell>
          <cell r="P196" t="str">
            <v>7096: Subsidiary services to education</v>
          </cell>
        </row>
        <row r="197">
          <cell r="D197" t="str">
            <v>70961</v>
          </cell>
          <cell r="P197" t="str">
            <v>70961: Subsidiary services to education (Current)</v>
          </cell>
        </row>
        <row r="198">
          <cell r="D198" t="str">
            <v>70962</v>
          </cell>
          <cell r="P198" t="str">
            <v>70962: Subsidiary services to education (Capital)</v>
          </cell>
        </row>
        <row r="199">
          <cell r="D199">
            <v>7097</v>
          </cell>
          <cell r="P199" t="str">
            <v>7097: R &amp; D Education</v>
          </cell>
        </row>
        <row r="200">
          <cell r="D200" t="str">
            <v>70971</v>
          </cell>
          <cell r="P200" t="str">
            <v>70971: R &amp; D Education (Current)</v>
          </cell>
        </row>
        <row r="201">
          <cell r="D201" t="str">
            <v>70972</v>
          </cell>
          <cell r="P201" t="str">
            <v>70972: R &amp; D Education (Capital)</v>
          </cell>
        </row>
        <row r="202">
          <cell r="D202">
            <v>7098</v>
          </cell>
          <cell r="P202" t="str">
            <v>7098: Education n.e.c.</v>
          </cell>
        </row>
        <row r="203">
          <cell r="D203" t="str">
            <v>70981</v>
          </cell>
          <cell r="P203" t="str">
            <v>70981: Education n.e.c. (Current)</v>
          </cell>
        </row>
        <row r="204">
          <cell r="D204" t="str">
            <v>70982</v>
          </cell>
          <cell r="P204" t="str">
            <v>70982: Education n.e.c. (Capital)</v>
          </cell>
        </row>
        <row r="205">
          <cell r="D205">
            <v>710</v>
          </cell>
          <cell r="P205" t="str">
            <v>710: Social protection</v>
          </cell>
        </row>
        <row r="206">
          <cell r="D206">
            <v>7101</v>
          </cell>
          <cell r="P206" t="str">
            <v>7101: Sickness and disability</v>
          </cell>
        </row>
        <row r="207">
          <cell r="D207" t="str">
            <v>71011</v>
          </cell>
          <cell r="P207" t="str">
            <v>71011: Sickness and disability (Current)</v>
          </cell>
        </row>
        <row r="208">
          <cell r="D208" t="str">
            <v>71012</v>
          </cell>
          <cell r="P208" t="str">
            <v>71012: Sickness and disability (Capital)</v>
          </cell>
        </row>
        <row r="209">
          <cell r="D209">
            <v>7102</v>
          </cell>
          <cell r="P209" t="str">
            <v>7102: Old age</v>
          </cell>
        </row>
        <row r="210">
          <cell r="D210" t="str">
            <v>71021</v>
          </cell>
          <cell r="P210" t="str">
            <v>71021: Old age (Current)</v>
          </cell>
        </row>
        <row r="211">
          <cell r="D211" t="str">
            <v>71022</v>
          </cell>
          <cell r="P211" t="str">
            <v>71022: Old age (Capital)</v>
          </cell>
        </row>
        <row r="212">
          <cell r="D212">
            <v>7103</v>
          </cell>
          <cell r="P212" t="str">
            <v>7103: Survivors</v>
          </cell>
        </row>
        <row r="213">
          <cell r="D213" t="str">
            <v>71031</v>
          </cell>
          <cell r="P213" t="str">
            <v>71031: Survivors (Current)</v>
          </cell>
        </row>
        <row r="214">
          <cell r="D214" t="str">
            <v>71032</v>
          </cell>
          <cell r="P214" t="str">
            <v>71032: Survivors (Capital)</v>
          </cell>
        </row>
        <row r="215">
          <cell r="D215">
            <v>7104</v>
          </cell>
          <cell r="P215" t="str">
            <v>7104: Family and children</v>
          </cell>
        </row>
        <row r="216">
          <cell r="D216" t="str">
            <v>71041</v>
          </cell>
          <cell r="P216" t="str">
            <v>71041: Family and children (Current)</v>
          </cell>
        </row>
        <row r="217">
          <cell r="D217" t="str">
            <v>71042</v>
          </cell>
          <cell r="P217" t="str">
            <v>71042: Family and children (Capital)</v>
          </cell>
        </row>
        <row r="218">
          <cell r="D218">
            <v>7105</v>
          </cell>
          <cell r="P218" t="str">
            <v>7105: Unemployment</v>
          </cell>
        </row>
        <row r="219">
          <cell r="D219" t="str">
            <v>71051</v>
          </cell>
          <cell r="P219" t="str">
            <v>71051: Unemployment (Current)</v>
          </cell>
        </row>
        <row r="220">
          <cell r="D220" t="str">
            <v>71052</v>
          </cell>
          <cell r="P220" t="str">
            <v>71052: Unemployment (Capital)</v>
          </cell>
        </row>
        <row r="221">
          <cell r="D221">
            <v>7106</v>
          </cell>
          <cell r="P221" t="str">
            <v>7106: Housing</v>
          </cell>
        </row>
        <row r="222">
          <cell r="D222" t="str">
            <v>71061</v>
          </cell>
          <cell r="P222" t="str">
            <v>71061: Housing (Current)</v>
          </cell>
        </row>
        <row r="223">
          <cell r="D223" t="str">
            <v>71062</v>
          </cell>
          <cell r="P223" t="str">
            <v>71062: Housing (Capital)</v>
          </cell>
        </row>
        <row r="224">
          <cell r="D224">
            <v>7107</v>
          </cell>
          <cell r="P224" t="str">
            <v>7107: Social exclusion n.e.c.</v>
          </cell>
        </row>
        <row r="225">
          <cell r="D225" t="str">
            <v>71071</v>
          </cell>
          <cell r="P225" t="str">
            <v>71071: Social exclusion n.e.c. (Current)</v>
          </cell>
        </row>
        <row r="226">
          <cell r="D226" t="str">
            <v>71072</v>
          </cell>
          <cell r="P226" t="str">
            <v>71072: Social exclusion n.e.c. (Capital)</v>
          </cell>
        </row>
        <row r="227">
          <cell r="D227">
            <v>7108</v>
          </cell>
          <cell r="P227" t="str">
            <v>7108: R &amp; D Social protection</v>
          </cell>
        </row>
        <row r="228">
          <cell r="D228" t="str">
            <v>71081</v>
          </cell>
          <cell r="P228" t="str">
            <v>71081: R &amp; D Social protection (Current)</v>
          </cell>
        </row>
        <row r="229">
          <cell r="D229" t="str">
            <v>71082</v>
          </cell>
          <cell r="P229" t="str">
            <v>71082: R &amp; D Social protection (Capital)</v>
          </cell>
        </row>
        <row r="230">
          <cell r="D230">
            <v>7109</v>
          </cell>
          <cell r="P230" t="str">
            <v>7109: Social protection n.e.c.</v>
          </cell>
        </row>
        <row r="231">
          <cell r="D231" t="str">
            <v>71091</v>
          </cell>
          <cell r="P231" t="str">
            <v>71091: Social protection n.e.c. (Current)</v>
          </cell>
        </row>
        <row r="232">
          <cell r="D232" t="str">
            <v>71092</v>
          </cell>
          <cell r="P232" t="str">
            <v>71092: Social protection n.e.c. (Capital)</v>
          </cell>
        </row>
        <row r="233">
          <cell r="D233">
            <v>0</v>
          </cell>
          <cell r="P233">
            <v>0</v>
          </cell>
        </row>
        <row r="234">
          <cell r="D234">
            <v>0</v>
          </cell>
          <cell r="P234">
            <v>0</v>
          </cell>
        </row>
        <row r="235">
          <cell r="D235">
            <v>0</v>
          </cell>
          <cell r="P235">
            <v>0</v>
          </cell>
        </row>
        <row r="236">
          <cell r="D236">
            <v>0</v>
          </cell>
          <cell r="P236">
            <v>0</v>
          </cell>
        </row>
        <row r="237">
          <cell r="D237">
            <v>0</v>
          </cell>
          <cell r="P237">
            <v>0</v>
          </cell>
        </row>
        <row r="238">
          <cell r="D238">
            <v>0</v>
          </cell>
          <cell r="P238">
            <v>0</v>
          </cell>
        </row>
        <row r="239">
          <cell r="D239">
            <v>0</v>
          </cell>
          <cell r="P239">
            <v>0</v>
          </cell>
        </row>
        <row r="240">
          <cell r="D240">
            <v>0</v>
          </cell>
          <cell r="P240">
            <v>0</v>
          </cell>
        </row>
        <row r="241">
          <cell r="D241">
            <v>0</v>
          </cell>
          <cell r="P241">
            <v>0</v>
          </cell>
        </row>
        <row r="242">
          <cell r="D242">
            <v>0</v>
          </cell>
          <cell r="P242">
            <v>0</v>
          </cell>
        </row>
        <row r="243">
          <cell r="D243">
            <v>0</v>
          </cell>
          <cell r="P243">
            <v>0</v>
          </cell>
        </row>
        <row r="244">
          <cell r="D244">
            <v>0</v>
          </cell>
          <cell r="P244">
            <v>0</v>
          </cell>
        </row>
        <row r="245">
          <cell r="D245">
            <v>0</v>
          </cell>
          <cell r="P245">
            <v>0</v>
          </cell>
        </row>
        <row r="246">
          <cell r="D246">
            <v>0</v>
          </cell>
          <cell r="P246">
            <v>0</v>
          </cell>
        </row>
        <row r="247">
          <cell r="D247">
            <v>0</v>
          </cell>
          <cell r="P247">
            <v>0</v>
          </cell>
        </row>
        <row r="248">
          <cell r="D248">
            <v>0</v>
          </cell>
          <cell r="P248">
            <v>0</v>
          </cell>
        </row>
        <row r="249">
          <cell r="D249">
            <v>0</v>
          </cell>
          <cell r="P249">
            <v>0</v>
          </cell>
        </row>
        <row r="250">
          <cell r="D250">
            <v>0</v>
          </cell>
          <cell r="P250">
            <v>0</v>
          </cell>
        </row>
        <row r="251">
          <cell r="D251">
            <v>0</v>
          </cell>
          <cell r="P251">
            <v>0</v>
          </cell>
        </row>
        <row r="252">
          <cell r="D252">
            <v>0</v>
          </cell>
          <cell r="P252">
            <v>0</v>
          </cell>
        </row>
        <row r="253">
          <cell r="D253">
            <v>0</v>
          </cell>
          <cell r="P253">
            <v>0</v>
          </cell>
        </row>
        <row r="254">
          <cell r="D254">
            <v>0</v>
          </cell>
          <cell r="P254">
            <v>0</v>
          </cell>
        </row>
        <row r="255">
          <cell r="D255">
            <v>0</v>
          </cell>
          <cell r="P255">
            <v>0</v>
          </cell>
        </row>
        <row r="256">
          <cell r="D256">
            <v>0</v>
          </cell>
          <cell r="P256">
            <v>0</v>
          </cell>
        </row>
        <row r="257">
          <cell r="D257">
            <v>0</v>
          </cell>
          <cell r="P257">
            <v>0</v>
          </cell>
        </row>
        <row r="258">
          <cell r="D258">
            <v>0</v>
          </cell>
          <cell r="P258">
            <v>0</v>
          </cell>
        </row>
        <row r="259">
          <cell r="D259">
            <v>0</v>
          </cell>
          <cell r="P259">
            <v>0</v>
          </cell>
        </row>
        <row r="260">
          <cell r="D260">
            <v>0</v>
          </cell>
          <cell r="P260">
            <v>0</v>
          </cell>
        </row>
        <row r="261">
          <cell r="D261">
            <v>0</v>
          </cell>
          <cell r="P261">
            <v>0</v>
          </cell>
        </row>
        <row r="262">
          <cell r="D262">
            <v>0</v>
          </cell>
          <cell r="P262">
            <v>0</v>
          </cell>
        </row>
        <row r="263">
          <cell r="D263">
            <v>0</v>
          </cell>
          <cell r="P263">
            <v>0</v>
          </cell>
        </row>
        <row r="264">
          <cell r="D264">
            <v>0</v>
          </cell>
          <cell r="P264">
            <v>0</v>
          </cell>
        </row>
        <row r="265">
          <cell r="D265">
            <v>0</v>
          </cell>
          <cell r="P265">
            <v>0</v>
          </cell>
        </row>
        <row r="266">
          <cell r="D266">
            <v>0</v>
          </cell>
          <cell r="P266">
            <v>0</v>
          </cell>
        </row>
        <row r="267">
          <cell r="D267">
            <v>0</v>
          </cell>
          <cell r="P267">
            <v>0</v>
          </cell>
        </row>
        <row r="268">
          <cell r="D268">
            <v>0</v>
          </cell>
          <cell r="P268">
            <v>0</v>
          </cell>
        </row>
        <row r="269">
          <cell r="D269">
            <v>0</v>
          </cell>
          <cell r="P269">
            <v>0</v>
          </cell>
        </row>
        <row r="270">
          <cell r="D270">
            <v>0</v>
          </cell>
          <cell r="P270">
            <v>0</v>
          </cell>
        </row>
        <row r="271">
          <cell r="D271">
            <v>0</v>
          </cell>
          <cell r="P271">
            <v>0</v>
          </cell>
        </row>
        <row r="272">
          <cell r="D272">
            <v>0</v>
          </cell>
          <cell r="P272">
            <v>0</v>
          </cell>
        </row>
        <row r="273">
          <cell r="D273">
            <v>0</v>
          </cell>
          <cell r="P273">
            <v>0</v>
          </cell>
        </row>
        <row r="274">
          <cell r="D274" t="str">
            <v>XXXX</v>
          </cell>
          <cell r="P274" t="str">
            <v>XXXX: XXXXXXXXXXX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 ASSETS TABLE "/>
      <sheetName val="Inflow &amp; Outflow of forex"/>
      <sheetName val="100 exporters"/>
      <sheetName val="Sectoral Utilization of forex"/>
      <sheetName val="External assets"/>
      <sheetName val="Exchange Rate"/>
      <sheetName val="2007 Flows"/>
      <sheetName val="REER"/>
      <sheetName val="Cross Rate"/>
      <sheetName val="DD &amp; SS of FOREx (2)"/>
      <sheetName val="CROSS RATE chart"/>
      <sheetName val="Cross Rates"/>
      <sheetName val="weighted Average Exc rate"/>
      <sheetName val="REER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 ASSETS TABLE "/>
      <sheetName val="Inflow &amp; Outflow of forex"/>
      <sheetName val="100 exporters"/>
      <sheetName val="Sectoral Utilization of forex"/>
      <sheetName val="External assets"/>
      <sheetName val="Exchange Rate"/>
      <sheetName val="2007 Flows"/>
      <sheetName val="REER"/>
      <sheetName val="Cross Rate"/>
      <sheetName val="DD &amp; SS of FOREx (2)"/>
      <sheetName val="CROSS RATE chart"/>
      <sheetName val="Cross Rates"/>
      <sheetName val="weighted Average Exc rate"/>
      <sheetName val="REER (2)"/>
      <sheetName val="Table 1"/>
      <sheetName val="Table 2"/>
      <sheetName val="Table 3"/>
      <sheetName val="Table 4"/>
      <sheetName val="Table 5"/>
      <sheetName val="Table 6"/>
      <sheetName val="REER &amp; NEER"/>
      <sheetName val="Quarterly Average"/>
      <sheetName val="DD &amp; SS of FOR( 2009&amp; May 201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8B6E-97EE-4C50-A65C-25B9F925F117}">
  <dimension ref="A1:B22"/>
  <sheetViews>
    <sheetView view="pageBreakPreview" zoomScale="70" zoomScaleNormal="100" zoomScaleSheetLayoutView="70" workbookViewId="0"/>
  </sheetViews>
  <sheetFormatPr defaultRowHeight="15"/>
  <cols>
    <col min="1" max="1" width="11.1796875" style="405" bestFit="1" customWidth="1"/>
    <col min="2" max="2" width="100.6328125" style="2" customWidth="1"/>
    <col min="3" max="16384" width="8.7265625" style="2"/>
  </cols>
  <sheetData>
    <row r="1" spans="1:2" ht="30.5" thickBot="1">
      <c r="A1" s="442"/>
      <c r="B1" s="441" t="s">
        <v>270</v>
      </c>
    </row>
    <row r="2" spans="1:2" s="85" customFormat="1" ht="15.5" thickBot="1">
      <c r="A2" s="438" t="s">
        <v>271</v>
      </c>
      <c r="B2" s="446" t="s">
        <v>272</v>
      </c>
    </row>
    <row r="3" spans="1:2" s="85" customFormat="1" ht="15.5" thickBot="1">
      <c r="A3" s="439"/>
      <c r="B3" s="440"/>
    </row>
    <row r="4" spans="1:2" s="85" customFormat="1" ht="15.5" thickBot="1">
      <c r="A4" s="438" t="s">
        <v>273</v>
      </c>
      <c r="B4" s="446" t="s">
        <v>274</v>
      </c>
    </row>
    <row r="5" spans="1:2" s="85" customFormat="1" ht="15.5" thickBot="1">
      <c r="A5" s="439"/>
      <c r="B5" s="440"/>
    </row>
    <row r="6" spans="1:2" s="85" customFormat="1" ht="15.5" thickBot="1">
      <c r="A6" s="438" t="s">
        <v>275</v>
      </c>
      <c r="B6" s="446" t="s">
        <v>276</v>
      </c>
    </row>
    <row r="7" spans="1:2" s="85" customFormat="1" ht="15.5" thickBot="1">
      <c r="A7" s="439"/>
      <c r="B7" s="440"/>
    </row>
    <row r="8" spans="1:2" s="85" customFormat="1" ht="15.5" thickBot="1">
      <c r="A8" s="438" t="s">
        <v>277</v>
      </c>
      <c r="B8" s="446" t="s">
        <v>278</v>
      </c>
    </row>
    <row r="9" spans="1:2" s="85" customFormat="1" ht="15.5" thickBot="1">
      <c r="A9" s="439"/>
      <c r="B9" s="440"/>
    </row>
    <row r="10" spans="1:2" s="85" customFormat="1" ht="15.5" thickBot="1">
      <c r="A10" s="438" t="s">
        <v>279</v>
      </c>
      <c r="B10" s="446" t="s">
        <v>280</v>
      </c>
    </row>
    <row r="11" spans="1:2" s="85" customFormat="1" ht="15.5" thickBot="1">
      <c r="A11" s="439"/>
      <c r="B11" s="440"/>
    </row>
    <row r="12" spans="1:2" s="85" customFormat="1" ht="15.5" thickBot="1">
      <c r="A12" s="438" t="s">
        <v>281</v>
      </c>
      <c r="B12" s="446" t="s">
        <v>282</v>
      </c>
    </row>
    <row r="13" spans="1:2" s="85" customFormat="1" ht="15.5" thickBot="1">
      <c r="A13" s="439"/>
      <c r="B13" s="440"/>
    </row>
    <row r="14" spans="1:2" s="85" customFormat="1" ht="15.5" thickBot="1">
      <c r="A14" s="438" t="s">
        <v>283</v>
      </c>
      <c r="B14" s="446" t="s">
        <v>284</v>
      </c>
    </row>
    <row r="15" spans="1:2" s="85" customFormat="1" ht="15.5" thickBot="1">
      <c r="A15" s="439"/>
      <c r="B15" s="440"/>
    </row>
    <row r="16" spans="1:2" s="85" customFormat="1" ht="15.5" thickBot="1">
      <c r="A16" s="438" t="s">
        <v>285</v>
      </c>
      <c r="B16" s="446" t="s">
        <v>286</v>
      </c>
    </row>
    <row r="17" spans="1:2" s="85" customFormat="1" ht="15.5" thickBot="1">
      <c r="A17" s="439"/>
      <c r="B17" s="440"/>
    </row>
    <row r="18" spans="1:2" s="85" customFormat="1" ht="15.5" thickBot="1">
      <c r="A18" s="439" t="s">
        <v>287</v>
      </c>
      <c r="B18" s="447" t="s">
        <v>288</v>
      </c>
    </row>
    <row r="19" spans="1:2" s="85" customFormat="1" ht="15.5" thickBot="1">
      <c r="A19" s="439"/>
      <c r="B19" s="440"/>
    </row>
    <row r="20" spans="1:2" s="85" customFormat="1" ht="15.5" thickBot="1">
      <c r="A20" s="439" t="s">
        <v>289</v>
      </c>
      <c r="B20" s="447" t="s">
        <v>290</v>
      </c>
    </row>
    <row r="21" spans="1:2" s="85" customFormat="1" ht="15.5" thickBot="1">
      <c r="A21" s="439"/>
      <c r="B21" s="440"/>
    </row>
    <row r="22" spans="1:2" s="85" customFormat="1" ht="15.5" thickBot="1">
      <c r="A22" s="439" t="s">
        <v>291</v>
      </c>
      <c r="B22" s="443" t="s">
        <v>292</v>
      </c>
    </row>
  </sheetData>
  <hyperlinks>
    <hyperlink ref="B2" location="B1.1!A1" display="Summary of Federal Government Finances" xr:uid="{08AAEDEC-A726-4B74-8813-51DD5CA2CFAC}"/>
    <hyperlink ref="B4" location="B1.2!A1" display="Federal Government Recurrent Expenditure" xr:uid="{31A3C9A7-BE28-4161-B9D8-F6C957C72609}"/>
    <hyperlink ref="B6" location="B1.3!A1" display="Federal Government Capital Expenditure" xr:uid="{28C95B86-0DEE-47D2-8B7F-5F3CDBD1AB64}"/>
    <hyperlink ref="B8" location="B1.4!A1" display="Federal Government’s Domestic Debt Outstanding" xr:uid="{1FC31F25-D9D6-4CCB-9CE1-B85A5129C41A}"/>
    <hyperlink ref="B10" location="B1.5!A1" display="Holdings of Federal Government’s Domestic Debt Outstanding" xr:uid="{F80B5ED0-E895-4931-92B4-8E2378F01DDE}"/>
    <hyperlink ref="B12" location="B1.6!A1" display="Nigeria's Public External Debt Outstanding" xr:uid="{C4E06F8F-4FED-4B8A-BE33-8E104EBAF272}"/>
    <hyperlink ref="B14" location="B2.1!A1" display="Summary of State Governments' and Federal Capital Territory Finances" xr:uid="{EC8594C1-E55D-4F03-9984-96A3E4094442}"/>
    <hyperlink ref="B18" location="B3.1!A1" display="Summary of Local Governments' Finances" xr:uid="{492E4996-1F53-4C58-9226-B13FA32326C4}"/>
    <hyperlink ref="B20" location="B3.2!A1" display="Local Governments' Total Outstanding Debts" xr:uid="{D03D9CA1-3EEB-4A00-A216-D8F2407484A7}"/>
    <hyperlink ref="B16" location="B2.2!A1" display="Domestic Debt of State Governments" xr:uid="{1553FB7A-ABE7-4C15-8ED5-705916DCFCBA}"/>
    <hyperlink ref="B22" location="B.3.3!A1" display=" Summary of Federation  Account Allocation Committee (FAAC) to All Tiers of Government" xr:uid="{4E728C4F-1BCF-41B9-948F-B9C1F2F5CDA4}"/>
  </hyperlinks>
  <pageMargins left="0.7" right="0.7" top="0.75" bottom="0.75" header="0.3" footer="0.3"/>
  <pageSetup scale="74" orientation="portrait" r:id="rId1"/>
  <headerFooter>
    <oddFooter>&amp;L&amp;1#&amp;"Calibri"&amp;8&amp;K000000Classified as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31"/>
  <sheetViews>
    <sheetView view="pageBreakPreview" zoomScale="70" zoomScaleSheetLayoutView="70" workbookViewId="0">
      <pane xSplit="1" ySplit="3" topLeftCell="M17" activePane="bottomRight" state="frozen"/>
      <selection activeCell="J24" sqref="J24"/>
      <selection pane="topRight" activeCell="J24" sqref="J24"/>
      <selection pane="bottomLeft" activeCell="J24" sqref="J24"/>
      <selection pane="bottomRight" activeCell="AA11" sqref="AA11"/>
    </sheetView>
  </sheetViews>
  <sheetFormatPr defaultColWidth="11.453125" defaultRowHeight="16.5"/>
  <cols>
    <col min="1" max="1" width="41.26953125" style="20" customWidth="1"/>
    <col min="2" max="17" width="10.7265625" style="18" customWidth="1"/>
    <col min="18" max="22" width="10.7265625" style="19" customWidth="1"/>
    <col min="23" max="28" width="10.7265625" style="18" customWidth="1"/>
    <col min="29" max="16384" width="11.453125" style="18"/>
  </cols>
  <sheetData>
    <row r="1" spans="1:30" s="25" customFormat="1" ht="25">
      <c r="A1" s="444" t="s">
        <v>293</v>
      </c>
    </row>
    <row r="2" spans="1:30" s="219" customFormat="1" ht="20.25" customHeight="1" thickBot="1">
      <c r="A2" s="471" t="s">
        <v>247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471"/>
      <c r="X2" s="471"/>
      <c r="Y2" s="471"/>
      <c r="Z2" s="471"/>
      <c r="AA2" s="471"/>
    </row>
    <row r="3" spans="1:30" s="23" customFormat="1" ht="22" customHeight="1" thickBot="1">
      <c r="A3" s="109"/>
      <c r="B3" s="252">
        <v>1993</v>
      </c>
      <c r="C3" s="252">
        <v>1994</v>
      </c>
      <c r="D3" s="252">
        <v>1995</v>
      </c>
      <c r="E3" s="252">
        <v>1996</v>
      </c>
      <c r="F3" s="24">
        <v>1997</v>
      </c>
      <c r="G3" s="24">
        <v>1998</v>
      </c>
      <c r="H3" s="24">
        <v>1999</v>
      </c>
      <c r="I3" s="24">
        <v>2000</v>
      </c>
      <c r="J3" s="24">
        <v>2001</v>
      </c>
      <c r="K3" s="24">
        <v>2002</v>
      </c>
      <c r="L3" s="24">
        <v>2003</v>
      </c>
      <c r="M3" s="24">
        <v>2004</v>
      </c>
      <c r="N3" s="24">
        <v>2005</v>
      </c>
      <c r="O3" s="24">
        <v>2006</v>
      </c>
      <c r="P3" s="24">
        <v>2007</v>
      </c>
      <c r="Q3" s="24">
        <v>2008</v>
      </c>
      <c r="R3" s="24">
        <v>2009</v>
      </c>
      <c r="S3" s="24">
        <v>2010</v>
      </c>
      <c r="T3" s="24">
        <v>2011</v>
      </c>
      <c r="U3" s="24">
        <v>2012</v>
      </c>
      <c r="V3" s="24">
        <v>2013</v>
      </c>
      <c r="W3" s="24">
        <v>2014</v>
      </c>
      <c r="X3" s="24">
        <v>2015</v>
      </c>
      <c r="Y3" s="24">
        <v>2016</v>
      </c>
      <c r="Z3" s="24">
        <v>2017</v>
      </c>
      <c r="AA3" s="24">
        <v>2018</v>
      </c>
      <c r="AB3" s="24" t="s">
        <v>220</v>
      </c>
      <c r="AC3" s="24" t="s">
        <v>231</v>
      </c>
      <c r="AD3" s="24" t="s">
        <v>297</v>
      </c>
    </row>
    <row r="4" spans="1:30" s="386" customFormat="1" ht="30" customHeight="1">
      <c r="A4" s="400" t="s">
        <v>62</v>
      </c>
      <c r="B4" s="223">
        <v>19.874500000000001</v>
      </c>
      <c r="C4" s="223">
        <v>19.223100000000002</v>
      </c>
      <c r="D4" s="223">
        <v>24.412700000000001</v>
      </c>
      <c r="E4" s="223">
        <v>23.7896</v>
      </c>
      <c r="F4" s="223">
        <v>32.7958</v>
      </c>
      <c r="G4" s="223">
        <v>44.948200000000007</v>
      </c>
      <c r="H4" s="65">
        <v>60.80060000000001</v>
      </c>
      <c r="I4" s="65">
        <v>151.87730000000002</v>
      </c>
      <c r="J4" s="65">
        <v>171.5231</v>
      </c>
      <c r="K4" s="65">
        <v>172.15110000000001</v>
      </c>
      <c r="L4" s="65">
        <v>370.17090000000002</v>
      </c>
      <c r="M4" s="65">
        <v>468.29515000000004</v>
      </c>
      <c r="N4" s="65">
        <v>597.21910000000014</v>
      </c>
      <c r="O4" s="65">
        <v>674.2557250000001</v>
      </c>
      <c r="P4" s="65">
        <v>832.26599999999985</v>
      </c>
      <c r="Q4" s="65">
        <v>1378.966797539774</v>
      </c>
      <c r="R4" s="65">
        <v>1069.3635768040263</v>
      </c>
      <c r="S4" s="65">
        <v>1359.2</v>
      </c>
      <c r="T4" s="65">
        <v>1636.15254614329</v>
      </c>
      <c r="U4" s="65">
        <v>1648.2483225756771</v>
      </c>
      <c r="V4" s="65">
        <v>1810.0491479247405</v>
      </c>
      <c r="W4" s="65">
        <v>1614.8</v>
      </c>
      <c r="X4" s="65">
        <v>1245.6389960236572</v>
      </c>
      <c r="Y4" s="65">
        <v>1083.5496602601622</v>
      </c>
      <c r="Z4" s="65">
        <v>1337.9763367807211</v>
      </c>
      <c r="AA4" s="65">
        <v>1724.7215534434865</v>
      </c>
      <c r="AB4" s="65">
        <v>1722.257922956484</v>
      </c>
      <c r="AC4" s="65">
        <v>1636.2625690292725</v>
      </c>
      <c r="AD4" s="65">
        <v>1837.3212093749742</v>
      </c>
    </row>
    <row r="5" spans="1:30" s="383" customFormat="1" ht="30" customHeight="1">
      <c r="A5" s="401" t="s">
        <v>253</v>
      </c>
      <c r="B5" s="60">
        <v>18.316400000000002</v>
      </c>
      <c r="C5" s="60">
        <v>17.321300000000001</v>
      </c>
      <c r="D5" s="60">
        <v>17.875499999999999</v>
      </c>
      <c r="E5" s="60">
        <v>17.586500000000001</v>
      </c>
      <c r="F5" s="60">
        <v>22.3005</v>
      </c>
      <c r="G5" s="60">
        <v>30.600900000000003</v>
      </c>
      <c r="H5" s="66">
        <v>43.8703</v>
      </c>
      <c r="I5" s="66">
        <v>118.5894</v>
      </c>
      <c r="J5" s="66">
        <v>128.50049999999999</v>
      </c>
      <c r="K5" s="66">
        <v>128.89670000000001</v>
      </c>
      <c r="L5" s="66">
        <v>291.40690000000001</v>
      </c>
      <c r="M5" s="66">
        <v>375.65629999999999</v>
      </c>
      <c r="N5" s="66">
        <v>493.00029999999998</v>
      </c>
      <c r="O5" s="66">
        <v>550.79627000000005</v>
      </c>
      <c r="P5" s="66">
        <v>568.29999999999995</v>
      </c>
      <c r="Q5" s="66">
        <v>722.25559228485997</v>
      </c>
      <c r="R5" s="66">
        <v>529.31499287546694</v>
      </c>
      <c r="S5" s="66">
        <v>716</v>
      </c>
      <c r="T5" s="66">
        <v>940.03165870578619</v>
      </c>
      <c r="U5" s="66">
        <v>977.40182833526399</v>
      </c>
      <c r="V5" s="66">
        <v>1106.9712351281701</v>
      </c>
      <c r="W5" s="66">
        <v>1125.0752333580772</v>
      </c>
      <c r="X5" s="66">
        <v>822.86605259307987</v>
      </c>
      <c r="Y5" s="66">
        <v>595.96447810031862</v>
      </c>
      <c r="Z5" s="66">
        <v>828.94828332075031</v>
      </c>
      <c r="AA5" s="66">
        <v>1243.1445945336552</v>
      </c>
      <c r="AB5" s="66">
        <v>1221.73918661636</v>
      </c>
      <c r="AC5" s="66">
        <v>998.99761246022001</v>
      </c>
      <c r="AD5" s="66">
        <v>1035.21745364462</v>
      </c>
    </row>
    <row r="6" spans="1:30" s="383" customFormat="1" ht="30" customHeight="1">
      <c r="A6" s="401" t="s">
        <v>61</v>
      </c>
      <c r="B6" s="60">
        <v>0.25309999999999999</v>
      </c>
      <c r="C6" s="60">
        <v>0.46639999999999998</v>
      </c>
      <c r="D6" s="60">
        <v>0.62539999999999996</v>
      </c>
      <c r="E6" s="60">
        <v>0.68510000000000004</v>
      </c>
      <c r="F6" s="60">
        <v>0.70350000000000001</v>
      </c>
      <c r="G6" s="60">
        <v>0.75039999999999996</v>
      </c>
      <c r="H6" s="66">
        <v>0.41980000000000001</v>
      </c>
      <c r="I6" s="66">
        <v>1.9230999999999998</v>
      </c>
      <c r="J6" s="66">
        <v>1.5985999999999998</v>
      </c>
      <c r="K6" s="66">
        <v>1.6722999999999999</v>
      </c>
      <c r="L6" s="66">
        <v>2.1198000000000001</v>
      </c>
      <c r="M6" s="66">
        <v>3.6256999999999997</v>
      </c>
      <c r="N6" s="66">
        <v>3.2439</v>
      </c>
      <c r="O6" s="66">
        <v>3.4348049999999999</v>
      </c>
      <c r="P6" s="66">
        <v>3</v>
      </c>
      <c r="Q6" s="66">
        <v>6.8210549188508001</v>
      </c>
      <c r="R6" s="66">
        <v>19.735719442160004</v>
      </c>
      <c r="S6" s="66">
        <v>12.7</v>
      </c>
      <c r="T6" s="66">
        <v>35.214838018149997</v>
      </c>
      <c r="U6" s="66">
        <v>8.7443500000000007</v>
      </c>
      <c r="V6" s="66">
        <v>12.78556</v>
      </c>
      <c r="W6" s="66">
        <v>4.1253948399100002</v>
      </c>
      <c r="X6" s="66">
        <v>6.8765751814083149</v>
      </c>
      <c r="Y6" s="66">
        <v>9.7589727780100013</v>
      </c>
      <c r="Z6" s="66">
        <v>12.872085094195191</v>
      </c>
      <c r="AA6" s="66">
        <v>16.051490112461405</v>
      </c>
      <c r="AB6" s="66">
        <v>18.351490112461402</v>
      </c>
      <c r="AC6" s="66">
        <v>20.18663912370754</v>
      </c>
      <c r="AD6" s="66">
        <v>21.930030684391372</v>
      </c>
    </row>
    <row r="7" spans="1:30" s="383" customFormat="1" ht="30" customHeight="1">
      <c r="A7" s="401" t="s">
        <v>60</v>
      </c>
      <c r="B7" s="59">
        <v>0</v>
      </c>
      <c r="C7" s="59">
        <v>0</v>
      </c>
      <c r="D7" s="60">
        <v>3.5581</v>
      </c>
      <c r="E7" s="60">
        <v>3.3069000000000002</v>
      </c>
      <c r="F7" s="60">
        <v>6.8261000000000003</v>
      </c>
      <c r="G7" s="60">
        <v>10.1708</v>
      </c>
      <c r="H7" s="66">
        <v>9.5597999999999992</v>
      </c>
      <c r="I7" s="66">
        <v>13.908700000000001</v>
      </c>
      <c r="J7" s="66">
        <v>20.102700000000002</v>
      </c>
      <c r="K7" s="66">
        <v>18.7272</v>
      </c>
      <c r="L7" s="66">
        <v>39.648400000000002</v>
      </c>
      <c r="M7" s="66">
        <v>45.985199999999999</v>
      </c>
      <c r="N7" s="66">
        <v>55.793599999999998</v>
      </c>
      <c r="O7" s="66">
        <v>75.919989999999999</v>
      </c>
      <c r="P7" s="66">
        <v>105.1</v>
      </c>
      <c r="Q7" s="66">
        <v>135.91810387238101</v>
      </c>
      <c r="R7" s="66">
        <v>157.37863925397593</v>
      </c>
      <c r="S7" s="66">
        <v>189.1</v>
      </c>
      <c r="T7" s="66">
        <v>218.22543573927601</v>
      </c>
      <c r="U7" s="66">
        <v>238.54635628099726</v>
      </c>
      <c r="V7" s="66">
        <v>267.32128997717007</v>
      </c>
      <c r="W7" s="66">
        <v>266.85941057126814</v>
      </c>
      <c r="X7" s="66">
        <v>261.64604095506718</v>
      </c>
      <c r="Y7" s="66">
        <v>272.4949990316959</v>
      </c>
      <c r="Z7" s="66">
        <v>325.13315715090999</v>
      </c>
      <c r="AA7" s="66">
        <v>366.29191222110546</v>
      </c>
      <c r="AB7" s="66">
        <v>395.11425252791997</v>
      </c>
      <c r="AC7" s="66">
        <v>479.96160385158998</v>
      </c>
      <c r="AD7" s="66">
        <v>665.28059785706</v>
      </c>
    </row>
    <row r="8" spans="1:30" s="383" customFormat="1" ht="30" customHeight="1">
      <c r="A8" s="401" t="s">
        <v>59</v>
      </c>
      <c r="B8" s="60">
        <v>1.0355999999999999</v>
      </c>
      <c r="C8" s="60">
        <v>1.2059000000000002</v>
      </c>
      <c r="D8" s="60">
        <v>2.1108000000000002</v>
      </c>
      <c r="E8" s="60">
        <v>2.2111000000000001</v>
      </c>
      <c r="F8" s="60">
        <v>2.734</v>
      </c>
      <c r="G8" s="60">
        <v>3.3315999999999999</v>
      </c>
      <c r="H8" s="66">
        <v>4.6837999999999997</v>
      </c>
      <c r="I8" s="66">
        <v>7.1528999999999998</v>
      </c>
      <c r="J8" s="66">
        <v>6.0203999999999995</v>
      </c>
      <c r="K8" s="66">
        <v>10.4208</v>
      </c>
      <c r="L8" s="66">
        <v>20.1755</v>
      </c>
      <c r="M8" s="66">
        <v>22.40775</v>
      </c>
      <c r="N8" s="66">
        <v>24.0425</v>
      </c>
      <c r="O8" s="66">
        <v>23.22512</v>
      </c>
      <c r="P8" s="66">
        <v>21.3</v>
      </c>
      <c r="Q8" s="66">
        <v>23.1140464636822</v>
      </c>
      <c r="R8" s="66">
        <v>26.064225232423329</v>
      </c>
      <c r="S8" s="66">
        <v>26.2</v>
      </c>
      <c r="T8" s="66">
        <v>31.6</v>
      </c>
      <c r="U8" s="66">
        <v>26.615477192253607</v>
      </c>
      <c r="V8" s="66">
        <v>29.291080000000001</v>
      </c>
      <c r="W8" s="66">
        <v>36.488685864480004</v>
      </c>
      <c r="X8" s="66">
        <v>24.030514535068367</v>
      </c>
      <c r="Y8" s="66">
        <v>36.392078358386001</v>
      </c>
      <c r="Z8" s="66">
        <v>38.211682276305304</v>
      </c>
      <c r="AA8" s="66">
        <v>32.5</v>
      </c>
      <c r="AB8" s="66">
        <v>32.597499999999997</v>
      </c>
      <c r="AC8" s="66">
        <v>29.337749999999996</v>
      </c>
      <c r="AD8" s="66">
        <v>26.403974999999996</v>
      </c>
    </row>
    <row r="9" spans="1:30" s="383" customFormat="1" ht="30" customHeight="1">
      <c r="A9" s="401" t="s">
        <v>58</v>
      </c>
      <c r="B9" s="60"/>
      <c r="C9" s="60"/>
      <c r="D9" s="60"/>
      <c r="E9" s="60"/>
      <c r="F9" s="60"/>
      <c r="G9" s="60"/>
      <c r="H9" s="66"/>
      <c r="I9" s="66"/>
      <c r="J9" s="66"/>
      <c r="K9" s="66"/>
      <c r="L9" s="66"/>
      <c r="M9" s="66"/>
      <c r="N9" s="59"/>
      <c r="O9" s="59"/>
      <c r="P9" s="59">
        <v>127.05500000000001</v>
      </c>
      <c r="Q9" s="59">
        <v>486.149</v>
      </c>
      <c r="R9" s="66">
        <v>145.001</v>
      </c>
      <c r="S9" s="66">
        <v>158.9</v>
      </c>
      <c r="T9" s="66">
        <v>80.599999999999994</v>
      </c>
      <c r="U9" s="66">
        <v>69.45</v>
      </c>
      <c r="V9" s="66">
        <v>83.190340000000006</v>
      </c>
      <c r="W9" s="66">
        <v>13.627269419735745</v>
      </c>
      <c r="X9" s="66">
        <v>2.8014263020414991</v>
      </c>
      <c r="Y9" s="66">
        <v>64.062649455572995</v>
      </c>
      <c r="Z9" s="66">
        <v>42.552554113391494</v>
      </c>
      <c r="AA9" s="66">
        <v>13.131331797751862</v>
      </c>
      <c r="AB9" s="66">
        <v>13.994473281179999</v>
      </c>
      <c r="AC9" s="66">
        <v>47.22</v>
      </c>
      <c r="AD9" s="66">
        <v>0</v>
      </c>
    </row>
    <row r="10" spans="1:30" s="383" customFormat="1" ht="30" customHeight="1">
      <c r="A10" s="401" t="s">
        <v>57</v>
      </c>
      <c r="B10" s="60"/>
      <c r="C10" s="60"/>
      <c r="D10" s="60"/>
      <c r="E10" s="60"/>
      <c r="F10" s="60"/>
      <c r="G10" s="60"/>
      <c r="H10" s="66"/>
      <c r="I10" s="66"/>
      <c r="J10" s="66"/>
      <c r="K10" s="66"/>
      <c r="L10" s="66"/>
      <c r="M10" s="66"/>
      <c r="N10" s="59"/>
      <c r="O10" s="59"/>
      <c r="P10" s="59"/>
      <c r="Q10" s="59"/>
      <c r="R10" s="66">
        <v>131.72999999999999</v>
      </c>
      <c r="S10" s="66">
        <v>121.6</v>
      </c>
      <c r="T10" s="66">
        <v>90</v>
      </c>
      <c r="U10" s="66">
        <v>151.41388526272985</v>
      </c>
      <c r="V10" s="66">
        <v>216.48121824720002</v>
      </c>
      <c r="W10" s="66">
        <v>76.5</v>
      </c>
      <c r="X10" s="66">
        <v>0</v>
      </c>
      <c r="Y10" s="61"/>
      <c r="Z10" s="61"/>
      <c r="AA10" s="61"/>
      <c r="AB10" s="61"/>
      <c r="AC10" s="61"/>
      <c r="AD10" s="61"/>
    </row>
    <row r="11" spans="1:30" s="383" customFormat="1" ht="30" customHeight="1">
      <c r="A11" s="401" t="s">
        <v>56</v>
      </c>
      <c r="B11" s="60"/>
      <c r="C11" s="60"/>
      <c r="D11" s="60"/>
      <c r="E11" s="60"/>
      <c r="F11" s="60"/>
      <c r="G11" s="60"/>
      <c r="H11" s="66"/>
      <c r="I11" s="66"/>
      <c r="J11" s="66"/>
      <c r="K11" s="66"/>
      <c r="L11" s="66"/>
      <c r="M11" s="66"/>
      <c r="N11" s="59"/>
      <c r="O11" s="59"/>
      <c r="P11" s="59"/>
      <c r="Q11" s="59"/>
      <c r="R11" s="66">
        <v>28.437999999999999</v>
      </c>
      <c r="S11" s="66">
        <v>7.1</v>
      </c>
      <c r="T11" s="66">
        <v>11.5</v>
      </c>
      <c r="U11" s="66">
        <v>44.52989286012231</v>
      </c>
      <c r="V11" s="66">
        <v>0</v>
      </c>
      <c r="W11" s="66">
        <v>1.1000000000000001</v>
      </c>
      <c r="X11" s="66">
        <v>44.206448822099496</v>
      </c>
      <c r="Y11" s="66">
        <v>78.504771038996907</v>
      </c>
      <c r="Z11" s="66">
        <v>66.559117867010016</v>
      </c>
      <c r="AA11" s="66">
        <v>41.61904319195736</v>
      </c>
      <c r="AB11" s="66">
        <v>19.427755775759998</v>
      </c>
      <c r="AC11" s="66">
        <v>34.83</v>
      </c>
      <c r="AD11" s="66">
        <v>18.637886078582167</v>
      </c>
    </row>
    <row r="12" spans="1:30" s="383" customFormat="1" ht="30" customHeight="1">
      <c r="A12" s="401" t="s">
        <v>254</v>
      </c>
      <c r="B12" s="60">
        <v>0.26939999999999997</v>
      </c>
      <c r="C12" s="60">
        <v>0.22950000000000001</v>
      </c>
      <c r="D12" s="60">
        <v>0.2429</v>
      </c>
      <c r="E12" s="60">
        <v>0</v>
      </c>
      <c r="F12" s="60">
        <v>0.23169999999999999</v>
      </c>
      <c r="G12" s="60">
        <v>9.4500000000000001E-2</v>
      </c>
      <c r="H12" s="66">
        <v>2.2669000000000001</v>
      </c>
      <c r="I12" s="66">
        <v>10.3032</v>
      </c>
      <c r="J12" s="66">
        <v>15.3009</v>
      </c>
      <c r="K12" s="66">
        <v>12.434100000000001</v>
      </c>
      <c r="L12" s="66">
        <v>16.8203</v>
      </c>
      <c r="M12" s="66">
        <v>20.620200000000001</v>
      </c>
      <c r="N12" s="66">
        <v>21.1388</v>
      </c>
      <c r="O12" s="66">
        <v>20.879540000000002</v>
      </c>
      <c r="P12" s="66">
        <v>7.5110000000000001</v>
      </c>
      <c r="Q12" s="66">
        <v>4.7089999999999996</v>
      </c>
      <c r="R12" s="66">
        <v>31.701000000000001</v>
      </c>
      <c r="S12" s="66">
        <f>36.3+12.6+78.7</f>
        <v>127.6</v>
      </c>
      <c r="T12" s="66">
        <v>228.98061368007501</v>
      </c>
      <c r="U12" s="66">
        <v>131.54653264430999</v>
      </c>
      <c r="V12" s="66">
        <v>94.008424572199999</v>
      </c>
      <c r="W12" s="66">
        <v>91.02400594652886</v>
      </c>
      <c r="X12" s="66">
        <v>83.211937634892593</v>
      </c>
      <c r="Y12" s="66">
        <v>26.371711497181686</v>
      </c>
      <c r="Z12" s="66">
        <v>14.085809264962505</v>
      </c>
      <c r="AA12" s="66">
        <v>5.6</v>
      </c>
      <c r="AB12" s="66">
        <v>9.8429046324812521</v>
      </c>
      <c r="AC12" s="66">
        <v>9.3507594008571893</v>
      </c>
      <c r="AD12" s="66">
        <v>8.8832214308143289</v>
      </c>
    </row>
    <row r="13" spans="1:30" s="383" customFormat="1" ht="30" customHeight="1">
      <c r="A13" s="400" t="s">
        <v>55</v>
      </c>
      <c r="B13" s="223">
        <v>13.9665</v>
      </c>
      <c r="C13" s="223">
        <v>14.8842</v>
      </c>
      <c r="D13" s="223">
        <v>16.3172</v>
      </c>
      <c r="E13" s="223">
        <v>16.620099999999997</v>
      </c>
      <c r="F13" s="223">
        <v>22.656199999999998</v>
      </c>
      <c r="G13" s="223">
        <v>27.952500000000001</v>
      </c>
      <c r="H13" s="65">
        <v>41.613900000000001</v>
      </c>
      <c r="I13" s="65">
        <v>93.899899999999988</v>
      </c>
      <c r="J13" s="65">
        <v>122.7127</v>
      </c>
      <c r="K13" s="65">
        <v>124.7016</v>
      </c>
      <c r="L13" s="65">
        <v>211.63300000000001</v>
      </c>
      <c r="M13" s="65">
        <v>295.65469999999999</v>
      </c>
      <c r="N13" s="65">
        <v>374.51459999999997</v>
      </c>
      <c r="O13" s="65">
        <v>398.18124</v>
      </c>
      <c r="P13" s="65">
        <v>683.6</v>
      </c>
      <c r="Q13" s="65">
        <v>819.39579774335095</v>
      </c>
      <c r="R13" s="65">
        <v>704.6</v>
      </c>
      <c r="S13" s="65">
        <v>823.7</v>
      </c>
      <c r="T13" s="65">
        <v>1279.772536772969</v>
      </c>
      <c r="U13" s="65">
        <v>1345.41561</v>
      </c>
      <c r="V13" s="65">
        <v>1413.9651999999999</v>
      </c>
      <c r="W13" s="65">
        <v>1432.5986047808155</v>
      </c>
      <c r="X13" s="65">
        <v>1150.4266832106539</v>
      </c>
      <c r="Y13" s="65">
        <v>994.04586603227062</v>
      </c>
      <c r="Z13" s="65">
        <v>1194.5251088836126</v>
      </c>
      <c r="AA13" s="65">
        <v>1405.2020021116127</v>
      </c>
      <c r="AB13" s="65">
        <v>1405.8374610541243</v>
      </c>
      <c r="AC13" s="65">
        <v>1347.5717731294067</v>
      </c>
      <c r="AD13" s="65">
        <v>1523.9054454860448</v>
      </c>
    </row>
    <row r="14" spans="1:30" s="383" customFormat="1" ht="30" customHeight="1">
      <c r="A14" s="400" t="s">
        <v>5</v>
      </c>
      <c r="B14" s="223">
        <v>5.9080000000000004</v>
      </c>
      <c r="C14" s="223">
        <v>4.3389000000000015</v>
      </c>
      <c r="D14" s="223">
        <v>8.0954999999999995</v>
      </c>
      <c r="E14" s="223">
        <v>7.1695000000000002</v>
      </c>
      <c r="F14" s="223">
        <v>10.1396</v>
      </c>
      <c r="G14" s="223">
        <v>17</v>
      </c>
      <c r="H14" s="65">
        <v>19.186700000000013</v>
      </c>
      <c r="I14" s="65">
        <v>57.977400000000024</v>
      </c>
      <c r="J14" s="65">
        <v>48.810400000000008</v>
      </c>
      <c r="K14" s="65">
        <v>47.4495</v>
      </c>
      <c r="L14" s="65">
        <v>158.53790000000004</v>
      </c>
      <c r="M14" s="65">
        <v>172.64045000000002</v>
      </c>
      <c r="N14" s="248">
        <v>222.70450000000017</v>
      </c>
      <c r="O14" s="248">
        <v>276.0744850000001</v>
      </c>
      <c r="P14" s="248">
        <v>148.66599999999983</v>
      </c>
      <c r="Q14" s="248">
        <v>559.57099979642305</v>
      </c>
      <c r="R14" s="248">
        <v>364.8</v>
      </c>
      <c r="S14" s="248">
        <v>535.5</v>
      </c>
      <c r="T14" s="248">
        <v>356.38000937032098</v>
      </c>
      <c r="U14" s="248">
        <v>302.83271257567708</v>
      </c>
      <c r="V14" s="248">
        <v>396.08394792474064</v>
      </c>
      <c r="W14" s="248">
        <v>182.20139521918441</v>
      </c>
      <c r="X14" s="248">
        <v>95.212312813003336</v>
      </c>
      <c r="Y14" s="248">
        <v>89.503794227891603</v>
      </c>
      <c r="Z14" s="248">
        <v>143.45122789710854</v>
      </c>
      <c r="AA14" s="248">
        <v>319.5195513318738</v>
      </c>
      <c r="AB14" s="248">
        <v>316.42046190235965</v>
      </c>
      <c r="AC14" s="248">
        <v>288.69079589986586</v>
      </c>
      <c r="AD14" s="248">
        <v>313.4157638889294</v>
      </c>
    </row>
    <row r="15" spans="1:30" s="383" customFormat="1" ht="30" customHeight="1">
      <c r="A15" s="400" t="s">
        <v>54</v>
      </c>
      <c r="B15" s="223">
        <v>5.5087999999999999</v>
      </c>
      <c r="C15" s="223">
        <v>4.0829000000000004</v>
      </c>
      <c r="D15" s="223">
        <v>6.1261000000000001</v>
      </c>
      <c r="E15" s="223">
        <v>6.0454999999999997</v>
      </c>
      <c r="F15" s="223">
        <v>8.6204999999999998</v>
      </c>
      <c r="G15" s="223">
        <v>18.54</v>
      </c>
      <c r="H15" s="65">
        <v>18.827300000000001</v>
      </c>
      <c r="I15" s="65">
        <v>59.9649</v>
      </c>
      <c r="J15" s="65">
        <v>48.661799999999999</v>
      </c>
      <c r="K15" s="65">
        <v>45.118600000000001</v>
      </c>
      <c r="L15" s="65">
        <v>150.08020000000002</v>
      </c>
      <c r="M15" s="65">
        <v>165.39589999999998</v>
      </c>
      <c r="N15" s="65">
        <v>213.4632</v>
      </c>
      <c r="O15" s="65">
        <v>267.65671250000003</v>
      </c>
      <c r="P15" s="65">
        <v>143.80000000000001</v>
      </c>
      <c r="Q15" s="65">
        <v>562.57168211666112</v>
      </c>
      <c r="R15" s="65">
        <v>363.00369334034076</v>
      </c>
      <c r="S15" s="65">
        <v>533</v>
      </c>
      <c r="T15" s="65">
        <v>352.14739231141533</v>
      </c>
      <c r="U15" s="65">
        <v>299.38826999999998</v>
      </c>
      <c r="V15" s="65">
        <v>392.94778000000002</v>
      </c>
      <c r="W15" s="65">
        <v>181.23130224955665</v>
      </c>
      <c r="X15" s="65">
        <v>95.895196003646959</v>
      </c>
      <c r="Y15" s="65">
        <v>90.799143048537886</v>
      </c>
      <c r="Z15" s="65">
        <v>144.06988493240857</v>
      </c>
      <c r="AA15" s="65">
        <v>319.76513033162735</v>
      </c>
      <c r="AB15" s="65">
        <v>316.69032483963986</v>
      </c>
      <c r="AC15" s="65">
        <v>289.18086892305655</v>
      </c>
      <c r="AD15" s="65">
        <v>314.01576388892914</v>
      </c>
    </row>
    <row r="16" spans="1:30" s="383" customFormat="1" ht="30" customHeight="1">
      <c r="A16" s="400" t="s">
        <v>53</v>
      </c>
      <c r="B16" s="223">
        <v>19.475300000000001</v>
      </c>
      <c r="C16" s="223">
        <v>18.967100000000002</v>
      </c>
      <c r="D16" s="223">
        <v>22.443300000000004</v>
      </c>
      <c r="E16" s="223">
        <v>22.665599999999998</v>
      </c>
      <c r="F16" s="223">
        <v>31.276700000000002</v>
      </c>
      <c r="G16" s="223">
        <v>46.4925</v>
      </c>
      <c r="H16" s="65">
        <v>60.441199999999995</v>
      </c>
      <c r="I16" s="65">
        <v>153.8648</v>
      </c>
      <c r="J16" s="65">
        <v>171.37450000000001</v>
      </c>
      <c r="K16" s="65">
        <v>169.8202</v>
      </c>
      <c r="L16" s="65">
        <v>361.71320000000003</v>
      </c>
      <c r="M16" s="65">
        <v>461.05059999999997</v>
      </c>
      <c r="N16" s="65">
        <v>587.9778</v>
      </c>
      <c r="O16" s="65">
        <v>665.83795250000014</v>
      </c>
      <c r="P16" s="65">
        <v>827.4</v>
      </c>
      <c r="Q16" s="65">
        <v>1381.9674798600122</v>
      </c>
      <c r="R16" s="65">
        <v>1067.6137348956031</v>
      </c>
      <c r="S16" s="65">
        <v>1356.67</v>
      </c>
      <c r="T16" s="65">
        <v>1631.9199290843844</v>
      </c>
      <c r="U16" s="65">
        <v>1644.8038799999999</v>
      </c>
      <c r="V16" s="65">
        <v>1806.9129799999998</v>
      </c>
      <c r="W16" s="65">
        <v>1613.8299070303722</v>
      </c>
      <c r="X16" s="65">
        <v>1246.3218792143009</v>
      </c>
      <c r="Y16" s="65">
        <v>1084.8450090808085</v>
      </c>
      <c r="Z16" s="65">
        <v>1338.5949938160211</v>
      </c>
      <c r="AA16" s="65">
        <v>1724.9671324432402</v>
      </c>
      <c r="AB16" s="65">
        <v>1722.5277858937643</v>
      </c>
      <c r="AC16" s="65">
        <v>1636.7526420524632</v>
      </c>
      <c r="AD16" s="65">
        <v>1837.9212093749738</v>
      </c>
    </row>
    <row r="17" spans="1:30" s="383" customFormat="1" ht="30" customHeight="1">
      <c r="A17" s="400" t="s">
        <v>6</v>
      </c>
      <c r="B17" s="223">
        <v>0.39920000000000072</v>
      </c>
      <c r="C17" s="223">
        <v>0.25600000000000001</v>
      </c>
      <c r="D17" s="223">
        <v>1.9693999999999978</v>
      </c>
      <c r="E17" s="223">
        <v>1.1240000000000001</v>
      </c>
      <c r="F17" s="223">
        <v>1.5190999999999999</v>
      </c>
      <c r="G17" s="223">
        <v>-1.5398000000000001</v>
      </c>
      <c r="H17" s="65">
        <v>0.35940000000001598</v>
      </c>
      <c r="I17" s="65">
        <v>-1.987499999999971</v>
      </c>
      <c r="J17" s="65">
        <v>0.14860000000000581</v>
      </c>
      <c r="K17" s="65">
        <v>2.330899999999994</v>
      </c>
      <c r="L17" s="65">
        <v>8.4577000000000115</v>
      </c>
      <c r="M17" s="65">
        <v>7.2445500000000465</v>
      </c>
      <c r="N17" s="65">
        <v>9.2413000000000469</v>
      </c>
      <c r="O17" s="65">
        <v>8.4177724999999626</v>
      </c>
      <c r="P17" s="65">
        <v>4.9000000000000004</v>
      </c>
      <c r="Q17" s="65">
        <v>-3.000356009185225</v>
      </c>
      <c r="R17" s="65">
        <v>1.7515502701683099</v>
      </c>
      <c r="S17" s="65">
        <v>2.5</v>
      </c>
      <c r="T17" s="65">
        <v>4.2326170589024059</v>
      </c>
      <c r="U17" s="65">
        <v>3.4444425756771579</v>
      </c>
      <c r="V17" s="65">
        <v>3.1361679247406755</v>
      </c>
      <c r="W17" s="65">
        <v>0.92570883805888116</v>
      </c>
      <c r="X17" s="65">
        <v>-0.68288319064367897</v>
      </c>
      <c r="Y17" s="65">
        <v>-1.3</v>
      </c>
      <c r="Z17" s="65">
        <v>-0.61865703529997518</v>
      </c>
      <c r="AA17" s="65">
        <v>-0.24557899975366126</v>
      </c>
      <c r="AB17" s="65">
        <v>-0.26986293728032251</v>
      </c>
      <c r="AC17" s="65">
        <v>-0.49007302319068913</v>
      </c>
      <c r="AD17" s="65">
        <v>-0.59999999999968168</v>
      </c>
    </row>
    <row r="18" spans="1:30" s="383" customFormat="1" ht="30" customHeight="1">
      <c r="A18" s="400" t="s">
        <v>52</v>
      </c>
      <c r="B18" s="223">
        <v>-0.39920000000000072</v>
      </c>
      <c r="C18" s="223">
        <v>-0.25600000000000001</v>
      </c>
      <c r="D18" s="223">
        <v>-1.9693999999999978</v>
      </c>
      <c r="E18" s="223">
        <v>-1.1240000000000001</v>
      </c>
      <c r="F18" s="223">
        <v>-1.5190999999999999</v>
      </c>
      <c r="G18" s="223">
        <v>1.5398000000000001</v>
      </c>
      <c r="H18" s="65">
        <v>-0.35940000000001598</v>
      </c>
      <c r="I18" s="65">
        <v>1.987499999999971</v>
      </c>
      <c r="J18" s="65">
        <v>-0.14860000000000581</v>
      </c>
      <c r="K18" s="65">
        <v>-2.330899999999994</v>
      </c>
      <c r="L18" s="65">
        <v>-8.4577000000000115</v>
      </c>
      <c r="M18" s="65">
        <v>-7.2445500000000465</v>
      </c>
      <c r="N18" s="65">
        <v>-9.2413000000000469</v>
      </c>
      <c r="O18" s="65">
        <v>-8.4177700000000009</v>
      </c>
      <c r="P18" s="65">
        <v>-4.9000000000000004</v>
      </c>
      <c r="Q18" s="65">
        <v>3.0004086198371196</v>
      </c>
      <c r="R18" s="65">
        <v>-1.7516392151189988</v>
      </c>
      <c r="S18" s="65">
        <v>2.5</v>
      </c>
      <c r="T18" s="65">
        <v>-4.2326170589024059</v>
      </c>
      <c r="U18" s="65">
        <v>-3.4444425756771579</v>
      </c>
      <c r="V18" s="65">
        <v>-3.1361679247406755</v>
      </c>
      <c r="W18" s="65">
        <v>-0.94911050884412074</v>
      </c>
      <c r="X18" s="65">
        <v>0.68925051170922114</v>
      </c>
      <c r="Y18" s="65">
        <v>1.2953488206467396</v>
      </c>
      <c r="Z18" s="65">
        <v>0.61865703529997518</v>
      </c>
      <c r="AA18" s="65">
        <v>0.24557899975366126</v>
      </c>
      <c r="AB18" s="65">
        <v>0.26986293728032251</v>
      </c>
      <c r="AC18" s="65">
        <v>0.49007302319068913</v>
      </c>
      <c r="AD18" s="65">
        <v>0.59999999999968168</v>
      </c>
    </row>
    <row r="19" spans="1:30" s="383" customFormat="1" ht="30" customHeight="1">
      <c r="A19" s="402" t="s">
        <v>51</v>
      </c>
      <c r="B19" s="60">
        <v>3.9899999999999998E-2</v>
      </c>
      <c r="C19" s="60">
        <v>7.1499999999999994E-2</v>
      </c>
      <c r="D19" s="60">
        <v>5.0500000000000003E-2</v>
      </c>
      <c r="E19" s="60">
        <v>-1.0999999999999999E-2</v>
      </c>
      <c r="F19" s="60"/>
      <c r="G19" s="60"/>
      <c r="H19" s="66">
        <v>0.2596</v>
      </c>
      <c r="I19" s="66">
        <v>3.7345999999999999</v>
      </c>
      <c r="J19" s="61"/>
      <c r="K19" s="61"/>
      <c r="L19" s="61"/>
      <c r="M19" s="61"/>
      <c r="N19" s="61"/>
      <c r="O19" s="61"/>
      <c r="P19" s="66">
        <v>2.8</v>
      </c>
      <c r="Q19" s="66">
        <v>2.9468461634700001</v>
      </c>
      <c r="R19" s="66">
        <v>6.0762010554100003</v>
      </c>
      <c r="S19" s="66">
        <v>3.2</v>
      </c>
      <c r="T19" s="66">
        <v>6.7346792257899972</v>
      </c>
      <c r="U19" s="66">
        <v>4.2553200000000002</v>
      </c>
      <c r="V19" s="66">
        <v>9.1745400000000004</v>
      </c>
      <c r="W19" s="66">
        <v>3.3498852067999998</v>
      </c>
      <c r="X19" s="66">
        <v>5.58083369599</v>
      </c>
      <c r="Y19" s="66">
        <v>2.9038841190700002</v>
      </c>
      <c r="Z19" s="66">
        <v>2.0327188833490002</v>
      </c>
      <c r="AA19" s="66">
        <v>4.8567875052912965</v>
      </c>
      <c r="AB19" s="66">
        <v>5.681071442817756</v>
      </c>
      <c r="AC19" s="66">
        <v>5.8900730231906895</v>
      </c>
      <c r="AD19" s="66">
        <v>7.2</v>
      </c>
    </row>
    <row r="20" spans="1:30" s="383" customFormat="1" ht="30" customHeight="1">
      <c r="A20" s="402" t="s">
        <v>50</v>
      </c>
      <c r="B20" s="61"/>
      <c r="C20" s="61"/>
      <c r="D20" s="61"/>
      <c r="E20" s="61"/>
      <c r="F20" s="61"/>
      <c r="G20" s="59">
        <v>0.52300000000000002</v>
      </c>
      <c r="H20" s="66">
        <v>2.4994000000000001</v>
      </c>
      <c r="I20" s="66">
        <v>3.3559999999999999</v>
      </c>
      <c r="J20" s="66">
        <v>3.7563</v>
      </c>
      <c r="K20" s="66">
        <v>4.9281000000000006</v>
      </c>
      <c r="L20" s="66">
        <v>6.8053999999999997</v>
      </c>
      <c r="M20" s="66">
        <v>8.7143999999999995</v>
      </c>
      <c r="N20" s="66">
        <v>8.8000000000000007</v>
      </c>
      <c r="O20" s="66">
        <v>-20.560099999999998</v>
      </c>
      <c r="P20" s="66">
        <v>37.299999999999997</v>
      </c>
      <c r="Q20" s="66">
        <v>6.1707000000000001</v>
      </c>
      <c r="R20" s="66">
        <v>38.453359729470996</v>
      </c>
      <c r="S20" s="66">
        <v>30.4</v>
      </c>
      <c r="T20" s="66">
        <v>-36.1713143467571</v>
      </c>
      <c r="U20" s="66">
        <v>25.111838482252082</v>
      </c>
      <c r="V20" s="66">
        <v>-32.750549999999997</v>
      </c>
      <c r="W20" s="66">
        <v>0.89551127445499901</v>
      </c>
      <c r="X20" s="66">
        <v>-0.45865465965699992</v>
      </c>
      <c r="Y20" s="66">
        <v>1.8590631940310001</v>
      </c>
      <c r="Z20" s="66">
        <v>1.8590631940310001</v>
      </c>
      <c r="AA20" s="66">
        <v>-1.1528021263844099</v>
      </c>
      <c r="AB20" s="66">
        <v>-1.8528021263844099</v>
      </c>
      <c r="AC20" s="66">
        <v>-2.1</v>
      </c>
      <c r="AD20" s="66">
        <v>-2.9</v>
      </c>
    </row>
    <row r="21" spans="1:30" s="383" customFormat="1" ht="30" customHeight="1" thickBot="1">
      <c r="A21" s="403" t="s">
        <v>255</v>
      </c>
      <c r="B21" s="69">
        <v>-0.43910000000000071</v>
      </c>
      <c r="C21" s="69">
        <v>-0.32750000000000001</v>
      </c>
      <c r="D21" s="69">
        <v>-2.019899999999998</v>
      </c>
      <c r="E21" s="69">
        <v>-1.113</v>
      </c>
      <c r="F21" s="69">
        <v>-1.5190999999999999</v>
      </c>
      <c r="G21" s="69">
        <v>1.0167999999999999</v>
      </c>
      <c r="H21" s="69">
        <v>-3.1184000000000158</v>
      </c>
      <c r="I21" s="69">
        <v>-5.1031000000000297</v>
      </c>
      <c r="J21" s="69">
        <v>-3.9049000000000058</v>
      </c>
      <c r="K21" s="69">
        <v>-7.258999999999995</v>
      </c>
      <c r="L21" s="69">
        <v>-15.2631</v>
      </c>
      <c r="M21" s="69">
        <v>-15.958950000000046</v>
      </c>
      <c r="N21" s="69">
        <v>-18.041300000000049</v>
      </c>
      <c r="O21" s="69">
        <v>12.142329999999999</v>
      </c>
      <c r="P21" s="69">
        <v>-45</v>
      </c>
      <c r="Q21" s="69">
        <v>-6.1171375436328796</v>
      </c>
      <c r="R21" s="151">
        <v>-46.281199999999998</v>
      </c>
      <c r="S21" s="151">
        <v>-31.1</v>
      </c>
      <c r="T21" s="151">
        <v>25.204018062064698</v>
      </c>
      <c r="U21" s="151">
        <v>-32.811601057929238</v>
      </c>
      <c r="V21" s="151">
        <v>20.439842075259321</v>
      </c>
      <c r="W21" s="151">
        <v>-5.1945069900991196</v>
      </c>
      <c r="X21" s="151">
        <v>-4.4329285246237786</v>
      </c>
      <c r="Y21" s="151">
        <v>-3.4675984924542602</v>
      </c>
      <c r="Z21" s="151">
        <v>-3.2731250420800251</v>
      </c>
      <c r="AA21" s="151">
        <v>-3.4584063791532254</v>
      </c>
      <c r="AB21" s="151">
        <v>-3.5584063791530234</v>
      </c>
      <c r="AC21" s="151">
        <v>-3.3000000000000003</v>
      </c>
      <c r="AD21" s="151">
        <v>-3.700000000000319</v>
      </c>
    </row>
    <row r="22" spans="1:30" s="22" customFormat="1" ht="17.149999999999999" customHeight="1">
      <c r="A22" s="70" t="s">
        <v>49</v>
      </c>
      <c r="B22" s="220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395"/>
      <c r="S22" s="395"/>
      <c r="T22" s="395"/>
      <c r="U22" s="395"/>
      <c r="V22" s="395"/>
      <c r="W22" s="216"/>
      <c r="X22" s="216"/>
      <c r="Y22" s="216"/>
      <c r="Z22" s="216"/>
      <c r="AA22" s="216"/>
    </row>
    <row r="23" spans="1:30" s="22" customFormat="1" ht="17.149999999999999" customHeight="1">
      <c r="A23" s="70" t="s">
        <v>48</v>
      </c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43"/>
      <c r="P23" s="343"/>
      <c r="Q23" s="343"/>
      <c r="R23" s="343"/>
      <c r="S23" s="343"/>
      <c r="T23" s="343"/>
      <c r="U23" s="343"/>
      <c r="V23" s="343"/>
      <c r="W23" s="343"/>
      <c r="X23" s="343"/>
      <c r="Y23" s="343"/>
      <c r="Z23" s="343"/>
      <c r="AA23" s="343"/>
      <c r="AB23" s="343"/>
      <c r="AC23" s="343"/>
    </row>
    <row r="24" spans="1:30" s="21" customFormat="1" ht="17.149999999999999" customHeight="1">
      <c r="A24" s="70" t="s">
        <v>248</v>
      </c>
      <c r="B24" s="344"/>
      <c r="C24" s="344"/>
      <c r="D24" s="344"/>
      <c r="E24" s="344"/>
      <c r="F24" s="344"/>
      <c r="G24" s="344"/>
      <c r="H24" s="344"/>
      <c r="I24" s="345"/>
      <c r="J24" s="345"/>
      <c r="K24" s="345"/>
      <c r="L24" s="345"/>
      <c r="M24" s="345"/>
      <c r="N24" s="345"/>
      <c r="O24" s="345"/>
      <c r="P24" s="345"/>
      <c r="Q24" s="345"/>
      <c r="R24" s="396"/>
      <c r="S24" s="396"/>
      <c r="T24" s="396"/>
      <c r="U24" s="396"/>
      <c r="V24" s="396"/>
      <c r="W24" s="345"/>
      <c r="X24" s="345"/>
      <c r="Y24" s="345"/>
      <c r="Z24" s="345"/>
      <c r="AA24" s="345"/>
      <c r="AB24" s="346"/>
      <c r="AC24" s="346"/>
    </row>
    <row r="25" spans="1:30" s="21" customFormat="1" ht="17.149999999999999" customHeight="1">
      <c r="A25" s="70" t="s">
        <v>249</v>
      </c>
      <c r="B25" s="224"/>
      <c r="C25" s="347"/>
      <c r="D25" s="347"/>
      <c r="E25" s="224"/>
      <c r="F25" s="224"/>
      <c r="G25" s="224"/>
      <c r="H25" s="347"/>
      <c r="I25" s="347"/>
      <c r="J25" s="347"/>
      <c r="K25" s="347"/>
      <c r="L25" s="216"/>
      <c r="M25" s="347"/>
      <c r="N25" s="347"/>
      <c r="O25" s="216"/>
      <c r="P25" s="216"/>
      <c r="Q25" s="216"/>
      <c r="R25" s="397"/>
      <c r="S25" s="397"/>
      <c r="T25" s="347"/>
      <c r="U25" s="347"/>
      <c r="V25" s="347"/>
      <c r="W25" s="216"/>
      <c r="X25" s="216"/>
      <c r="Y25" s="216"/>
      <c r="Z25" s="216"/>
      <c r="AA25" s="216"/>
      <c r="AC25" s="347"/>
    </row>
    <row r="26" spans="1:30" s="21" customFormat="1" ht="17.149999999999999" customHeight="1">
      <c r="A26" s="70" t="s">
        <v>250</v>
      </c>
      <c r="B26" s="224"/>
      <c r="C26" s="224"/>
      <c r="D26" s="224"/>
      <c r="E26" s="224"/>
      <c r="F26" s="224"/>
      <c r="G26" s="224"/>
      <c r="H26" s="224"/>
      <c r="I26" s="216"/>
      <c r="J26" s="216"/>
      <c r="K26" s="216"/>
      <c r="L26" s="216"/>
      <c r="M26" s="216"/>
      <c r="N26" s="216"/>
      <c r="O26" s="216"/>
      <c r="P26" s="216"/>
      <c r="Q26" s="216"/>
      <c r="R26" s="397"/>
      <c r="S26" s="397"/>
      <c r="T26" s="397"/>
      <c r="U26" s="397"/>
      <c r="V26" s="397"/>
      <c r="W26" s="216"/>
      <c r="X26" s="216"/>
      <c r="Y26" s="216"/>
      <c r="Z26" s="216"/>
      <c r="AA26" s="216"/>
    </row>
    <row r="27" spans="1:30" s="21" customFormat="1" ht="17.149999999999999" customHeight="1">
      <c r="A27" s="221" t="s">
        <v>251</v>
      </c>
      <c r="B27" s="201"/>
      <c r="C27" s="201"/>
      <c r="D27" s="201"/>
      <c r="E27" s="201"/>
      <c r="F27" s="201"/>
      <c r="G27" s="201"/>
      <c r="H27" s="224"/>
      <c r="I27" s="225"/>
      <c r="J27" s="216"/>
      <c r="K27" s="216"/>
      <c r="L27" s="216"/>
      <c r="M27" s="216"/>
      <c r="N27" s="216"/>
      <c r="O27" s="216"/>
      <c r="P27" s="216"/>
      <c r="Q27" s="216"/>
      <c r="R27" s="397"/>
      <c r="S27" s="397"/>
      <c r="T27" s="397"/>
      <c r="U27" s="397"/>
      <c r="V27" s="397"/>
      <c r="W27" s="216"/>
      <c r="X27" s="216"/>
      <c r="Y27" s="216"/>
      <c r="Z27" s="216"/>
      <c r="AA27" s="216"/>
    </row>
    <row r="28" spans="1:30" s="21" customFormat="1" ht="17.149999999999999" customHeight="1">
      <c r="A28" s="221" t="s">
        <v>252</v>
      </c>
      <c r="B28" s="201"/>
      <c r="C28" s="201"/>
      <c r="D28" s="201"/>
      <c r="E28" s="201"/>
      <c r="F28" s="201"/>
      <c r="G28" s="201"/>
      <c r="H28" s="201"/>
      <c r="I28" s="216"/>
      <c r="J28" s="216"/>
      <c r="K28" s="216"/>
      <c r="L28" s="216"/>
      <c r="M28" s="216"/>
      <c r="N28" s="216"/>
      <c r="O28" s="216"/>
      <c r="P28" s="216"/>
      <c r="Q28" s="216"/>
      <c r="R28" s="398"/>
      <c r="S28" s="399"/>
      <c r="T28" s="399"/>
      <c r="U28" s="399"/>
      <c r="V28" s="399"/>
      <c r="W28" s="216"/>
      <c r="X28" s="216"/>
      <c r="Y28" s="216"/>
      <c r="Z28" s="216"/>
      <c r="AA28" s="216"/>
    </row>
    <row r="29" spans="1:30" ht="12" customHeight="1">
      <c r="A29" s="70"/>
      <c r="B29" s="224"/>
      <c r="C29" s="224"/>
      <c r="D29" s="224"/>
      <c r="E29" s="224"/>
      <c r="F29" s="224"/>
      <c r="G29" s="224"/>
      <c r="H29" s="224"/>
      <c r="I29" s="216"/>
      <c r="J29" s="216"/>
      <c r="K29" s="216"/>
      <c r="L29" s="216"/>
      <c r="M29" s="216"/>
    </row>
    <row r="30" spans="1:30">
      <c r="A30" s="70"/>
      <c r="B30" s="224"/>
      <c r="C30" s="224"/>
      <c r="D30" s="224"/>
      <c r="E30" s="224"/>
      <c r="F30" s="224"/>
      <c r="G30" s="224"/>
      <c r="H30" s="224"/>
      <c r="I30" s="216"/>
      <c r="J30" s="216"/>
      <c r="K30" s="216"/>
      <c r="L30" s="216"/>
      <c r="M30" s="216"/>
    </row>
    <row r="31" spans="1:30">
      <c r="A31" s="222"/>
      <c r="B31" s="216"/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</row>
  </sheetData>
  <mergeCells count="2">
    <mergeCell ref="A2:M2"/>
    <mergeCell ref="N2:AA2"/>
  </mergeCells>
  <phoneticPr fontId="67" type="noConversion"/>
  <hyperlinks>
    <hyperlink ref="A1" location="Menu!A1" display="Return to Menu" xr:uid="{A235220E-E707-4D8D-AA3F-46AA533FD2E8}"/>
  </hyperlinks>
  <pageMargins left="0.56000000000000005" right="0.1" top="0.45" bottom="0.52" header="0.511811023622047" footer="0.511811023622047"/>
  <pageSetup paperSize="9" scale="39" orientation="landscape" r:id="rId1"/>
  <headerFooter alignWithMargins="0">
    <oddFooter>&amp;L&amp;1#&amp;"Calibri"&amp;8&amp;K000000Classified as Confidential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3"/>
  <sheetViews>
    <sheetView view="pageBreakPreview" zoomScale="80" zoomScaleNormal="100" zoomScaleSheetLayoutView="80" workbookViewId="0">
      <pane xSplit="2" ySplit="3" topLeftCell="N32" activePane="bottomRight" state="frozen"/>
      <selection activeCell="J24" sqref="J24"/>
      <selection pane="topRight" activeCell="J24" sqref="J24"/>
      <selection pane="bottomLeft" activeCell="J24" sqref="J24"/>
      <selection pane="bottomRight" activeCell="J24" sqref="J24"/>
    </sheetView>
  </sheetViews>
  <sheetFormatPr defaultColWidth="16.81640625" defaultRowHeight="15"/>
  <cols>
    <col min="1" max="1" width="33.81640625" style="2" customWidth="1"/>
    <col min="2" max="2" width="12.81640625" style="2" customWidth="1"/>
    <col min="3" max="6" width="14.7265625" style="84" customWidth="1"/>
    <col min="7" max="14" width="14.7265625" style="85" customWidth="1"/>
    <col min="15" max="15" width="12.90625" style="2" customWidth="1"/>
    <col min="16" max="16" width="14.7265625" style="85" customWidth="1"/>
    <col min="17" max="250" width="9.1796875" style="2" customWidth="1"/>
    <col min="251" max="16384" width="16.81640625" style="2"/>
  </cols>
  <sheetData>
    <row r="1" spans="1:16" s="25" customFormat="1" ht="25">
      <c r="A1" s="444" t="s">
        <v>293</v>
      </c>
    </row>
    <row r="2" spans="1:16" s="404" customFormat="1" ht="21" customHeight="1" thickBot="1">
      <c r="A2" s="472" t="s">
        <v>234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</row>
    <row r="3" spans="1:16" s="405" customFormat="1" ht="20.149999999999999" customHeight="1" thickBot="1">
      <c r="A3" s="110" t="s">
        <v>106</v>
      </c>
      <c r="B3" s="231" t="s">
        <v>105</v>
      </c>
      <c r="C3" s="24">
        <v>2007</v>
      </c>
      <c r="D3" s="24">
        <v>2008</v>
      </c>
      <c r="E3" s="24">
        <v>2009</v>
      </c>
      <c r="F3" s="24">
        <v>2010</v>
      </c>
      <c r="G3" s="24">
        <v>2011</v>
      </c>
      <c r="H3" s="24">
        <v>2012</v>
      </c>
      <c r="I3" s="24">
        <v>2013</v>
      </c>
      <c r="J3" s="24">
        <v>2014</v>
      </c>
      <c r="K3" s="24">
        <v>2015</v>
      </c>
      <c r="L3" s="24">
        <v>2016</v>
      </c>
      <c r="M3" s="24">
        <v>2017</v>
      </c>
      <c r="N3" s="24">
        <v>2018</v>
      </c>
      <c r="O3" s="24">
        <v>2019</v>
      </c>
      <c r="P3" s="342" t="s">
        <v>235</v>
      </c>
    </row>
    <row r="4" spans="1:16" ht="20.149999999999999" customHeight="1">
      <c r="A4" s="406" t="s">
        <v>101</v>
      </c>
      <c r="B4" s="407">
        <v>17</v>
      </c>
      <c r="C4" s="66">
        <v>152.12988054000002</v>
      </c>
      <c r="D4" s="226">
        <v>55.761371349685717</v>
      </c>
      <c r="E4" s="66">
        <v>2718.4252252200004</v>
      </c>
      <c r="F4" s="66">
        <v>223.76547337999997</v>
      </c>
      <c r="G4" s="226">
        <v>524.97825799999998</v>
      </c>
      <c r="H4" s="226">
        <v>146.70783</v>
      </c>
      <c r="I4" s="226"/>
      <c r="J4" s="226"/>
      <c r="K4" s="226"/>
      <c r="L4" s="226"/>
      <c r="M4" s="226">
        <v>480.92461506000001</v>
      </c>
      <c r="N4" s="226">
        <v>414.93555498000001</v>
      </c>
      <c r="O4" s="340">
        <v>0</v>
      </c>
      <c r="P4" s="227">
        <v>300</v>
      </c>
    </row>
    <row r="5" spans="1:16" ht="20.149999999999999" customHeight="1">
      <c r="A5" s="408" t="s">
        <v>100</v>
      </c>
      <c r="B5" s="409">
        <v>21</v>
      </c>
      <c r="C5" s="66">
        <v>1571.624</v>
      </c>
      <c r="D5" s="226">
        <v>64.406475125364381</v>
      </c>
      <c r="E5" s="66">
        <v>1567.9516719999999</v>
      </c>
      <c r="F5" s="66">
        <v>393.31712114000004</v>
      </c>
      <c r="G5" s="226">
        <v>885.37882814</v>
      </c>
      <c r="H5" s="226">
        <v>4093.2845116100002</v>
      </c>
      <c r="I5" s="226">
        <v>68.435399999999987</v>
      </c>
      <c r="J5" s="226">
        <v>500.33557995000001</v>
      </c>
      <c r="K5" s="226">
        <v>259.42175904999999</v>
      </c>
      <c r="L5" s="226">
        <v>152.146912869</v>
      </c>
      <c r="M5" s="226">
        <v>6006.6403010999993</v>
      </c>
      <c r="N5" s="226">
        <v>7162.2592404999968</v>
      </c>
      <c r="O5" s="340">
        <v>49.073768000000001</v>
      </c>
      <c r="P5" s="227">
        <v>7377.8718740799995</v>
      </c>
    </row>
    <row r="6" spans="1:16" ht="20.149999999999999" customHeight="1">
      <c r="A6" s="408" t="s">
        <v>99</v>
      </c>
      <c r="B6" s="409">
        <v>31</v>
      </c>
      <c r="C6" s="66">
        <v>24.2</v>
      </c>
      <c r="D6" s="226">
        <v>12.399019283784234</v>
      </c>
      <c r="E6" s="66">
        <v>303.44301910999997</v>
      </c>
      <c r="F6" s="66">
        <v>106.92014762999999</v>
      </c>
      <c r="G6" s="226">
        <v>46.258108190000002</v>
      </c>
      <c r="H6" s="226">
        <v>45.8</v>
      </c>
      <c r="I6" s="226"/>
      <c r="J6" s="226"/>
      <c r="K6" s="226"/>
      <c r="L6" s="226">
        <v>69.757798719000007</v>
      </c>
      <c r="M6" s="226">
        <v>124.856059</v>
      </c>
      <c r="N6" s="226">
        <v>250.52314000000001</v>
      </c>
      <c r="O6" s="340">
        <v>195.7437626</v>
      </c>
      <c r="P6" s="227">
        <v>0</v>
      </c>
    </row>
    <row r="7" spans="1:16" ht="20.149999999999999" customHeight="1">
      <c r="A7" s="408" t="s">
        <v>98</v>
      </c>
      <c r="B7" s="409">
        <v>21</v>
      </c>
      <c r="C7" s="66">
        <v>1441.2855709999999</v>
      </c>
      <c r="D7" s="226">
        <v>21.69143608241837</v>
      </c>
      <c r="E7" s="66">
        <v>410.7</v>
      </c>
      <c r="F7" s="66">
        <v>77.265299999999996</v>
      </c>
      <c r="G7" s="226">
        <v>207.79248153999998</v>
      </c>
      <c r="H7" s="226">
        <v>2346.3332952500004</v>
      </c>
      <c r="I7" s="226">
        <v>40.844650000000001</v>
      </c>
      <c r="J7" s="226"/>
      <c r="K7" s="226">
        <v>38.1</v>
      </c>
      <c r="L7" s="226"/>
      <c r="M7" s="226">
        <v>161.14905198000002</v>
      </c>
      <c r="N7" s="226">
        <v>641.99069400999986</v>
      </c>
      <c r="O7" s="340">
        <v>0</v>
      </c>
      <c r="P7" s="227">
        <v>0</v>
      </c>
    </row>
    <row r="8" spans="1:16" ht="20.149999999999999" customHeight="1">
      <c r="A8" s="408" t="s">
        <v>97</v>
      </c>
      <c r="B8" s="409">
        <v>20</v>
      </c>
      <c r="C8" s="66">
        <v>1348.3146954900001</v>
      </c>
      <c r="D8" s="226">
        <v>78.164179697969942</v>
      </c>
      <c r="E8" s="66">
        <v>1567.6688892300001</v>
      </c>
      <c r="F8" s="66">
        <v>260.37824308</v>
      </c>
      <c r="G8" s="226">
        <v>796.94435895999982</v>
      </c>
      <c r="H8" s="226">
        <v>764.47709084999997</v>
      </c>
      <c r="I8" s="226"/>
      <c r="J8" s="226"/>
      <c r="K8" s="226"/>
      <c r="L8" s="226"/>
      <c r="M8" s="226">
        <v>1978.6471169300003</v>
      </c>
      <c r="N8" s="226">
        <v>0</v>
      </c>
      <c r="O8" s="340">
        <v>0</v>
      </c>
      <c r="P8" s="227">
        <v>0</v>
      </c>
    </row>
    <row r="9" spans="1:16" ht="20.149999999999999" customHeight="1">
      <c r="A9" s="408" t="s">
        <v>96</v>
      </c>
      <c r="B9" s="409">
        <v>8</v>
      </c>
      <c r="C9" s="66">
        <v>149.91</v>
      </c>
      <c r="D9" s="226">
        <v>3.2964573016185619</v>
      </c>
      <c r="E9" s="66">
        <v>103.21</v>
      </c>
      <c r="F9" s="66">
        <v>6</v>
      </c>
      <c r="G9" s="226">
        <v>58.513478629999994</v>
      </c>
      <c r="H9" s="226">
        <v>718.39417908999997</v>
      </c>
      <c r="I9" s="226"/>
      <c r="J9" s="226"/>
      <c r="K9" s="226">
        <v>679.72816744000011</v>
      </c>
      <c r="L9" s="226">
        <v>1982.337547176</v>
      </c>
      <c r="M9" s="226">
        <v>4665.0381253900005</v>
      </c>
      <c r="N9" s="226">
        <v>25666.370683659778</v>
      </c>
      <c r="O9" s="340">
        <v>7990.5760114075929</v>
      </c>
      <c r="P9" s="227">
        <v>3469.7734485199999</v>
      </c>
    </row>
    <row r="10" spans="1:16" ht="20.149999999999999" customHeight="1">
      <c r="A10" s="408" t="s">
        <v>95</v>
      </c>
      <c r="B10" s="409">
        <v>23</v>
      </c>
      <c r="C10" s="66">
        <v>1044.8215867599999</v>
      </c>
      <c r="D10" s="226">
        <v>28.811426437935424</v>
      </c>
      <c r="E10" s="66">
        <v>1113.32343257</v>
      </c>
      <c r="F10" s="66">
        <v>405.93836118000002</v>
      </c>
      <c r="G10" s="226">
        <v>2551.4404594000007</v>
      </c>
      <c r="H10" s="226">
        <v>7239.9067215600007</v>
      </c>
      <c r="I10" s="226">
        <v>25.5</v>
      </c>
      <c r="J10" s="226">
        <v>1567.3817108000001</v>
      </c>
      <c r="K10" s="226">
        <v>1639.1171707699998</v>
      </c>
      <c r="L10" s="226">
        <v>611.74511441400011</v>
      </c>
      <c r="M10" s="226">
        <v>21529.604830169999</v>
      </c>
      <c r="N10" s="226">
        <v>15068.421347999998</v>
      </c>
      <c r="O10" s="340">
        <v>9437.1780221166318</v>
      </c>
      <c r="P10" s="227">
        <v>1787.2184263199999</v>
      </c>
    </row>
    <row r="11" spans="1:16" ht="20.149999999999999" customHeight="1">
      <c r="A11" s="408" t="s">
        <v>94</v>
      </c>
      <c r="B11" s="409">
        <v>27</v>
      </c>
      <c r="C11" s="66">
        <v>833.94215296000004</v>
      </c>
      <c r="D11" s="226">
        <v>3.9857287604217921</v>
      </c>
      <c r="E11" s="66">
        <v>9053.5555975399984</v>
      </c>
      <c r="F11" s="66">
        <v>66.420161359999994</v>
      </c>
      <c r="G11" s="226">
        <v>8756.022539409998</v>
      </c>
      <c r="H11" s="226">
        <v>74.106432259999991</v>
      </c>
      <c r="I11" s="226"/>
      <c r="J11" s="226"/>
      <c r="K11" s="226"/>
      <c r="L11" s="226"/>
      <c r="M11" s="226">
        <v>511.21752634999996</v>
      </c>
      <c r="N11" s="226">
        <v>114.16590877999998</v>
      </c>
      <c r="O11" s="340">
        <v>0</v>
      </c>
      <c r="P11" s="227">
        <v>0</v>
      </c>
    </row>
    <row r="12" spans="1:16" ht="20.149999999999999" customHeight="1">
      <c r="A12" s="408" t="s">
        <v>93</v>
      </c>
      <c r="B12" s="409">
        <v>18</v>
      </c>
      <c r="C12" s="66">
        <v>638.30155790999981</v>
      </c>
      <c r="D12" s="226">
        <v>35.049974937046393</v>
      </c>
      <c r="E12" s="66">
        <v>608.34044281999991</v>
      </c>
      <c r="F12" s="66">
        <v>301.97993872000001</v>
      </c>
      <c r="G12" s="226">
        <v>281.49045784999998</v>
      </c>
      <c r="H12" s="226">
        <v>2128.95587428</v>
      </c>
      <c r="I12" s="226">
        <v>354.18720000000002</v>
      </c>
      <c r="J12" s="226"/>
      <c r="K12" s="226">
        <v>153.58615923000002</v>
      </c>
      <c r="L12" s="226"/>
      <c r="M12" s="226">
        <v>2920.2192968199997</v>
      </c>
      <c r="N12" s="226">
        <v>1129.80197677</v>
      </c>
      <c r="O12" s="340">
        <v>0.51714090999999995</v>
      </c>
      <c r="P12" s="227">
        <v>511.737548</v>
      </c>
    </row>
    <row r="13" spans="1:16" ht="20.149999999999999" customHeight="1">
      <c r="A13" s="408" t="s">
        <v>92</v>
      </c>
      <c r="B13" s="409">
        <v>25</v>
      </c>
      <c r="C13" s="66">
        <v>1557.7242385100001</v>
      </c>
      <c r="D13" s="226">
        <v>80.836144407208195</v>
      </c>
      <c r="E13" s="66">
        <v>2987.5288508800004</v>
      </c>
      <c r="F13" s="66">
        <v>615.77557403999992</v>
      </c>
      <c r="G13" s="226">
        <v>3865.6512489099996</v>
      </c>
      <c r="H13" s="226">
        <v>1809.58532528</v>
      </c>
      <c r="I13" s="226">
        <v>74.857774169999999</v>
      </c>
      <c r="J13" s="226">
        <v>516.51905103000001</v>
      </c>
      <c r="K13" s="226">
        <v>742.73890584000003</v>
      </c>
      <c r="L13" s="226">
        <v>1143.4118565450003</v>
      </c>
      <c r="M13" s="226">
        <v>5251.7678806799995</v>
      </c>
      <c r="N13" s="226">
        <v>2021.61889944</v>
      </c>
      <c r="O13" s="340">
        <v>34.320734990000005</v>
      </c>
      <c r="P13" s="227">
        <v>101.86238594</v>
      </c>
    </row>
    <row r="14" spans="1:16" ht="20.149999999999999" customHeight="1">
      <c r="A14" s="408" t="s">
        <v>91</v>
      </c>
      <c r="B14" s="409">
        <v>13</v>
      </c>
      <c r="C14" s="66">
        <v>22.644250849999999</v>
      </c>
      <c r="D14" s="226">
        <v>9.7373942876690602</v>
      </c>
      <c r="E14" s="66">
        <v>707.93675836</v>
      </c>
      <c r="F14" s="66">
        <v>30.787147560000001</v>
      </c>
      <c r="G14" s="226">
        <v>228.87532999999999</v>
      </c>
      <c r="H14" s="226">
        <v>246.236155</v>
      </c>
      <c r="I14" s="226"/>
      <c r="J14" s="226"/>
      <c r="K14" s="226"/>
      <c r="L14" s="226"/>
      <c r="M14" s="226"/>
      <c r="N14" s="226">
        <v>0</v>
      </c>
      <c r="O14" s="340">
        <v>0</v>
      </c>
      <c r="P14" s="227">
        <v>0</v>
      </c>
    </row>
    <row r="15" spans="1:16" ht="20.149999999999999" customHeight="1">
      <c r="A15" s="408" t="s">
        <v>90</v>
      </c>
      <c r="B15" s="409">
        <v>18</v>
      </c>
      <c r="C15" s="66">
        <v>292.40859136</v>
      </c>
      <c r="D15" s="226">
        <v>50.450176421426249</v>
      </c>
      <c r="E15" s="66">
        <v>1352.2350765499998</v>
      </c>
      <c r="F15" s="66">
        <v>1093.3952219600001</v>
      </c>
      <c r="G15" s="226">
        <v>1186.5811517899999</v>
      </c>
      <c r="H15" s="226">
        <v>3417.6591622600004</v>
      </c>
      <c r="I15" s="226">
        <v>20.97527577</v>
      </c>
      <c r="J15" s="226"/>
      <c r="K15" s="226">
        <v>115.36026528000001</v>
      </c>
      <c r="L15" s="226">
        <v>1331.2450790099999</v>
      </c>
      <c r="M15" s="226">
        <v>1215.0652889199998</v>
      </c>
      <c r="N15" s="226">
        <v>2271.5065695699996</v>
      </c>
      <c r="O15" s="340">
        <v>163.22398771000002</v>
      </c>
      <c r="P15" s="227">
        <v>1161.3816111599999</v>
      </c>
    </row>
    <row r="16" spans="1:16" ht="20.149999999999999" customHeight="1">
      <c r="A16" s="408" t="s">
        <v>89</v>
      </c>
      <c r="B16" s="409">
        <v>16</v>
      </c>
      <c r="C16" s="66">
        <v>492.95098999999999</v>
      </c>
      <c r="D16" s="226">
        <v>1665.6193359326885</v>
      </c>
      <c r="E16" s="66">
        <v>16580.50342529</v>
      </c>
      <c r="F16" s="66">
        <v>279.89704488999996</v>
      </c>
      <c r="G16" s="226">
        <v>1450.1593061399999</v>
      </c>
      <c r="H16" s="226">
        <v>768.80612377</v>
      </c>
      <c r="I16" s="226">
        <v>161.19384106999999</v>
      </c>
      <c r="J16" s="226">
        <v>393.53649869999998</v>
      </c>
      <c r="K16" s="226">
        <v>1651.5565172700001</v>
      </c>
      <c r="L16" s="226">
        <v>687.87405505350011</v>
      </c>
      <c r="M16" s="226">
        <v>6382.4918415500006</v>
      </c>
      <c r="N16" s="226">
        <v>7518.011455320001</v>
      </c>
      <c r="O16" s="340">
        <v>3712.1617719700002</v>
      </c>
      <c r="P16" s="227">
        <v>8844.9155798699994</v>
      </c>
    </row>
    <row r="17" spans="1:16" ht="20.149999999999999" customHeight="1">
      <c r="A17" s="408" t="s">
        <v>88</v>
      </c>
      <c r="B17" s="409">
        <v>17</v>
      </c>
      <c r="C17" s="66">
        <v>598.45716000000004</v>
      </c>
      <c r="D17" s="226">
        <v>24.996056081544516</v>
      </c>
      <c r="E17" s="66">
        <v>1240.21003655</v>
      </c>
      <c r="F17" s="66">
        <v>777.13</v>
      </c>
      <c r="G17" s="226">
        <v>752.62160699999993</v>
      </c>
      <c r="H17" s="226">
        <v>532.17653700000005</v>
      </c>
      <c r="I17" s="226">
        <v>293.20011</v>
      </c>
      <c r="J17" s="226">
        <v>16319.2674856375</v>
      </c>
      <c r="K17" s="226">
        <v>606.44651285999998</v>
      </c>
      <c r="L17" s="226">
        <v>134.41821635549999</v>
      </c>
      <c r="M17" s="226">
        <v>18155.421834919998</v>
      </c>
      <c r="N17" s="226">
        <v>0</v>
      </c>
      <c r="O17" s="340">
        <v>21.841999999999999</v>
      </c>
      <c r="P17" s="227">
        <v>152.9829</v>
      </c>
    </row>
    <row r="18" spans="1:16" ht="20.149999999999999" customHeight="1">
      <c r="A18" s="408" t="s">
        <v>87</v>
      </c>
      <c r="B18" s="409">
        <v>11</v>
      </c>
      <c r="C18" s="66">
        <v>90.277350589999983</v>
      </c>
      <c r="D18" s="226">
        <v>15.897517909805906</v>
      </c>
      <c r="E18" s="66">
        <v>1100.2084579700004</v>
      </c>
      <c r="F18" s="66">
        <v>0</v>
      </c>
      <c r="G18" s="226">
        <v>317.80685899999997</v>
      </c>
      <c r="H18" s="226">
        <v>820.17494415700014</v>
      </c>
      <c r="I18" s="226"/>
      <c r="J18" s="226">
        <v>910.56914041999994</v>
      </c>
      <c r="K18" s="226"/>
      <c r="L18" s="226"/>
      <c r="M18" s="226">
        <v>613.50753925000004</v>
      </c>
      <c r="N18" s="226">
        <v>272.00908596000005</v>
      </c>
      <c r="O18" s="340">
        <v>0</v>
      </c>
      <c r="P18" s="227">
        <v>194.74202299999999</v>
      </c>
    </row>
    <row r="19" spans="1:16" ht="20.149999999999999" customHeight="1">
      <c r="A19" s="408" t="s">
        <v>86</v>
      </c>
      <c r="B19" s="409">
        <v>27</v>
      </c>
      <c r="C19" s="66">
        <v>281.33130299999999</v>
      </c>
      <c r="D19" s="226">
        <v>30.423237177467414</v>
      </c>
      <c r="E19" s="66">
        <v>1111.1434070599998</v>
      </c>
      <c r="F19" s="66">
        <v>198.26749666000003</v>
      </c>
      <c r="G19" s="226">
        <v>789.96954749000008</v>
      </c>
      <c r="H19" s="226">
        <v>2899.1900858199997</v>
      </c>
      <c r="I19" s="226">
        <v>4.2000005999999992</v>
      </c>
      <c r="J19" s="226">
        <v>3438.6</v>
      </c>
      <c r="K19" s="226">
        <v>300</v>
      </c>
      <c r="L19" s="226"/>
      <c r="M19" s="226">
        <v>305.30034000000001</v>
      </c>
      <c r="N19" s="226">
        <v>803.77987599000005</v>
      </c>
      <c r="O19" s="340">
        <v>224.4268663</v>
      </c>
      <c r="P19" s="227">
        <v>0</v>
      </c>
    </row>
    <row r="20" spans="1:16" ht="20.149999999999999" customHeight="1">
      <c r="A20" s="408" t="s">
        <v>85</v>
      </c>
      <c r="B20" s="409">
        <v>27</v>
      </c>
      <c r="C20" s="66">
        <v>436.99662503000002</v>
      </c>
      <c r="D20" s="226">
        <v>4.9834370705266666</v>
      </c>
      <c r="E20" s="66">
        <v>458.04352188000001</v>
      </c>
      <c r="F20" s="66">
        <v>75.59986834</v>
      </c>
      <c r="G20" s="226">
        <v>163.3180331575</v>
      </c>
      <c r="H20" s="226">
        <v>183.94235599999999</v>
      </c>
      <c r="I20" s="226"/>
      <c r="J20" s="226"/>
      <c r="K20" s="226">
        <v>15.070183</v>
      </c>
      <c r="L20" s="226">
        <v>23.016061950000001</v>
      </c>
      <c r="M20" s="226"/>
      <c r="N20" s="226">
        <v>798.42063499999995</v>
      </c>
      <c r="O20" s="340">
        <v>11.65390464</v>
      </c>
      <c r="P20" s="227">
        <v>11.444352</v>
      </c>
    </row>
    <row r="21" spans="1:16" ht="20.149999999999999" customHeight="1">
      <c r="A21" s="408" t="s">
        <v>84</v>
      </c>
      <c r="B21" s="409">
        <v>23</v>
      </c>
      <c r="C21" s="66">
        <v>245.5411</v>
      </c>
      <c r="D21" s="226">
        <v>43.889536318227258</v>
      </c>
      <c r="E21" s="66">
        <v>880.83911922000004</v>
      </c>
      <c r="F21" s="66">
        <v>385.52514423999997</v>
      </c>
      <c r="G21" s="226">
        <v>724.89443032999998</v>
      </c>
      <c r="H21" s="226">
        <v>1999.8310932300001</v>
      </c>
      <c r="I21" s="226">
        <v>151.01239000000001</v>
      </c>
      <c r="J21" s="226">
        <v>1193.919799</v>
      </c>
      <c r="K21" s="226">
        <v>954.71450047999997</v>
      </c>
      <c r="L21" s="226">
        <v>350.29474036626993</v>
      </c>
      <c r="M21" s="226">
        <v>688.549443</v>
      </c>
      <c r="N21" s="226">
        <v>3590.99369239</v>
      </c>
      <c r="O21" s="340">
        <v>100.57949488</v>
      </c>
      <c r="P21" s="227">
        <v>0</v>
      </c>
    </row>
    <row r="22" spans="1:16" ht="20.149999999999999" customHeight="1">
      <c r="A22" s="408" t="s">
        <v>83</v>
      </c>
      <c r="B22" s="409">
        <v>44</v>
      </c>
      <c r="C22" s="66">
        <v>2380.7992953600001</v>
      </c>
      <c r="D22" s="226">
        <v>95.759560120738101</v>
      </c>
      <c r="E22" s="66">
        <v>1920.5677005500002</v>
      </c>
      <c r="F22" s="66">
        <v>924.26219373000004</v>
      </c>
      <c r="G22" s="226">
        <v>1403.3258578099999</v>
      </c>
      <c r="H22" s="226">
        <v>554.27658248</v>
      </c>
      <c r="I22" s="226">
        <v>47.190547109999997</v>
      </c>
      <c r="J22" s="226">
        <v>45.858280000000001</v>
      </c>
      <c r="K22" s="226"/>
      <c r="L22" s="226">
        <v>315.20553330000001</v>
      </c>
      <c r="M22" s="226">
        <v>628.92000492</v>
      </c>
      <c r="N22" s="226">
        <v>593.07117550999999</v>
      </c>
      <c r="O22" s="340">
        <v>153.20344299999999</v>
      </c>
      <c r="P22" s="227">
        <v>992.16492932999995</v>
      </c>
    </row>
    <row r="23" spans="1:16" ht="20.149999999999999" customHeight="1">
      <c r="A23" s="408" t="s">
        <v>82</v>
      </c>
      <c r="B23" s="409">
        <v>34</v>
      </c>
      <c r="C23" s="66">
        <v>27.614417920000001</v>
      </c>
      <c r="D23" s="226">
        <v>10.446980387684397</v>
      </c>
      <c r="E23" s="66">
        <v>163.06112313999998</v>
      </c>
      <c r="F23" s="66">
        <v>74.965835319999996</v>
      </c>
      <c r="G23" s="226">
        <v>1283.71188177</v>
      </c>
      <c r="H23" s="226">
        <v>695.9441478199999</v>
      </c>
      <c r="I23" s="226">
        <v>36.878050000000002</v>
      </c>
      <c r="J23" s="226">
        <v>503.76954594</v>
      </c>
      <c r="K23" s="226">
        <v>6</v>
      </c>
      <c r="L23" s="226">
        <v>6.3320250000000007</v>
      </c>
      <c r="M23" s="226">
        <v>6.61768907</v>
      </c>
      <c r="N23" s="226">
        <v>0</v>
      </c>
      <c r="O23" s="340">
        <v>0</v>
      </c>
      <c r="P23" s="227">
        <v>0</v>
      </c>
    </row>
    <row r="24" spans="1:16" ht="20.149999999999999" customHeight="1">
      <c r="A24" s="408" t="s">
        <v>81</v>
      </c>
      <c r="B24" s="409">
        <v>21</v>
      </c>
      <c r="C24" s="66">
        <v>235.24918199999999</v>
      </c>
      <c r="D24" s="226">
        <v>30.035941241398703</v>
      </c>
      <c r="E24" s="66">
        <v>3483.1286005000002</v>
      </c>
      <c r="F24" s="66">
        <v>38.253806939999997</v>
      </c>
      <c r="G24" s="226">
        <v>4575.2737493089999</v>
      </c>
      <c r="H24" s="226">
        <v>2616.0367248800003</v>
      </c>
      <c r="I24" s="226">
        <v>229.892875</v>
      </c>
      <c r="J24" s="226">
        <v>4077.0433250000001</v>
      </c>
      <c r="K24" s="226">
        <v>808.68609779999997</v>
      </c>
      <c r="L24" s="226">
        <v>1401.1666378500001</v>
      </c>
      <c r="M24" s="226">
        <v>5564.5999609999999</v>
      </c>
      <c r="N24" s="226">
        <v>6813.3592308499992</v>
      </c>
      <c r="O24" s="340">
        <v>2090.4357241299999</v>
      </c>
      <c r="P24" s="227">
        <v>1790.3218965399999</v>
      </c>
    </row>
    <row r="25" spans="1:16" ht="20.149999999999999" customHeight="1">
      <c r="A25" s="408" t="s">
        <v>80</v>
      </c>
      <c r="B25" s="409">
        <v>21</v>
      </c>
      <c r="C25" s="66">
        <v>819.02559697000004</v>
      </c>
      <c r="D25" s="226">
        <v>19.270311182367237</v>
      </c>
      <c r="E25" s="66">
        <v>2210.4049364999996</v>
      </c>
      <c r="F25" s="66">
        <v>925.10616887599997</v>
      </c>
      <c r="G25" s="226">
        <v>3356.3716326499994</v>
      </c>
      <c r="H25" s="226">
        <v>2823.77554865</v>
      </c>
      <c r="I25" s="226">
        <v>3393.6737688600001</v>
      </c>
      <c r="J25" s="226">
        <v>464.35071415999994</v>
      </c>
      <c r="K25" s="226">
        <v>1537.9744185</v>
      </c>
      <c r="L25" s="226">
        <v>522.61405260750007</v>
      </c>
      <c r="M25" s="226">
        <v>5001.6650645200007</v>
      </c>
      <c r="N25" s="226">
        <v>6082.3238417299999</v>
      </c>
      <c r="O25" s="340">
        <v>473.96895239999998</v>
      </c>
      <c r="P25" s="227">
        <v>0</v>
      </c>
    </row>
    <row r="26" spans="1:16" ht="20.149999999999999" customHeight="1">
      <c r="A26" s="408" t="s">
        <v>79</v>
      </c>
      <c r="B26" s="409">
        <v>16</v>
      </c>
      <c r="C26" s="66">
        <v>1193.5745735800001</v>
      </c>
      <c r="D26" s="226">
        <v>16.403036467884942</v>
      </c>
      <c r="E26" s="66">
        <v>839.45156896000003</v>
      </c>
      <c r="F26" s="66">
        <v>156.02045507</v>
      </c>
      <c r="G26" s="226">
        <v>300.00682401</v>
      </c>
      <c r="H26" s="226">
        <v>3247.8294574699999</v>
      </c>
      <c r="I26" s="226"/>
      <c r="J26" s="226"/>
      <c r="K26" s="226">
        <v>374.28537831</v>
      </c>
      <c r="L26" s="226">
        <v>650.24938521900003</v>
      </c>
      <c r="M26" s="226">
        <v>7676.2481463600006</v>
      </c>
      <c r="N26" s="226">
        <v>3080.7549189200004</v>
      </c>
      <c r="O26" s="340">
        <v>1037.9796836799999</v>
      </c>
      <c r="P26" s="227">
        <v>760.04999658999986</v>
      </c>
    </row>
    <row r="27" spans="1:16" ht="20.149999999999999" customHeight="1">
      <c r="A27" s="408" t="s">
        <v>78</v>
      </c>
      <c r="B27" s="409">
        <v>20</v>
      </c>
      <c r="C27" s="66">
        <v>257.09657098000002</v>
      </c>
      <c r="D27" s="226">
        <v>16.568802782770746</v>
      </c>
      <c r="E27" s="66">
        <v>1380.3308604200001</v>
      </c>
      <c r="F27" s="66">
        <v>1352.21791433</v>
      </c>
      <c r="G27" s="226">
        <v>3905.7684249420008</v>
      </c>
      <c r="H27" s="226">
        <v>3106.2907217500006</v>
      </c>
      <c r="I27" s="226">
        <v>189.59286082</v>
      </c>
      <c r="J27" s="226"/>
      <c r="K27" s="226">
        <v>51.501215480000006</v>
      </c>
      <c r="L27" s="226">
        <v>1298.9772367529999</v>
      </c>
      <c r="M27" s="226">
        <v>90636.212058099991</v>
      </c>
      <c r="N27" s="226">
        <v>4549.49967019</v>
      </c>
      <c r="O27" s="340">
        <v>572.05123515000002</v>
      </c>
      <c r="P27" s="227">
        <v>1907.2065123899999</v>
      </c>
    </row>
    <row r="28" spans="1:16" ht="20.149999999999999" customHeight="1">
      <c r="A28" s="408" t="s">
        <v>77</v>
      </c>
      <c r="B28" s="409">
        <v>13</v>
      </c>
      <c r="C28" s="66">
        <v>819.59485672000005</v>
      </c>
      <c r="D28" s="226">
        <v>9.7348839342366649</v>
      </c>
      <c r="E28" s="66">
        <v>942.54917021999995</v>
      </c>
      <c r="F28" s="66">
        <v>218.22376846000003</v>
      </c>
      <c r="G28" s="226">
        <v>1249.2514483399998</v>
      </c>
      <c r="H28" s="226">
        <v>916.41413771999999</v>
      </c>
      <c r="I28" s="226">
        <v>0.25</v>
      </c>
      <c r="J28" s="226">
        <v>1333.2752679600001</v>
      </c>
      <c r="K28" s="226">
        <v>98.838512800000004</v>
      </c>
      <c r="L28" s="226">
        <v>568.67345711399992</v>
      </c>
      <c r="M28" s="226">
        <v>3948.4434108599999</v>
      </c>
      <c r="N28" s="226">
        <v>38571.20787553001</v>
      </c>
      <c r="O28" s="340">
        <v>307.02903550000002</v>
      </c>
      <c r="P28" s="227">
        <v>684.16448232999994</v>
      </c>
    </row>
    <row r="29" spans="1:16" ht="20.149999999999999" customHeight="1">
      <c r="A29" s="408" t="s">
        <v>76</v>
      </c>
      <c r="B29" s="409">
        <v>25</v>
      </c>
      <c r="C29" s="66">
        <v>377.57595952000003</v>
      </c>
      <c r="D29" s="226">
        <v>7.2004184252301364</v>
      </c>
      <c r="E29" s="66">
        <v>304.44532691999996</v>
      </c>
      <c r="F29" s="66">
        <v>9.32</v>
      </c>
      <c r="G29" s="226">
        <v>881.93712100000005</v>
      </c>
      <c r="H29" s="226">
        <v>111.55107203</v>
      </c>
      <c r="I29" s="226"/>
      <c r="J29" s="226"/>
      <c r="K29" s="226"/>
      <c r="L29" s="226"/>
      <c r="M29" s="226">
        <v>496.62886236999998</v>
      </c>
      <c r="N29" s="226">
        <v>519.67961746000003</v>
      </c>
      <c r="O29" s="340">
        <v>141.17451602</v>
      </c>
      <c r="P29" s="227">
        <v>60</v>
      </c>
    </row>
    <row r="30" spans="1:16" ht="20.149999999999999" customHeight="1">
      <c r="A30" s="408" t="s">
        <v>75</v>
      </c>
      <c r="B30" s="409">
        <v>20</v>
      </c>
      <c r="C30" s="66">
        <v>0</v>
      </c>
      <c r="D30" s="226">
        <v>15.178834452753295</v>
      </c>
      <c r="E30" s="66">
        <v>496.78967527999998</v>
      </c>
      <c r="F30" s="66">
        <v>117.61252289999999</v>
      </c>
      <c r="G30" s="226">
        <v>1405.5644655999999</v>
      </c>
      <c r="H30" s="226">
        <v>1062.8018510500001</v>
      </c>
      <c r="I30" s="226">
        <v>8.2175711199999988</v>
      </c>
      <c r="J30" s="226">
        <v>967.43586651999999</v>
      </c>
      <c r="K30" s="226">
        <v>5.14839001</v>
      </c>
      <c r="L30" s="226"/>
      <c r="M30" s="226">
        <v>12.94672785</v>
      </c>
      <c r="N30" s="226">
        <v>1399.3955556700002</v>
      </c>
      <c r="O30" s="340">
        <v>137.68524537000002</v>
      </c>
      <c r="P30" s="227">
        <v>137.68524537000002</v>
      </c>
    </row>
    <row r="31" spans="1:16" ht="20.149999999999999" customHeight="1">
      <c r="A31" s="408" t="s">
        <v>74</v>
      </c>
      <c r="B31" s="409">
        <v>18</v>
      </c>
      <c r="C31" s="66">
        <v>427.20129125</v>
      </c>
      <c r="D31" s="226">
        <v>23.13687222690633</v>
      </c>
      <c r="E31" s="66">
        <v>460.65481115</v>
      </c>
      <c r="F31" s="66">
        <v>167.65115081999997</v>
      </c>
      <c r="G31" s="226">
        <v>265.15584941000003</v>
      </c>
      <c r="H31" s="226">
        <v>110.41139925</v>
      </c>
      <c r="I31" s="226">
        <v>22.235125400000001</v>
      </c>
      <c r="J31" s="226"/>
      <c r="K31" s="226">
        <v>67.733443650000012</v>
      </c>
      <c r="L31" s="226">
        <v>160.12011134700001</v>
      </c>
      <c r="M31" s="226">
        <v>5069.7569645699996</v>
      </c>
      <c r="N31" s="226">
        <v>4450.6142874200004</v>
      </c>
      <c r="O31" s="340">
        <v>422.64506922000004</v>
      </c>
      <c r="P31" s="227">
        <v>1209.6030932771757</v>
      </c>
    </row>
    <row r="32" spans="1:16" ht="20.149999999999999" customHeight="1">
      <c r="A32" s="408" t="s">
        <v>73</v>
      </c>
      <c r="B32" s="409">
        <v>30</v>
      </c>
      <c r="C32" s="66">
        <v>75.710261220000007</v>
      </c>
      <c r="D32" s="226">
        <v>0.97785831807278956</v>
      </c>
      <c r="E32" s="66">
        <v>405.60166439000005</v>
      </c>
      <c r="F32" s="66">
        <v>173.82371995</v>
      </c>
      <c r="G32" s="226">
        <v>281.41327760999997</v>
      </c>
      <c r="H32" s="226">
        <v>109.29293020999999</v>
      </c>
      <c r="I32" s="226"/>
      <c r="J32" s="226"/>
      <c r="K32" s="226"/>
      <c r="L32" s="226"/>
      <c r="M32" s="226">
        <v>5873.6918496299995</v>
      </c>
      <c r="N32" s="226">
        <v>3482.4471458399998</v>
      </c>
      <c r="O32" s="340">
        <v>406.15414726</v>
      </c>
      <c r="P32" s="227">
        <v>305.31296186000003</v>
      </c>
    </row>
    <row r="33" spans="1:16" ht="20.149999999999999" customHeight="1">
      <c r="A33" s="408" t="s">
        <v>72</v>
      </c>
      <c r="B33" s="409">
        <v>33</v>
      </c>
      <c r="C33" s="66">
        <v>557.65612999999996</v>
      </c>
      <c r="D33" s="226">
        <v>198.75249442217597</v>
      </c>
      <c r="E33" s="66">
        <v>217.64696777</v>
      </c>
      <c r="F33" s="66">
        <v>15.71645614</v>
      </c>
      <c r="G33" s="226">
        <v>52.064336660000002</v>
      </c>
      <c r="H33" s="226">
        <v>115.17000304999999</v>
      </c>
      <c r="I33" s="226">
        <v>23.657842000000002</v>
      </c>
      <c r="J33" s="226">
        <v>7443.4946073700012</v>
      </c>
      <c r="K33" s="226">
        <v>85.671294320000001</v>
      </c>
      <c r="L33" s="226">
        <v>5152.5726164954995</v>
      </c>
      <c r="M33" s="226">
        <v>7702.7584162100038</v>
      </c>
      <c r="N33" s="226">
        <v>12553.25076425</v>
      </c>
      <c r="O33" s="340">
        <v>110.29863476999999</v>
      </c>
      <c r="P33" s="227">
        <v>190.45326055999999</v>
      </c>
    </row>
    <row r="34" spans="1:16" ht="20.149999999999999" customHeight="1">
      <c r="A34" s="408" t="s">
        <v>71</v>
      </c>
      <c r="B34" s="409">
        <v>17</v>
      </c>
      <c r="C34" s="66">
        <v>1026.3882009199999</v>
      </c>
      <c r="D34" s="226">
        <v>24.401018568936994</v>
      </c>
      <c r="E34" s="66">
        <v>2549.2571557600004</v>
      </c>
      <c r="F34" s="66">
        <v>1476.6455818200002</v>
      </c>
      <c r="G34" s="226">
        <v>2848.4826348199999</v>
      </c>
      <c r="H34" s="226">
        <v>2584.8427738299997</v>
      </c>
      <c r="I34" s="226">
        <v>301.55373774000003</v>
      </c>
      <c r="J34" s="226"/>
      <c r="K34" s="226">
        <v>480.61261839999997</v>
      </c>
      <c r="L34" s="226">
        <v>636.89205718950006</v>
      </c>
      <c r="M34" s="226">
        <v>4443.8512193900006</v>
      </c>
      <c r="N34" s="226">
        <v>4640.7395338199995</v>
      </c>
      <c r="O34" s="340">
        <v>1293.4961649700001</v>
      </c>
      <c r="P34" s="227">
        <v>197.84279269999999</v>
      </c>
    </row>
    <row r="35" spans="1:16" ht="20.149999999999999" customHeight="1">
      <c r="A35" s="408" t="s">
        <v>70</v>
      </c>
      <c r="B35" s="409">
        <v>23</v>
      </c>
      <c r="C35" s="66">
        <v>1303.8779906500001</v>
      </c>
      <c r="D35" s="226">
        <v>4.7821875225900952</v>
      </c>
      <c r="E35" s="66">
        <v>542.87827298999991</v>
      </c>
      <c r="F35" s="66">
        <v>34.608644999999996</v>
      </c>
      <c r="G35" s="226">
        <v>481.44850140999995</v>
      </c>
      <c r="H35" s="226">
        <v>1801.8131249999999</v>
      </c>
      <c r="I35" s="226">
        <v>7.3034917500000001</v>
      </c>
      <c r="J35" s="226"/>
      <c r="K35" s="226">
        <v>66.07761739</v>
      </c>
      <c r="L35" s="226">
        <v>30.112245471000001</v>
      </c>
      <c r="M35" s="226"/>
      <c r="N35" s="226">
        <v>0</v>
      </c>
      <c r="O35" s="340">
        <v>0</v>
      </c>
      <c r="P35" s="227">
        <v>25.572070289999999</v>
      </c>
    </row>
    <row r="36" spans="1:16" ht="20.149999999999999" customHeight="1">
      <c r="A36" s="408" t="s">
        <v>69</v>
      </c>
      <c r="B36" s="409">
        <v>23</v>
      </c>
      <c r="C36" s="66">
        <v>277.92635999999999</v>
      </c>
      <c r="D36" s="226">
        <v>33.520653316295565</v>
      </c>
      <c r="E36" s="66">
        <v>886.90832473</v>
      </c>
      <c r="F36" s="66">
        <v>280.01777902700002</v>
      </c>
      <c r="G36" s="226">
        <v>1417.9242919400001</v>
      </c>
      <c r="H36" s="226">
        <v>577.95065054999998</v>
      </c>
      <c r="I36" s="226">
        <v>507.15974999999997</v>
      </c>
      <c r="J36" s="226"/>
      <c r="K36" s="226"/>
      <c r="L36" s="226">
        <v>7.5970954500000003</v>
      </c>
      <c r="M36" s="226">
        <v>568.79197490000001</v>
      </c>
      <c r="N36" s="226">
        <v>0</v>
      </c>
      <c r="O36" s="340">
        <v>0</v>
      </c>
      <c r="P36" s="227">
        <v>8.1451718399999997</v>
      </c>
    </row>
    <row r="37" spans="1:16" ht="20.149999999999999" customHeight="1">
      <c r="A37" s="408" t="s">
        <v>68</v>
      </c>
      <c r="B37" s="409">
        <v>16</v>
      </c>
      <c r="C37" s="66">
        <v>3196.44695</v>
      </c>
      <c r="D37" s="226">
        <v>59.338386033132878</v>
      </c>
      <c r="E37" s="66">
        <v>1330.5781323800002</v>
      </c>
      <c r="F37" s="66">
        <v>183.95949015999997</v>
      </c>
      <c r="G37" s="226">
        <v>1620.2509365599999</v>
      </c>
      <c r="H37" s="226">
        <v>2387.12836801</v>
      </c>
      <c r="I37" s="226">
        <v>824.9054998700002</v>
      </c>
      <c r="J37" s="226"/>
      <c r="K37" s="226">
        <v>1099.9353982299999</v>
      </c>
      <c r="L37" s="226">
        <v>1609.6809421171502</v>
      </c>
      <c r="M37" s="226">
        <v>9442.9258316800006</v>
      </c>
      <c r="N37" s="226">
        <v>20506.738380989998</v>
      </c>
      <c r="O37" s="340">
        <v>2596.5704116163997</v>
      </c>
      <c r="P37" s="227">
        <v>1116.3521722200001</v>
      </c>
    </row>
    <row r="38" spans="1:16" ht="20.149999999999999" customHeight="1">
      <c r="A38" s="408" t="s">
        <v>67</v>
      </c>
      <c r="B38" s="409">
        <v>17</v>
      </c>
      <c r="C38" s="66">
        <v>42.802019999999999</v>
      </c>
      <c r="D38" s="226">
        <v>56.266327897133394</v>
      </c>
      <c r="E38" s="66">
        <v>71.751044120000003</v>
      </c>
      <c r="F38" s="66">
        <v>5.5052751200000003</v>
      </c>
      <c r="G38" s="226">
        <v>1095.2609079200001</v>
      </c>
      <c r="H38" s="226">
        <v>16</v>
      </c>
      <c r="I38" s="226"/>
      <c r="J38" s="226"/>
      <c r="K38" s="226">
        <v>189.35419519999999</v>
      </c>
      <c r="L38" s="226">
        <v>279.79184524200002</v>
      </c>
      <c r="M38" s="226">
        <v>25.382898319999999</v>
      </c>
      <c r="N38" s="226">
        <v>365.49378942200008</v>
      </c>
      <c r="O38" s="340">
        <v>3.0245789999999981E-2</v>
      </c>
      <c r="P38" s="227">
        <v>0</v>
      </c>
    </row>
    <row r="39" spans="1:16" ht="20.149999999999999" customHeight="1">
      <c r="A39" s="408" t="s">
        <v>66</v>
      </c>
      <c r="B39" s="409">
        <v>14</v>
      </c>
      <c r="C39" s="228">
        <v>581.73396681999998</v>
      </c>
      <c r="D39" s="226">
        <v>14.597687894868024</v>
      </c>
      <c r="E39" s="228">
        <v>232.17272297</v>
      </c>
      <c r="F39" s="228">
        <v>104.36393550000001</v>
      </c>
      <c r="G39" s="226">
        <v>1011.81652782</v>
      </c>
      <c r="H39" s="226">
        <v>878.18112934999999</v>
      </c>
      <c r="I39" s="226">
        <v>5.6100200000000005</v>
      </c>
      <c r="J39" s="226">
        <v>10.2160885</v>
      </c>
      <c r="K39" s="226"/>
      <c r="L39" s="226">
        <v>3.0243513720000004</v>
      </c>
      <c r="M39" s="226"/>
      <c r="N39" s="226">
        <v>0</v>
      </c>
      <c r="O39" s="340">
        <v>0</v>
      </c>
      <c r="P39" s="227">
        <v>0</v>
      </c>
    </row>
    <row r="40" spans="1:16" ht="20.149999999999999" customHeight="1" thickBot="1">
      <c r="A40" s="408" t="s">
        <v>65</v>
      </c>
      <c r="B40" s="409">
        <v>6</v>
      </c>
      <c r="C40" s="228">
        <v>540.64189075000002</v>
      </c>
      <c r="D40" s="226">
        <v>39.354542969716711</v>
      </c>
      <c r="E40" s="228">
        <v>1442.47134089</v>
      </c>
      <c r="F40" s="228">
        <v>1256.5693278299998</v>
      </c>
      <c r="G40" s="226">
        <v>1426.3061894499999</v>
      </c>
      <c r="H40" s="226">
        <v>2804.2360145399998</v>
      </c>
      <c r="I40" s="226">
        <v>1497.833621</v>
      </c>
      <c r="J40" s="226"/>
      <c r="K40" s="226"/>
      <c r="L40" s="226"/>
      <c r="M40" s="226">
        <v>2106.7954366899999</v>
      </c>
      <c r="N40" s="226">
        <v>3886.7954366899999</v>
      </c>
      <c r="O40" s="340">
        <v>1641.0987942199999</v>
      </c>
      <c r="P40" s="227">
        <v>0</v>
      </c>
    </row>
    <row r="41" spans="1:16" s="412" customFormat="1" ht="20.149999999999999" customHeight="1" thickBot="1">
      <c r="A41" s="410" t="s">
        <v>1</v>
      </c>
      <c r="B41" s="411">
        <v>774</v>
      </c>
      <c r="C41" s="229">
        <v>25363.77656866</v>
      </c>
      <c r="D41" s="229">
        <v>2906.1257027477009</v>
      </c>
      <c r="E41" s="229">
        <v>63745.916331890003</v>
      </c>
      <c r="F41" s="229">
        <v>12813.206271172998</v>
      </c>
      <c r="G41" s="229">
        <v>52450.031342968519</v>
      </c>
      <c r="H41" s="229">
        <v>56755.514355057006</v>
      </c>
      <c r="I41" s="229">
        <v>8290.3614022800011</v>
      </c>
      <c r="J41" s="229">
        <v>39685.572960987491</v>
      </c>
      <c r="K41" s="229">
        <v>12027.658721309997</v>
      </c>
      <c r="L41" s="229">
        <v>19129.256974985921</v>
      </c>
      <c r="M41" s="229">
        <v>220196.63760756003</v>
      </c>
      <c r="N41" s="229">
        <v>179220.17998466181</v>
      </c>
      <c r="O41" s="229">
        <v>33325.118768620625</v>
      </c>
      <c r="P41" s="230">
        <v>33298.804734187164</v>
      </c>
    </row>
    <row r="42" spans="1:16" s="73" customFormat="1" ht="12.5">
      <c r="A42" s="73" t="s">
        <v>64</v>
      </c>
      <c r="C42" s="232"/>
      <c r="D42" s="232"/>
      <c r="E42" s="232"/>
      <c r="F42" s="232"/>
    </row>
    <row r="43" spans="1:16" s="73" customFormat="1" ht="14">
      <c r="A43" s="73" t="s">
        <v>197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</row>
  </sheetData>
  <mergeCells count="1">
    <mergeCell ref="A2:M2"/>
  </mergeCells>
  <hyperlinks>
    <hyperlink ref="A1" location="Menu!A1" display="Return to Menu" xr:uid="{54C572E8-AC7E-4B99-968E-8C19EA5B4611}"/>
  </hyperlinks>
  <pageMargins left="0.45" right="0.2" top="0.75" bottom="0.75" header="0.3" footer="0.3"/>
  <pageSetup scale="52" orientation="landscape" r:id="rId1"/>
  <headerFooter>
    <oddFooter>&amp;L&amp;1#&amp;"Calibri"&amp;8&amp;K000000Classified as Confidential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3"/>
  <sheetViews>
    <sheetView view="pageBreakPreview" topLeftCell="A10" zoomScale="80" zoomScaleNormal="100" zoomScaleSheetLayoutView="80" workbookViewId="0">
      <pane xSplit="1" topLeftCell="B1" activePane="topRight" state="frozen"/>
      <selection pane="topRight" activeCell="O1" sqref="O1"/>
    </sheetView>
  </sheetViews>
  <sheetFormatPr defaultRowHeight="14"/>
  <cols>
    <col min="1" max="1" width="24.26953125" style="2" customWidth="1"/>
    <col min="2" max="5" width="10.453125" style="2" bestFit="1" customWidth="1"/>
    <col min="6" max="11" width="12.54296875" style="2" customWidth="1"/>
    <col min="12" max="19" width="10.453125" style="2" bestFit="1" customWidth="1"/>
    <col min="20" max="16384" width="8.7265625" style="2"/>
  </cols>
  <sheetData>
    <row r="1" spans="1:12" s="25" customFormat="1" ht="25">
      <c r="A1" s="444" t="s">
        <v>293</v>
      </c>
    </row>
    <row r="2" spans="1:12" s="413" customFormat="1" ht="30" customHeight="1" thickBot="1">
      <c r="A2" s="471" t="s">
        <v>256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</row>
    <row r="3" spans="1:12" s="85" customFormat="1" ht="25" customHeight="1" thickBot="1">
      <c r="A3" s="86" t="s">
        <v>7</v>
      </c>
      <c r="B3" s="87">
        <v>2001</v>
      </c>
      <c r="C3" s="87">
        <v>2002</v>
      </c>
      <c r="D3" s="87">
        <v>2003</v>
      </c>
      <c r="E3" s="87">
        <v>2004</v>
      </c>
      <c r="F3" s="87">
        <v>2005</v>
      </c>
      <c r="G3" s="87">
        <v>2006</v>
      </c>
      <c r="H3" s="87">
        <v>2007</v>
      </c>
      <c r="I3" s="87">
        <v>2008</v>
      </c>
      <c r="J3" s="87">
        <v>2009</v>
      </c>
      <c r="K3" s="88">
        <v>2010</v>
      </c>
    </row>
    <row r="4" spans="1:12" ht="25" customHeight="1">
      <c r="A4" s="416" t="s">
        <v>172</v>
      </c>
      <c r="B4" s="89">
        <v>723.92037751107898</v>
      </c>
      <c r="C4" s="89">
        <v>842.50765779987887</v>
      </c>
      <c r="D4" s="89">
        <v>948.41434390615154</v>
      </c>
      <c r="E4" s="90">
        <v>1180.8076846729655</v>
      </c>
      <c r="F4" s="90">
        <v>1456.9575947373023</v>
      </c>
      <c r="G4" s="90">
        <v>1739.929931753345</v>
      </c>
      <c r="H4" s="91">
        <v>1869.1932736811489</v>
      </c>
      <c r="I4" s="90">
        <v>2655.4534386853074</v>
      </c>
      <c r="J4" s="90">
        <v>2151.0954227308334</v>
      </c>
      <c r="K4" s="92">
        <v>2416.5133477972809</v>
      </c>
    </row>
    <row r="5" spans="1:12" ht="25" customHeight="1">
      <c r="A5" s="417" t="s">
        <v>173</v>
      </c>
      <c r="B5" s="93">
        <v>404.61105918948607</v>
      </c>
      <c r="C5" s="93">
        <v>442.05902244477642</v>
      </c>
      <c r="D5" s="93">
        <v>489.16391620822026</v>
      </c>
      <c r="E5" s="94">
        <v>666.03995250985156</v>
      </c>
      <c r="F5" s="94">
        <v>815.18429394622649</v>
      </c>
      <c r="G5" s="94">
        <v>976.2584512983691</v>
      </c>
      <c r="H5" s="94">
        <v>1070.8639457893566</v>
      </c>
      <c r="I5" s="94">
        <v>1511.5086241048878</v>
      </c>
      <c r="J5" s="94">
        <v>1387.7758532543558</v>
      </c>
      <c r="K5" s="95">
        <v>1538.6484128467118</v>
      </c>
    </row>
    <row r="6" spans="1:12" ht="25" customHeight="1">
      <c r="A6" s="417" t="s">
        <v>174</v>
      </c>
      <c r="B6" s="233">
        <v>324.23228231586768</v>
      </c>
      <c r="C6" s="93">
        <v>360.23384932131518</v>
      </c>
      <c r="D6" s="93">
        <v>396.79968906591489</v>
      </c>
      <c r="E6" s="94">
        <v>507.87152409955104</v>
      </c>
      <c r="F6" s="94">
        <v>622.09584198896857</v>
      </c>
      <c r="G6" s="94">
        <v>744.80871779641518</v>
      </c>
      <c r="H6" s="94">
        <v>815.3150216471779</v>
      </c>
      <c r="I6" s="94">
        <v>1151.5316237970394</v>
      </c>
      <c r="J6" s="94">
        <v>992.28254175903282</v>
      </c>
      <c r="K6" s="95">
        <v>1252.4154515119969</v>
      </c>
    </row>
    <row r="7" spans="1:12" ht="25" customHeight="1" thickBot="1">
      <c r="A7" s="417" t="s">
        <v>175</v>
      </c>
      <c r="B7" s="96">
        <v>91.197402922051282</v>
      </c>
      <c r="C7" s="96">
        <v>92.101164488288674</v>
      </c>
      <c r="D7" s="97">
        <v>138.32644555482167</v>
      </c>
      <c r="E7" s="97">
        <v>205.44312191807157</v>
      </c>
      <c r="F7" s="96">
        <v>348.81971159525358</v>
      </c>
      <c r="G7" s="96">
        <v>424.35828755556599</v>
      </c>
      <c r="H7" s="97">
        <v>437.43155010502613</v>
      </c>
      <c r="I7" s="97">
        <v>637.81654962958669</v>
      </c>
      <c r="J7" s="96">
        <v>455.32939999177529</v>
      </c>
      <c r="K7" s="98">
        <v>548.54536890603833</v>
      </c>
    </row>
    <row r="8" spans="1:12" ht="25" customHeight="1" thickBot="1">
      <c r="A8" s="418" t="s">
        <v>1</v>
      </c>
      <c r="B8" s="99">
        <v>1543.961121938484</v>
      </c>
      <c r="C8" s="99">
        <v>1736.9016940542592</v>
      </c>
      <c r="D8" s="99">
        <v>1972.7043947351085</v>
      </c>
      <c r="E8" s="99">
        <v>2560.1622832004396</v>
      </c>
      <c r="F8" s="99">
        <v>3243.057442267751</v>
      </c>
      <c r="G8" s="99">
        <v>3885.3553884036955</v>
      </c>
      <c r="H8" s="99">
        <v>4192.8037912227092</v>
      </c>
      <c r="I8" s="99">
        <v>5956.3102362168211</v>
      </c>
      <c r="J8" s="99">
        <v>4986.4832177359967</v>
      </c>
      <c r="K8" s="82">
        <v>5756.1225810620281</v>
      </c>
    </row>
    <row r="9" spans="1:12" ht="25" customHeight="1" thickBot="1">
      <c r="B9" s="17"/>
      <c r="C9" s="17"/>
      <c r="D9" s="17"/>
      <c r="E9" s="17"/>
      <c r="F9" s="17"/>
      <c r="G9" s="17"/>
      <c r="H9" s="17"/>
      <c r="I9" s="17"/>
      <c r="J9" s="17"/>
    </row>
    <row r="10" spans="1:12" ht="25" customHeight="1" thickBot="1">
      <c r="A10" s="419" t="s">
        <v>7</v>
      </c>
      <c r="B10" s="420">
        <v>2011</v>
      </c>
      <c r="C10" s="420">
        <v>2012</v>
      </c>
      <c r="D10" s="420">
        <v>2013</v>
      </c>
      <c r="E10" s="420">
        <v>2014</v>
      </c>
      <c r="F10" s="420">
        <v>2015</v>
      </c>
      <c r="G10" s="420">
        <v>2016</v>
      </c>
      <c r="H10" s="420">
        <v>2017</v>
      </c>
      <c r="I10" s="420">
        <v>2018</v>
      </c>
      <c r="J10" s="420">
        <v>2019</v>
      </c>
      <c r="K10" s="420">
        <v>2020</v>
      </c>
    </row>
    <row r="11" spans="1:12" ht="25" customHeight="1">
      <c r="A11" s="416" t="s">
        <v>172</v>
      </c>
      <c r="B11" s="243">
        <v>3237.0419701632777</v>
      </c>
      <c r="C11" s="100">
        <v>3451.7574157392678</v>
      </c>
      <c r="D11" s="100">
        <v>3711.748243395326</v>
      </c>
      <c r="E11" s="100">
        <v>3404.4513983178726</v>
      </c>
      <c r="F11" s="100">
        <v>2600.9840882796229</v>
      </c>
      <c r="G11" s="100">
        <v>2081.4065883468825</v>
      </c>
      <c r="H11" s="100">
        <v>2563.9739088694751</v>
      </c>
      <c r="I11" s="100">
        <v>3483.8883251241014</v>
      </c>
      <c r="J11" s="100">
        <v>3344.5629751905894</v>
      </c>
      <c r="K11" s="100">
        <v>3028.0423389858061</v>
      </c>
      <c r="L11" s="414"/>
    </row>
    <row r="12" spans="1:12" ht="25" customHeight="1">
      <c r="A12" s="417" t="s">
        <v>173</v>
      </c>
      <c r="B12" s="244">
        <v>1921.6077068501734</v>
      </c>
      <c r="C12" s="101">
        <v>2084.6893338155205</v>
      </c>
      <c r="D12" s="101">
        <v>2251.3365026761476</v>
      </c>
      <c r="E12" s="101">
        <v>2062.6345900613142</v>
      </c>
      <c r="F12" s="101">
        <v>1597.6356823861358</v>
      </c>
      <c r="G12" s="101">
        <v>1347.2312966162076</v>
      </c>
      <c r="H12" s="101">
        <v>1685.3815715507076</v>
      </c>
      <c r="I12" s="101">
        <v>2210.7254723778506</v>
      </c>
      <c r="J12" s="101">
        <v>2174.9671564935102</v>
      </c>
      <c r="K12" s="101">
        <v>2117.1896782247668</v>
      </c>
      <c r="L12" s="414"/>
    </row>
    <row r="13" spans="1:12" ht="25" customHeight="1">
      <c r="A13" s="417" t="s">
        <v>174</v>
      </c>
      <c r="B13" s="244">
        <v>1459.354976587028</v>
      </c>
      <c r="C13" s="101">
        <v>1583.0140020705821</v>
      </c>
      <c r="D13" s="101">
        <v>1708.5814412740051</v>
      </c>
      <c r="E13" s="101">
        <v>1563.1514371388951</v>
      </c>
      <c r="F13" s="101">
        <v>1205.1867639237237</v>
      </c>
      <c r="G13" s="101">
        <v>1011.0363975108304</v>
      </c>
      <c r="H13" s="101">
        <v>1263.3192494761481</v>
      </c>
      <c r="I13" s="101">
        <v>1667.246072941459</v>
      </c>
      <c r="J13" s="101">
        <v>1636.7562970199701</v>
      </c>
      <c r="K13" s="101">
        <v>1583.6116565155999</v>
      </c>
      <c r="L13" s="414"/>
    </row>
    <row r="14" spans="1:12" ht="25" customHeight="1" thickBot="1">
      <c r="A14" s="417" t="s">
        <v>175</v>
      </c>
      <c r="B14" s="245">
        <v>765.30449912705296</v>
      </c>
      <c r="C14" s="97">
        <v>774.26388702694339</v>
      </c>
      <c r="D14" s="246">
        <v>844.28169849102835</v>
      </c>
      <c r="E14" s="96">
        <v>694.20484363735079</v>
      </c>
      <c r="F14" s="96">
        <v>410.26317583709744</v>
      </c>
      <c r="G14" s="96">
        <v>294.68741425719384</v>
      </c>
      <c r="H14" s="96">
        <v>413.22285173647748</v>
      </c>
      <c r="I14" s="96">
        <v>640.01071501048955</v>
      </c>
      <c r="J14" s="96">
        <v>550.13030686310003</v>
      </c>
      <c r="K14" s="96">
        <v>450.26212628261948</v>
      </c>
      <c r="L14" s="414"/>
    </row>
    <row r="15" spans="1:12" ht="25" customHeight="1" thickBot="1">
      <c r="A15" s="418" t="s">
        <v>1</v>
      </c>
      <c r="B15" s="99">
        <v>7383.3091527275319</v>
      </c>
      <c r="C15" s="99">
        <v>7893.7246386523148</v>
      </c>
      <c r="D15" s="99">
        <v>8515.9478858365073</v>
      </c>
      <c r="E15" s="99">
        <v>7724.4422691554328</v>
      </c>
      <c r="F15" s="99">
        <v>5814.0697104265801</v>
      </c>
      <c r="G15" s="99">
        <v>4734.3616967311136</v>
      </c>
      <c r="H15" s="99">
        <v>5925.8975816328084</v>
      </c>
      <c r="I15" s="99">
        <v>8001.8705854539003</v>
      </c>
      <c r="J15" s="99">
        <v>7706.4167355671707</v>
      </c>
      <c r="K15" s="99">
        <v>7179.1058000087924</v>
      </c>
      <c r="L15" s="414"/>
    </row>
    <row r="16" spans="1:12" ht="14.5" thickBot="1"/>
    <row r="17" spans="1:11" ht="26" customHeight="1" thickBot="1">
      <c r="A17" s="419" t="s">
        <v>7</v>
      </c>
      <c r="B17" s="457">
        <v>2021</v>
      </c>
    </row>
    <row r="18" spans="1:11" ht="24" customHeight="1">
      <c r="A18" s="416" t="s">
        <v>172</v>
      </c>
      <c r="B18" s="458">
        <v>3127.5556869291745</v>
      </c>
    </row>
    <row r="19" spans="1:11" ht="21" customHeight="1">
      <c r="A19" s="417" t="s">
        <v>173</v>
      </c>
      <c r="B19" s="459">
        <v>2392.1220900046128</v>
      </c>
    </row>
    <row r="20" spans="1:11" ht="24" customHeight="1">
      <c r="A20" s="417" t="s">
        <v>174</v>
      </c>
      <c r="B20" s="459">
        <v>1776.7872393247003</v>
      </c>
    </row>
    <row r="21" spans="1:11" ht="22.5" customHeight="1" thickBot="1">
      <c r="A21" s="417" t="s">
        <v>175</v>
      </c>
      <c r="B21" s="460">
        <v>454.57872486591191</v>
      </c>
    </row>
    <row r="22" spans="1:11" ht="26.5" customHeight="1" thickBot="1">
      <c r="A22" s="418" t="s">
        <v>1</v>
      </c>
      <c r="B22" s="461">
        <v>7751.0437411243993</v>
      </c>
    </row>
    <row r="23" spans="1:11">
      <c r="A23" s="234" t="s">
        <v>198</v>
      </c>
      <c r="B23" s="421"/>
      <c r="C23" s="421"/>
      <c r="D23" s="421"/>
      <c r="E23" s="421"/>
      <c r="F23" s="421"/>
      <c r="G23" s="421"/>
      <c r="H23" s="421"/>
      <c r="I23" s="421"/>
      <c r="J23" s="421"/>
      <c r="K23" s="364"/>
    </row>
  </sheetData>
  <mergeCells count="1">
    <mergeCell ref="A2:K2"/>
  </mergeCells>
  <hyperlinks>
    <hyperlink ref="A1" location="Menu!A1" display="Return to Menu" xr:uid="{B2A68EAF-A4BB-4A52-B9DA-13647EA17DEC}"/>
  </hyperlinks>
  <pageMargins left="0.7" right="0.7" top="0.75" bottom="0.75" header="0.3" footer="0.3"/>
  <pageSetup scale="83" orientation="landscape" r:id="rId1"/>
  <headerFooter>
    <oddFooter>&amp;L&amp;1#&amp;"Calibri"&amp;8&amp;K000000Classified as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42"/>
  <sheetViews>
    <sheetView tabSelected="1" view="pageBreakPreview" zoomScale="80" zoomScaleNormal="100" zoomScaleSheetLayoutView="80" workbookViewId="0">
      <pane xSplit="1" ySplit="3" topLeftCell="AF4" activePane="bottomRight" state="frozen"/>
      <selection activeCell="J24" sqref="J24"/>
      <selection pane="topRight" activeCell="J24" sqref="J24"/>
      <selection pane="bottomLeft" activeCell="J24" sqref="J24"/>
      <selection pane="bottomRight" activeCell="AJ12" sqref="AJ12"/>
    </sheetView>
  </sheetViews>
  <sheetFormatPr defaultColWidth="39.81640625" defaultRowHeight="14"/>
  <cols>
    <col min="1" max="1" width="34.54296875" style="2" customWidth="1"/>
    <col min="2" max="14" width="10.7265625" style="2" customWidth="1"/>
    <col min="15" max="24" width="11.26953125" style="2" customWidth="1"/>
    <col min="25" max="37" width="12.7265625" style="2" customWidth="1"/>
    <col min="38" max="38" width="12" style="2" customWidth="1"/>
    <col min="39" max="39" width="10.6328125" style="2" customWidth="1"/>
    <col min="40" max="40" width="10.81640625" style="2" customWidth="1"/>
    <col min="41" max="42" width="14.26953125" style="2" customWidth="1"/>
    <col min="43" max="43" width="16.81640625" style="2" customWidth="1"/>
    <col min="44" max="16384" width="39.81640625" style="2"/>
  </cols>
  <sheetData>
    <row r="1" spans="1:43" s="25" customFormat="1" ht="25">
      <c r="A1" s="444" t="s">
        <v>293</v>
      </c>
    </row>
    <row r="2" spans="1:43" s="114" customFormat="1" ht="20.149999999999999" customHeight="1" thickBot="1">
      <c r="A2" s="445" t="s">
        <v>262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3"/>
      <c r="V2" s="113"/>
      <c r="W2" s="112"/>
      <c r="X2" s="113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</row>
    <row r="3" spans="1:43" s="4" customFormat="1" ht="22.5" customHeight="1" thickBot="1">
      <c r="A3" s="269" t="s">
        <v>7</v>
      </c>
      <c r="B3" s="241">
        <v>1981</v>
      </c>
      <c r="C3" s="241">
        <v>1982</v>
      </c>
      <c r="D3" s="241">
        <v>1983</v>
      </c>
      <c r="E3" s="241">
        <v>1984</v>
      </c>
      <c r="F3" s="241">
        <v>1985</v>
      </c>
      <c r="G3" s="241">
        <v>1986</v>
      </c>
      <c r="H3" s="241">
        <v>1987</v>
      </c>
      <c r="I3" s="241">
        <v>1988</v>
      </c>
      <c r="J3" s="241">
        <v>1989</v>
      </c>
      <c r="K3" s="241">
        <v>1990</v>
      </c>
      <c r="L3" s="241">
        <v>1991</v>
      </c>
      <c r="M3" s="241">
        <v>1992</v>
      </c>
      <c r="N3" s="241">
        <v>1993</v>
      </c>
      <c r="O3" s="241">
        <v>1994</v>
      </c>
      <c r="P3" s="241">
        <v>1995</v>
      </c>
      <c r="Q3" s="241">
        <v>1996</v>
      </c>
      <c r="R3" s="241">
        <v>1997</v>
      </c>
      <c r="S3" s="241">
        <v>1998</v>
      </c>
      <c r="T3" s="241">
        <v>1999</v>
      </c>
      <c r="U3" s="241">
        <v>2000</v>
      </c>
      <c r="V3" s="241">
        <v>2001</v>
      </c>
      <c r="W3" s="241">
        <v>2002</v>
      </c>
      <c r="X3" s="241">
        <v>2003</v>
      </c>
      <c r="Y3" s="241">
        <v>2004</v>
      </c>
      <c r="Z3" s="241">
        <v>2005</v>
      </c>
      <c r="AA3" s="241">
        <v>2006</v>
      </c>
      <c r="AB3" s="241">
        <v>2007</v>
      </c>
      <c r="AC3" s="241">
        <v>2008</v>
      </c>
      <c r="AD3" s="241">
        <v>2009</v>
      </c>
      <c r="AE3" s="241">
        <v>2010</v>
      </c>
      <c r="AF3" s="241">
        <v>2011</v>
      </c>
      <c r="AG3" s="241">
        <v>2012</v>
      </c>
      <c r="AH3" s="241">
        <v>2013</v>
      </c>
      <c r="AI3" s="241">
        <v>2014</v>
      </c>
      <c r="AJ3" s="241">
        <v>2015</v>
      </c>
      <c r="AK3" s="241">
        <v>2016</v>
      </c>
      <c r="AL3" s="241">
        <v>2017</v>
      </c>
      <c r="AM3" s="241">
        <v>2018</v>
      </c>
      <c r="AN3" s="241">
        <v>2019</v>
      </c>
      <c r="AO3" s="241" t="s">
        <v>302</v>
      </c>
      <c r="AP3" s="241" t="s">
        <v>301</v>
      </c>
    </row>
    <row r="4" spans="1:43" s="5" customFormat="1" ht="22.5" customHeight="1">
      <c r="A4" s="105" t="s">
        <v>9</v>
      </c>
      <c r="B4" s="255">
        <v>13.2905</v>
      </c>
      <c r="C4" s="255">
        <v>11.4337</v>
      </c>
      <c r="D4" s="255">
        <v>10.508700000000001</v>
      </c>
      <c r="E4" s="255">
        <v>11.253299999999999</v>
      </c>
      <c r="F4" s="255">
        <v>15.0504</v>
      </c>
      <c r="G4" s="255">
        <v>12.595799999999999</v>
      </c>
      <c r="H4" s="255">
        <v>25.380599999999998</v>
      </c>
      <c r="I4" s="255">
        <v>27.596700000000002</v>
      </c>
      <c r="J4" s="255">
        <v>53.870400000000004</v>
      </c>
      <c r="K4" s="255">
        <v>98.102399999999989</v>
      </c>
      <c r="L4" s="255">
        <v>100.99160000000001</v>
      </c>
      <c r="M4" s="255">
        <v>190.45320000000001</v>
      </c>
      <c r="N4" s="256">
        <v>192.76939999999999</v>
      </c>
      <c r="O4" s="256">
        <v>201.91079999999999</v>
      </c>
      <c r="P4" s="256">
        <v>459.9873</v>
      </c>
      <c r="Q4" s="256">
        <v>523.59699999999998</v>
      </c>
      <c r="R4" s="256">
        <v>582.81110000000001</v>
      </c>
      <c r="S4" s="256">
        <v>463.60879999999997</v>
      </c>
      <c r="T4" s="256">
        <v>949.18790000000001</v>
      </c>
      <c r="U4" s="256">
        <v>1906.1596999999999</v>
      </c>
      <c r="V4" s="256">
        <v>2231.6</v>
      </c>
      <c r="W4" s="256">
        <v>1731.8375000000001</v>
      </c>
      <c r="X4" s="256">
        <v>2575.0958999999998</v>
      </c>
      <c r="Y4" s="255">
        <v>3920.5</v>
      </c>
      <c r="Z4" s="255">
        <v>5547.5</v>
      </c>
      <c r="AA4" s="255">
        <v>5965.1019000000006</v>
      </c>
      <c r="AB4" s="255">
        <v>5727.51</v>
      </c>
      <c r="AC4" s="255">
        <v>7866.6</v>
      </c>
      <c r="AD4" s="255">
        <v>4844.5923418000002</v>
      </c>
      <c r="AE4" s="257">
        <v>7303.67155</v>
      </c>
      <c r="AF4" s="257">
        <v>11116.84695824369</v>
      </c>
      <c r="AG4" s="257">
        <v>10654.747190112539</v>
      </c>
      <c r="AH4" s="257">
        <v>9759.793815489078</v>
      </c>
      <c r="AI4" s="257">
        <v>10068.851999999999</v>
      </c>
      <c r="AJ4" s="257">
        <v>6912.5015506357504</v>
      </c>
      <c r="AK4" s="257">
        <v>5616.4</v>
      </c>
      <c r="AL4" s="257">
        <v>7444.8224482820951</v>
      </c>
      <c r="AM4" s="257">
        <v>9551.669068739935</v>
      </c>
      <c r="AN4" s="255">
        <v>10262.324665492135</v>
      </c>
      <c r="AO4" s="255">
        <v>9276.0656167818561</v>
      </c>
      <c r="AP4" s="255">
        <v>10755.413649206435</v>
      </c>
    </row>
    <row r="5" spans="1:43" s="5" customFormat="1" ht="22.5" customHeight="1">
      <c r="A5" s="350" t="s">
        <v>10</v>
      </c>
      <c r="B5" s="255">
        <v>8.5643999999999991</v>
      </c>
      <c r="C5" s="255">
        <v>7.8148999999999997</v>
      </c>
      <c r="D5" s="255">
        <v>7.2530000000000001</v>
      </c>
      <c r="E5" s="255">
        <v>8.2692000000000014</v>
      </c>
      <c r="F5" s="255">
        <v>10.9237</v>
      </c>
      <c r="G5" s="255">
        <v>8.1073000000000004</v>
      </c>
      <c r="H5" s="255">
        <v>19.027000000000001</v>
      </c>
      <c r="I5" s="255">
        <v>19.831700000000001</v>
      </c>
      <c r="J5" s="255">
        <v>39.130499999999998</v>
      </c>
      <c r="K5" s="255">
        <v>71.887100000000004</v>
      </c>
      <c r="L5" s="255">
        <v>82.666399999999996</v>
      </c>
      <c r="M5" s="255">
        <v>164.07810000000001</v>
      </c>
      <c r="N5" s="256">
        <v>162.10239999999999</v>
      </c>
      <c r="O5" s="256">
        <v>160.19239999999999</v>
      </c>
      <c r="P5" s="256">
        <v>324.54759999999999</v>
      </c>
      <c r="Q5" s="256">
        <v>408.78300000000002</v>
      </c>
      <c r="R5" s="256">
        <v>416.81109999999995</v>
      </c>
      <c r="S5" s="256">
        <v>324.31119999999999</v>
      </c>
      <c r="T5" s="256">
        <v>724.42250000000001</v>
      </c>
      <c r="U5" s="256">
        <v>1591.6758</v>
      </c>
      <c r="V5" s="256">
        <v>1707.5628000000002</v>
      </c>
      <c r="W5" s="256">
        <v>1230.8512000000001</v>
      </c>
      <c r="X5" s="256">
        <v>2074.2806</v>
      </c>
      <c r="Y5" s="255">
        <v>3354.8</v>
      </c>
      <c r="Z5" s="255">
        <v>4762.3999999999996</v>
      </c>
      <c r="AA5" s="255">
        <v>5287.5669000000007</v>
      </c>
      <c r="AB5" s="255">
        <v>4462.91</v>
      </c>
      <c r="AC5" s="255">
        <v>6530.6</v>
      </c>
      <c r="AD5" s="255">
        <v>3191.9379758</v>
      </c>
      <c r="AE5" s="255">
        <v>5396.0910489999997</v>
      </c>
      <c r="AF5" s="257">
        <v>8878.9698800000006</v>
      </c>
      <c r="AG5" s="257">
        <v>8025.970590112539</v>
      </c>
      <c r="AH5" s="257">
        <v>6809.2305136157293</v>
      </c>
      <c r="AI5" s="257">
        <v>6793.8199999999988</v>
      </c>
      <c r="AJ5" s="257">
        <v>3830.096</v>
      </c>
      <c r="AK5" s="257">
        <v>2693.9</v>
      </c>
      <c r="AL5" s="257">
        <v>4109.6863057035998</v>
      </c>
      <c r="AM5" s="257">
        <v>5545.7546173681103</v>
      </c>
      <c r="AN5" s="255">
        <v>5536.6613571067273</v>
      </c>
      <c r="AO5" s="255">
        <v>4732.5011057982401</v>
      </c>
      <c r="AP5" s="255">
        <v>4358.2732518418397</v>
      </c>
    </row>
    <row r="6" spans="1:43" s="5" customFormat="1" ht="22.5" customHeight="1">
      <c r="A6" s="350" t="s">
        <v>11</v>
      </c>
      <c r="B6" s="255">
        <v>4.7261000000000006</v>
      </c>
      <c r="C6" s="255">
        <v>3.6188000000000002</v>
      </c>
      <c r="D6" s="255">
        <v>3.2557</v>
      </c>
      <c r="E6" s="255">
        <v>2.9840999999999998</v>
      </c>
      <c r="F6" s="255">
        <v>4.1266999999999996</v>
      </c>
      <c r="G6" s="255">
        <v>4.4885000000000002</v>
      </c>
      <c r="H6" s="255">
        <v>6.3536000000000001</v>
      </c>
      <c r="I6" s="255">
        <v>7.7649999999999997</v>
      </c>
      <c r="J6" s="255">
        <v>14.7399</v>
      </c>
      <c r="K6" s="255">
        <v>26.215299999999999</v>
      </c>
      <c r="L6" s="255">
        <v>18.325200000000002</v>
      </c>
      <c r="M6" s="255">
        <v>26.3751</v>
      </c>
      <c r="N6" s="256">
        <v>30.667000000000002</v>
      </c>
      <c r="O6" s="256">
        <v>41.718400000000003</v>
      </c>
      <c r="P6" s="256">
        <v>135.43970000000002</v>
      </c>
      <c r="Q6" s="256">
        <v>114.81399999999999</v>
      </c>
      <c r="R6" s="256">
        <v>166</v>
      </c>
      <c r="S6" s="256">
        <v>139.29760000000002</v>
      </c>
      <c r="T6" s="256">
        <v>224.7654</v>
      </c>
      <c r="U6" s="256">
        <v>314.48390000000001</v>
      </c>
      <c r="V6" s="256">
        <v>524.1</v>
      </c>
      <c r="W6" s="256">
        <v>500.98629999999997</v>
      </c>
      <c r="X6" s="256">
        <v>500.81529999999998</v>
      </c>
      <c r="Y6" s="255">
        <v>565.70000000000005</v>
      </c>
      <c r="Z6" s="255">
        <v>785.1</v>
      </c>
      <c r="AA6" s="255">
        <v>677.53499999999997</v>
      </c>
      <c r="AB6" s="255">
        <v>1264.5999999999999</v>
      </c>
      <c r="AC6" s="255">
        <v>1336</v>
      </c>
      <c r="AD6" s="255">
        <v>1652.654366</v>
      </c>
      <c r="AE6" s="255">
        <v>1907.5805010000001</v>
      </c>
      <c r="AF6" s="257">
        <v>2237.87707824369</v>
      </c>
      <c r="AG6" s="257">
        <v>2628.7766000000001</v>
      </c>
      <c r="AH6" s="257">
        <v>2950.5633018733492</v>
      </c>
      <c r="AI6" s="257">
        <v>3275.0320000000006</v>
      </c>
      <c r="AJ6" s="257">
        <v>3082.4055506357504</v>
      </c>
      <c r="AK6" s="257">
        <v>2922.5</v>
      </c>
      <c r="AL6" s="257">
        <v>3335.1361425784958</v>
      </c>
      <c r="AM6" s="257">
        <v>4005.9144513718243</v>
      </c>
      <c r="AN6" s="255">
        <v>4725.6633083854067</v>
      </c>
      <c r="AO6" s="255">
        <v>4543.564510983615</v>
      </c>
      <c r="AP6" s="255">
        <v>6397.1403973645965</v>
      </c>
    </row>
    <row r="7" spans="1:43" s="5" customFormat="1" ht="22.5" customHeight="1">
      <c r="A7" s="105" t="s">
        <v>12</v>
      </c>
      <c r="B7" s="255">
        <v>10.182799999999999</v>
      </c>
      <c r="C7" s="255">
        <v>9.8849</v>
      </c>
      <c r="D7" s="255">
        <v>9.7986000000000004</v>
      </c>
      <c r="E7" s="255">
        <v>10.6724</v>
      </c>
      <c r="F7" s="255">
        <v>13.750200000000001</v>
      </c>
      <c r="G7" s="255">
        <v>11.8683</v>
      </c>
      <c r="H7" s="255">
        <v>24.6922</v>
      </c>
      <c r="I7" s="255">
        <v>26.770299999999999</v>
      </c>
      <c r="J7" s="255">
        <v>46.860300000000002</v>
      </c>
      <c r="K7" s="255">
        <v>68.0642</v>
      </c>
      <c r="L7" s="255">
        <v>54</v>
      </c>
      <c r="M7" s="255">
        <v>77.8</v>
      </c>
      <c r="N7" s="256">
        <v>131.19589999999999</v>
      </c>
      <c r="O7" s="256">
        <v>110.461</v>
      </c>
      <c r="P7" s="256">
        <v>161.99889999999999</v>
      </c>
      <c r="Q7" s="256">
        <v>179</v>
      </c>
      <c r="R7" s="256">
        <v>208</v>
      </c>
      <c r="S7" s="256">
        <v>257.33139999999997</v>
      </c>
      <c r="T7" s="256">
        <v>576.80140000000006</v>
      </c>
      <c r="U7" s="256">
        <v>1262.4683</v>
      </c>
      <c r="V7" s="256">
        <v>1427.5</v>
      </c>
      <c r="W7" s="256">
        <v>1606.1197</v>
      </c>
      <c r="X7" s="256">
        <v>2011.5856000000001</v>
      </c>
      <c r="Y7" s="255">
        <v>2657.2</v>
      </c>
      <c r="Z7" s="255">
        <v>3033.9</v>
      </c>
      <c r="AA7" s="255">
        <v>3219.0990999999999</v>
      </c>
      <c r="AB7" s="255">
        <v>3878.5</v>
      </c>
      <c r="AC7" s="255">
        <v>4552.8364810000003</v>
      </c>
      <c r="AD7" s="255">
        <v>3600.0734818000001</v>
      </c>
      <c r="AE7" s="255">
        <v>4784.4741109999995</v>
      </c>
      <c r="AF7" s="257">
        <v>6158.4</v>
      </c>
      <c r="AG7" s="257">
        <v>6565.2434635128502</v>
      </c>
      <c r="AH7" s="255">
        <v>7488.3007694813277</v>
      </c>
      <c r="AI7" s="255">
        <v>7540.3211353934794</v>
      </c>
      <c r="AJ7" s="255">
        <v>5845.8333293706601</v>
      </c>
      <c r="AK7" s="255">
        <v>4523.4491374044092</v>
      </c>
      <c r="AL7" s="255">
        <v>2119.8541536571429</v>
      </c>
      <c r="AM7" s="255">
        <v>3179.00102622449</v>
      </c>
      <c r="AN7" s="255">
        <v>3078.4512332914996</v>
      </c>
      <c r="AO7" s="255">
        <v>2534.1449259431802</v>
      </c>
      <c r="AP7" s="255">
        <v>2647.34249796109</v>
      </c>
    </row>
    <row r="8" spans="1:43" s="5" customFormat="1" ht="22.5" customHeight="1">
      <c r="A8" s="105" t="s">
        <v>13</v>
      </c>
      <c r="B8" s="255">
        <v>7.5116000000000005</v>
      </c>
      <c r="C8" s="255">
        <v>5.8191000000000006</v>
      </c>
      <c r="D8" s="255">
        <v>6.2720000000000002</v>
      </c>
      <c r="E8" s="255">
        <v>7.2671999999999999</v>
      </c>
      <c r="F8" s="255">
        <v>10.0014</v>
      </c>
      <c r="G8" s="255">
        <v>7.9693999999999994</v>
      </c>
      <c r="H8" s="255">
        <v>16.129000000000001</v>
      </c>
      <c r="I8" s="255">
        <v>15.5886</v>
      </c>
      <c r="J8" s="255">
        <v>25.893599999999999</v>
      </c>
      <c r="K8" s="255">
        <v>38.152099999999997</v>
      </c>
      <c r="L8" s="255">
        <v>30.8292</v>
      </c>
      <c r="M8" s="255">
        <v>53.264900000000004</v>
      </c>
      <c r="N8" s="256">
        <v>83.494</v>
      </c>
      <c r="O8" s="256">
        <v>90.622600000000006</v>
      </c>
      <c r="P8" s="256">
        <v>249.7681</v>
      </c>
      <c r="Q8" s="256">
        <v>369.267</v>
      </c>
      <c r="R8" s="256">
        <v>423.21519999999998</v>
      </c>
      <c r="S8" s="256">
        <v>353.72409999999996</v>
      </c>
      <c r="T8" s="256">
        <v>662.58530000000007</v>
      </c>
      <c r="U8" s="256">
        <v>597.28210000000001</v>
      </c>
      <c r="V8" s="256">
        <v>796.97669999999994</v>
      </c>
      <c r="W8" s="256">
        <v>716.75419999999997</v>
      </c>
      <c r="X8" s="256">
        <v>1023.2411999999999</v>
      </c>
      <c r="Y8" s="255">
        <v>1331.6</v>
      </c>
      <c r="Z8" s="255">
        <v>1758.3</v>
      </c>
      <c r="AA8" s="255">
        <v>1937.2</v>
      </c>
      <c r="AB8" s="255">
        <v>2333.6596</v>
      </c>
      <c r="AC8" s="255">
        <v>3193.4399999999996</v>
      </c>
      <c r="AD8" s="255">
        <v>2642.9823430880001</v>
      </c>
      <c r="AE8" s="255">
        <v>3089.1750999999999</v>
      </c>
      <c r="AF8" s="257">
        <v>3553.5434811833406</v>
      </c>
      <c r="AG8" s="257">
        <v>3629.6073635017801</v>
      </c>
      <c r="AH8" s="257">
        <v>4031.8282433952595</v>
      </c>
      <c r="AI8" s="257">
        <v>3751.6769057252304</v>
      </c>
      <c r="AJ8" s="257">
        <v>3431.0304469600401</v>
      </c>
      <c r="AK8" s="257">
        <v>3184.7179681476255</v>
      </c>
      <c r="AL8" s="257">
        <v>2847.3239088694754</v>
      </c>
      <c r="AM8" s="257">
        <v>4185.6443251240808</v>
      </c>
      <c r="AN8" s="255">
        <v>4894.0349751905887</v>
      </c>
      <c r="AO8" s="255">
        <v>3983.142338985806</v>
      </c>
      <c r="AP8" s="255">
        <v>5045.4406869291752</v>
      </c>
    </row>
    <row r="9" spans="1:43" s="5" customFormat="1" ht="22.5" customHeight="1">
      <c r="A9" s="105" t="s">
        <v>3</v>
      </c>
      <c r="B9" s="255">
        <v>11.4137</v>
      </c>
      <c r="C9" s="255">
        <v>11.923200000000001</v>
      </c>
      <c r="D9" s="255">
        <v>9.6364999999999998</v>
      </c>
      <c r="E9" s="255">
        <v>9.9276</v>
      </c>
      <c r="F9" s="255">
        <v>13.0411</v>
      </c>
      <c r="G9" s="255">
        <v>16.223700000000001</v>
      </c>
      <c r="H9" s="255">
        <v>22.018699999999999</v>
      </c>
      <c r="I9" s="255">
        <v>27.749500000000001</v>
      </c>
      <c r="J9" s="255">
        <v>41.028300000000002</v>
      </c>
      <c r="K9" s="255">
        <v>60.2682</v>
      </c>
      <c r="L9" s="255">
        <v>66.584399999999988</v>
      </c>
      <c r="M9" s="255">
        <v>92.797399999999996</v>
      </c>
      <c r="N9" s="256">
        <v>191.22889999999998</v>
      </c>
      <c r="O9" s="256">
        <v>160.89320000000001</v>
      </c>
      <c r="P9" s="256">
        <v>248.7681</v>
      </c>
      <c r="Q9" s="256">
        <v>337.2176</v>
      </c>
      <c r="R9" s="256">
        <v>428.21520000000004</v>
      </c>
      <c r="S9" s="256">
        <v>487.11340000000001</v>
      </c>
      <c r="T9" s="256">
        <v>947.69</v>
      </c>
      <c r="U9" s="256">
        <v>701.05089999999996</v>
      </c>
      <c r="V9" s="256">
        <v>1017.9965</v>
      </c>
      <c r="W9" s="256">
        <v>1018.1781</v>
      </c>
      <c r="X9" s="256">
        <v>1225.9883</v>
      </c>
      <c r="Y9" s="255">
        <v>1504.2</v>
      </c>
      <c r="Z9" s="255">
        <v>1919.6999999999998</v>
      </c>
      <c r="AA9" s="255">
        <v>2038</v>
      </c>
      <c r="AB9" s="255">
        <v>2450.8967000000002</v>
      </c>
      <c r="AC9" s="255">
        <v>3240.8196000000003</v>
      </c>
      <c r="AD9" s="255">
        <v>3452.9908</v>
      </c>
      <c r="AE9" s="255">
        <v>4194.5765080000001</v>
      </c>
      <c r="AF9" s="257">
        <v>4712.0619811833403</v>
      </c>
      <c r="AG9" s="255">
        <v>4605.3</v>
      </c>
      <c r="AH9" s="257">
        <v>5185.3184619809808</v>
      </c>
      <c r="AI9" s="257">
        <v>4587.3853381795088</v>
      </c>
      <c r="AJ9" s="257">
        <v>4988.864407165559</v>
      </c>
      <c r="AK9" s="257">
        <v>5858.5583894386991</v>
      </c>
      <c r="AL9" s="257">
        <v>6456.6977663463258</v>
      </c>
      <c r="AM9" s="257">
        <v>7813.7410589778146</v>
      </c>
      <c r="AN9" s="255">
        <v>9714.6465263346454</v>
      </c>
      <c r="AO9" s="255">
        <v>10231.729338985806</v>
      </c>
      <c r="AP9" s="255">
        <v>12164.148255187918</v>
      </c>
    </row>
    <row r="10" spans="1:43" s="5" customFormat="1" ht="22.5" customHeight="1">
      <c r="A10" s="350" t="s">
        <v>263</v>
      </c>
      <c r="B10" s="255">
        <v>4.8467000000000002</v>
      </c>
      <c r="C10" s="255">
        <v>5.5060000000000002</v>
      </c>
      <c r="D10" s="255">
        <v>4.7507999999999999</v>
      </c>
      <c r="E10" s="255">
        <v>5.8274999999999997</v>
      </c>
      <c r="F10" s="255">
        <v>7.5763999999999996</v>
      </c>
      <c r="G10" s="255">
        <v>7.6968999999999994</v>
      </c>
      <c r="H10" s="255">
        <v>15.6462</v>
      </c>
      <c r="I10" s="255">
        <v>19.409400000000002</v>
      </c>
      <c r="J10" s="255">
        <v>25.994199999999999</v>
      </c>
      <c r="K10" s="255">
        <v>36.2196</v>
      </c>
      <c r="L10" s="255">
        <v>38.243499999999997</v>
      </c>
      <c r="M10" s="255">
        <v>53.034099999999995</v>
      </c>
      <c r="N10" s="256">
        <v>136.72710000000001</v>
      </c>
      <c r="O10" s="256">
        <v>89.974899999999991</v>
      </c>
      <c r="P10" s="256">
        <v>127.6298</v>
      </c>
      <c r="Q10" s="256">
        <v>124.29130000000001</v>
      </c>
      <c r="R10" s="256">
        <v>158.5635</v>
      </c>
      <c r="S10" s="256">
        <v>178.09779999999998</v>
      </c>
      <c r="T10" s="256">
        <v>449.66240000000005</v>
      </c>
      <c r="U10" s="256">
        <v>461.6</v>
      </c>
      <c r="V10" s="256">
        <v>579.29999999999995</v>
      </c>
      <c r="W10" s="256">
        <v>696.8</v>
      </c>
      <c r="X10" s="256">
        <v>984.3</v>
      </c>
      <c r="Y10" s="255">
        <v>1110.8</v>
      </c>
      <c r="Z10" s="255">
        <v>1321.3</v>
      </c>
      <c r="AA10" s="255">
        <v>1390.2</v>
      </c>
      <c r="AB10" s="255">
        <v>1589.27</v>
      </c>
      <c r="AC10" s="255">
        <v>2117.3620000000001</v>
      </c>
      <c r="AD10" s="255">
        <v>2127.9714999999997</v>
      </c>
      <c r="AE10" s="255">
        <v>3109.3785079999998</v>
      </c>
      <c r="AF10" s="257">
        <v>3314.5133344379674</v>
      </c>
      <c r="AG10" s="257">
        <v>3325.1564999999996</v>
      </c>
      <c r="AH10" s="257">
        <v>3689.06105991918</v>
      </c>
      <c r="AI10" s="257">
        <v>3426.8979361177089</v>
      </c>
      <c r="AJ10" s="257">
        <v>3831.9474071655595</v>
      </c>
      <c r="AK10" s="257">
        <v>4160.1103894386988</v>
      </c>
      <c r="AL10" s="257">
        <v>4779.9887663463251</v>
      </c>
      <c r="AM10" s="257">
        <v>5675.1860589778144</v>
      </c>
      <c r="AN10" s="255">
        <v>6997.193526334644</v>
      </c>
      <c r="AO10" s="255">
        <v>8188.8083389858057</v>
      </c>
      <c r="AP10" s="255">
        <v>9145.1532551879172</v>
      </c>
    </row>
    <row r="11" spans="1:43" s="5" customFormat="1" ht="22.5" customHeight="1">
      <c r="A11" s="350" t="s">
        <v>264</v>
      </c>
      <c r="B11" s="255">
        <v>6.5670000000000002</v>
      </c>
      <c r="C11" s="255">
        <v>6.4172000000000002</v>
      </c>
      <c r="D11" s="255">
        <v>4.8856999999999999</v>
      </c>
      <c r="E11" s="255">
        <v>4.1001000000000003</v>
      </c>
      <c r="F11" s="255">
        <v>5.4646999999999997</v>
      </c>
      <c r="G11" s="255">
        <v>8.5267999999999997</v>
      </c>
      <c r="H11" s="255">
        <v>6.3724999999999996</v>
      </c>
      <c r="I11" s="255">
        <v>8.3400999999999996</v>
      </c>
      <c r="J11" s="255">
        <v>15.0341</v>
      </c>
      <c r="K11" s="255">
        <v>24.048599999999997</v>
      </c>
      <c r="L11" s="255">
        <v>28.340900000000001</v>
      </c>
      <c r="M11" s="255">
        <v>39.763300000000001</v>
      </c>
      <c r="N11" s="256">
        <v>54.501800000000003</v>
      </c>
      <c r="O11" s="256">
        <v>70.918300000000002</v>
      </c>
      <c r="P11" s="256">
        <v>121.1383</v>
      </c>
      <c r="Q11" s="256">
        <v>212.9263</v>
      </c>
      <c r="R11" s="256">
        <v>269.65170000000001</v>
      </c>
      <c r="S11" s="256">
        <v>309.01559999999995</v>
      </c>
      <c r="T11" s="256">
        <v>498.02759999999995</v>
      </c>
      <c r="U11" s="256">
        <v>239.45089999999999</v>
      </c>
      <c r="V11" s="256">
        <v>438.69650000000001</v>
      </c>
      <c r="W11" s="256">
        <v>321.37809999999996</v>
      </c>
      <c r="X11" s="256">
        <v>241.6883</v>
      </c>
      <c r="Y11" s="255">
        <v>351.3</v>
      </c>
      <c r="Z11" s="255">
        <v>519.5</v>
      </c>
      <c r="AA11" s="255">
        <v>552.4</v>
      </c>
      <c r="AB11" s="255">
        <v>759.32299999999998</v>
      </c>
      <c r="AC11" s="255">
        <v>960.89010000000007</v>
      </c>
      <c r="AD11" s="255">
        <v>1152.7964999999999</v>
      </c>
      <c r="AE11" s="255">
        <v>883.87450000000013</v>
      </c>
      <c r="AF11" s="257">
        <v>918.5489</v>
      </c>
      <c r="AG11" s="257">
        <v>874.7</v>
      </c>
      <c r="AH11" s="257">
        <v>1108.3864020618003</v>
      </c>
      <c r="AI11" s="257">
        <v>783.12240206180002</v>
      </c>
      <c r="AJ11" s="257">
        <v>818.36500000000001</v>
      </c>
      <c r="AK11" s="257">
        <v>653.60900000000004</v>
      </c>
      <c r="AL11" s="257">
        <v>1242.296</v>
      </c>
      <c r="AM11" s="257">
        <v>1682.0990000000002</v>
      </c>
      <c r="AN11" s="255">
        <v>2288.9960000000001</v>
      </c>
      <c r="AO11" s="255">
        <v>1614.8890000000001</v>
      </c>
      <c r="AP11" s="255">
        <v>2522.4679999999998</v>
      </c>
    </row>
    <row r="12" spans="1:43" s="5" customFormat="1" ht="22.5" customHeight="1">
      <c r="A12" s="350" t="s">
        <v>224</v>
      </c>
      <c r="B12" s="255"/>
      <c r="C12" s="255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5">
        <v>42.200000000000045</v>
      </c>
      <c r="Z12" s="255">
        <v>78.899999999999864</v>
      </c>
      <c r="AA12" s="255">
        <v>95.414800000000241</v>
      </c>
      <c r="AB12" s="255">
        <v>102.30370000000039</v>
      </c>
      <c r="AC12" s="255">
        <v>162.56750000000011</v>
      </c>
      <c r="AD12" s="255">
        <v>172.22280000000046</v>
      </c>
      <c r="AE12" s="255">
        <v>201.32350000000042</v>
      </c>
      <c r="AF12" s="255">
        <v>478.99974674537293</v>
      </c>
      <c r="AG12" s="255">
        <v>405.4</v>
      </c>
      <c r="AH12" s="255">
        <v>387.87099999999998</v>
      </c>
      <c r="AI12" s="255">
        <v>377.36500000000001</v>
      </c>
      <c r="AJ12" s="255">
        <v>338.55200000000002</v>
      </c>
      <c r="AK12" s="255">
        <v>1044.8389999999999</v>
      </c>
      <c r="AL12" s="255">
        <v>434.41300000000001</v>
      </c>
      <c r="AM12" s="255">
        <v>456.45600000000007</v>
      </c>
      <c r="AN12" s="255">
        <v>428.45699999999994</v>
      </c>
      <c r="AO12" s="255">
        <v>428.03199999999998</v>
      </c>
      <c r="AP12" s="255">
        <v>496.52700000000004</v>
      </c>
    </row>
    <row r="13" spans="1:43" s="5" customFormat="1" ht="22.5" customHeight="1">
      <c r="A13" s="105" t="s">
        <v>5</v>
      </c>
      <c r="B13" s="255">
        <v>2.6649000000000003</v>
      </c>
      <c r="C13" s="255">
        <v>0.31310000000000004</v>
      </c>
      <c r="D13" s="255">
        <v>1.5212000000000001</v>
      </c>
      <c r="E13" s="255">
        <v>1.4397</v>
      </c>
      <c r="F13" s="255">
        <v>2.4249999999999998</v>
      </c>
      <c r="G13" s="255">
        <v>0.27250000000000002</v>
      </c>
      <c r="H13" s="255">
        <v>0.48279999999999929</v>
      </c>
      <c r="I13" s="255">
        <v>-3.8208000000000002</v>
      </c>
      <c r="J13" s="255">
        <v>-10.326000000000001</v>
      </c>
      <c r="K13" s="255">
        <v>1.9325000000000001</v>
      </c>
      <c r="L13" s="255">
        <v>-7.4142999999999999</v>
      </c>
      <c r="M13" s="255">
        <v>0.23080000000000292</v>
      </c>
      <c r="N13" s="256">
        <v>-10.656000000000001</v>
      </c>
      <c r="O13" s="256">
        <v>0.6477000000000116</v>
      </c>
      <c r="P13" s="256">
        <v>122.1383</v>
      </c>
      <c r="Q13" s="256">
        <v>244.97570000000002</v>
      </c>
      <c r="R13" s="256">
        <v>264.65170000000001</v>
      </c>
      <c r="S13" s="256">
        <v>175.62629999999999</v>
      </c>
      <c r="T13" s="256">
        <v>212.9229</v>
      </c>
      <c r="U13" s="256">
        <v>135.67359999999999</v>
      </c>
      <c r="V13" s="256">
        <v>217.64760000000001</v>
      </c>
      <c r="W13" s="256">
        <v>19.976500000000001</v>
      </c>
      <c r="X13" s="256">
        <v>38.9636</v>
      </c>
      <c r="Y13" s="255">
        <v>220.8</v>
      </c>
      <c r="Z13" s="255">
        <v>437</v>
      </c>
      <c r="AA13" s="255">
        <v>547</v>
      </c>
      <c r="AB13" s="255">
        <v>744.38959999999997</v>
      </c>
      <c r="AC13" s="255">
        <v>1076.0779999999995</v>
      </c>
      <c r="AD13" s="255">
        <v>515.01084308800046</v>
      </c>
      <c r="AE13" s="255">
        <v>-20.203407999999854</v>
      </c>
      <c r="AF13" s="255">
        <v>239.03014674537326</v>
      </c>
      <c r="AG13" s="255">
        <v>304.45086350178053</v>
      </c>
      <c r="AH13" s="255">
        <v>342.76718347607948</v>
      </c>
      <c r="AI13" s="255">
        <v>324.7789696075215</v>
      </c>
      <c r="AJ13" s="255">
        <v>-400.91696020551944</v>
      </c>
      <c r="AK13" s="255">
        <v>-975.39242129107333</v>
      </c>
      <c r="AL13" s="255">
        <v>-1932.6648574768496</v>
      </c>
      <c r="AM13" s="255">
        <v>-1489.5417338537336</v>
      </c>
      <c r="AN13" s="255">
        <v>-2103.1585511440553</v>
      </c>
      <c r="AO13" s="255">
        <v>-4205.6659999999993</v>
      </c>
      <c r="AP13" s="255">
        <v>-4099.7125682587421</v>
      </c>
    </row>
    <row r="14" spans="1:43" s="5" customFormat="1" ht="22.5" customHeight="1">
      <c r="A14" s="351" t="s">
        <v>14</v>
      </c>
      <c r="B14" s="255">
        <v>1.9129211028273327</v>
      </c>
      <c r="C14" s="255">
        <v>0.21006202423212075</v>
      </c>
      <c r="D14" s="255">
        <v>0.95823512927480115</v>
      </c>
      <c r="E14" s="255">
        <v>0.86805158076714783</v>
      </c>
      <c r="F14" s="255">
        <v>1.2910568971582577</v>
      </c>
      <c r="G14" s="255">
        <v>0.13754071155285544</v>
      </c>
      <c r="H14" s="255">
        <v>0.19731877400005032</v>
      </c>
      <c r="I14" s="255">
        <v>-1.2105875976721605</v>
      </c>
      <c r="J14" s="255">
        <v>-2.48902728417896</v>
      </c>
      <c r="K14" s="255">
        <v>0.3906852777800971</v>
      </c>
      <c r="L14" s="255">
        <v>-1.2565337956684912</v>
      </c>
      <c r="M14" s="255">
        <v>2.5473790126335182E-2</v>
      </c>
      <c r="N14" s="255">
        <v>-0.84761478895655828</v>
      </c>
      <c r="O14" s="255">
        <v>3.6618222362602218E-2</v>
      </c>
      <c r="P14" s="255">
        <v>3.9396463916103581</v>
      </c>
      <c r="Q14" s="255">
        <v>5.9953937973689646</v>
      </c>
      <c r="R14" s="255">
        <v>5.9893447410753993</v>
      </c>
      <c r="S14" s="255">
        <v>3.6549549034441569</v>
      </c>
      <c r="T14" s="255">
        <v>3.8837858248568837</v>
      </c>
      <c r="U14" s="255">
        <v>1.9209738342187013</v>
      </c>
      <c r="V14" s="255">
        <v>2.6431206151192534</v>
      </c>
      <c r="W14" s="255">
        <v>0.17368678998397985</v>
      </c>
      <c r="X14" s="255">
        <v>0.28740632605295968</v>
      </c>
      <c r="Y14" s="255">
        <v>1.2182700771985282</v>
      </c>
      <c r="Z14" s="255">
        <v>1.8899848064250546</v>
      </c>
      <c r="AA14" s="255">
        <v>1.7988473585552354</v>
      </c>
      <c r="AB14" s="255">
        <v>2.1467032177779499</v>
      </c>
      <c r="AC14" s="255">
        <v>2.6932780030223293</v>
      </c>
      <c r="AD14" s="255">
        <v>1.1849828777774438</v>
      </c>
      <c r="AE14" s="255">
        <v>-3.6422651226913669E-2</v>
      </c>
      <c r="AF14" s="255">
        <v>0.37516487753146144</v>
      </c>
      <c r="AG14" s="255">
        <v>0.41935594385051361</v>
      </c>
      <c r="AH14" s="255">
        <v>0.42311731044015183</v>
      </c>
      <c r="AI14" s="255">
        <v>0.36031710053544713</v>
      </c>
      <c r="AJ14" s="255">
        <v>-0.42122977325050404</v>
      </c>
      <c r="AK14" s="255">
        <v>-0.95090270162209112</v>
      </c>
      <c r="AL14" s="255">
        <v>-1.6820517620413482</v>
      </c>
      <c r="AM14" s="255">
        <v>-1.153906126707521</v>
      </c>
      <c r="AN14" s="255">
        <v>-1.4440888349862318</v>
      </c>
      <c r="AO14" s="255">
        <v>-2.676702061596087</v>
      </c>
      <c r="AP14" s="255">
        <v>-2.3625700444065405</v>
      </c>
    </row>
    <row r="15" spans="1:43" s="5" customFormat="1" ht="22.5" customHeight="1">
      <c r="A15" s="105" t="s">
        <v>6</v>
      </c>
      <c r="B15" s="258">
        <v>-3.9020999999999999</v>
      </c>
      <c r="C15" s="258">
        <v>-6.1041000000000007</v>
      </c>
      <c r="D15" s="258">
        <v>-3.3645</v>
      </c>
      <c r="E15" s="258">
        <v>-2.6604000000000005</v>
      </c>
      <c r="F15" s="258">
        <v>-3.0397000000000007</v>
      </c>
      <c r="G15" s="258">
        <v>-8.2543000000000006</v>
      </c>
      <c r="H15" s="258">
        <v>-5.8897000000000004</v>
      </c>
      <c r="I15" s="258">
        <v>-12.1609</v>
      </c>
      <c r="J15" s="258">
        <v>-15.134700000000004</v>
      </c>
      <c r="K15" s="258">
        <v>-22.116099999999999</v>
      </c>
      <c r="L15" s="258">
        <v>-35.755199999999995</v>
      </c>
      <c r="M15" s="258">
        <v>-39.532499999999992</v>
      </c>
      <c r="N15" s="259">
        <v>-107.735</v>
      </c>
      <c r="O15" s="259">
        <v>-70.270600000000002</v>
      </c>
      <c r="P15" s="259">
        <v>1</v>
      </c>
      <c r="Q15" s="259">
        <v>32.049399999999999</v>
      </c>
      <c r="R15" s="259">
        <v>-5</v>
      </c>
      <c r="S15" s="259">
        <v>-133.38929999999999</v>
      </c>
      <c r="T15" s="259">
        <v>-285.10470000000004</v>
      </c>
      <c r="U15" s="259">
        <v>-103.7773</v>
      </c>
      <c r="V15" s="259">
        <v>-221.0489</v>
      </c>
      <c r="W15" s="259">
        <v>-301.40159999999997</v>
      </c>
      <c r="X15" s="259">
        <v>-202.72470000000001</v>
      </c>
      <c r="Y15" s="258">
        <v>-172.60000000000014</v>
      </c>
      <c r="Z15" s="258">
        <v>-161.39999999999986</v>
      </c>
      <c r="AA15" s="258">
        <v>-100.8</v>
      </c>
      <c r="AB15" s="258">
        <v>-117.23710000000028</v>
      </c>
      <c r="AC15" s="258">
        <v>-47.379600000000664</v>
      </c>
      <c r="AD15" s="258">
        <v>-810.00845691199993</v>
      </c>
      <c r="AE15" s="258">
        <v>-1105.4014080000002</v>
      </c>
      <c r="AF15" s="258">
        <v>-1158.5184999999997</v>
      </c>
      <c r="AG15" s="258">
        <v>-975.78313649821939</v>
      </c>
      <c r="AH15" s="258">
        <v>-1153.4902185857213</v>
      </c>
      <c r="AI15" s="258">
        <v>-835.70843245427841</v>
      </c>
      <c r="AJ15" s="258">
        <v>-1557.8339602055189</v>
      </c>
      <c r="AK15" s="258">
        <v>-2673.8404212910737</v>
      </c>
      <c r="AL15" s="258">
        <v>-3609.3738574768504</v>
      </c>
      <c r="AM15" s="258">
        <v>-3628.0967338537339</v>
      </c>
      <c r="AN15" s="258">
        <v>-4820.6115511440566</v>
      </c>
      <c r="AO15" s="258">
        <v>-6248.5869999999995</v>
      </c>
      <c r="AP15" s="258">
        <v>-7118.7075682587429</v>
      </c>
      <c r="AQ15" s="258"/>
    </row>
    <row r="16" spans="1:43" s="5" customFormat="1" ht="22.5" customHeight="1">
      <c r="A16" s="351" t="s">
        <v>14</v>
      </c>
      <c r="B16" s="255">
        <v>-2.8010092068529913</v>
      </c>
      <c r="C16" s="255">
        <v>-4.0953037435812458</v>
      </c>
      <c r="D16" s="255">
        <v>-2.119367665293892</v>
      </c>
      <c r="E16" s="255">
        <v>-1.6040594745244985</v>
      </c>
      <c r="F16" s="255">
        <v>-1.6183198557904974</v>
      </c>
      <c r="G16" s="255">
        <v>-4.1662469554889343</v>
      </c>
      <c r="H16" s="255">
        <v>-2.407101042311719</v>
      </c>
      <c r="I16" s="255">
        <v>-3.8530765066298613</v>
      </c>
      <c r="J16" s="255">
        <v>-3.6481387989408596</v>
      </c>
      <c r="K16" s="255">
        <v>-4.4711175533828733</v>
      </c>
      <c r="L16" s="255">
        <v>-6.0595898696958628</v>
      </c>
      <c r="M16" s="255">
        <v>-4.3632695327960684</v>
      </c>
      <c r="N16" s="255">
        <v>-8.5696114196917037</v>
      </c>
      <c r="O16" s="255">
        <v>-3.9728029278268169</v>
      </c>
      <c r="P16" s="255">
        <v>3.2255618357307725E-2</v>
      </c>
      <c r="Q16" s="255">
        <v>0.78435850563707699</v>
      </c>
      <c r="R16" s="255">
        <v>-0.11315522894950983</v>
      </c>
      <c r="S16" s="255">
        <v>-2.7759616646366956</v>
      </c>
      <c r="T16" s="255">
        <v>-5.2004063088567483</v>
      </c>
      <c r="U16" s="255">
        <v>-1.469360862289085</v>
      </c>
      <c r="V16" s="255">
        <v>-2.6844261298513485</v>
      </c>
      <c r="W16" s="255">
        <v>-2.6205529697412207</v>
      </c>
      <c r="X16" s="255">
        <v>-1.4953536435849983</v>
      </c>
      <c r="Y16" s="255">
        <v>-0.95232525056370521</v>
      </c>
      <c r="Z16" s="255">
        <v>-0.69804015505035133</v>
      </c>
      <c r="AA16" s="255">
        <v>-0.33184989935519699</v>
      </c>
      <c r="AB16" s="255">
        <v>-0.3380934658584106</v>
      </c>
      <c r="AC16" s="255">
        <v>-0.11858474429548657</v>
      </c>
      <c r="AD16" s="255">
        <v>-1.8637396963147792</v>
      </c>
      <c r="AE16" s="255">
        <v>-1.9928147740877971</v>
      </c>
      <c r="AF16" s="255">
        <v>-1.8183290145130835</v>
      </c>
      <c r="AG16" s="255">
        <v>-1.3440607574339567</v>
      </c>
      <c r="AH16" s="255">
        <v>-1.4238868317482132</v>
      </c>
      <c r="AI16" s="255">
        <v>-0.92715374902148706</v>
      </c>
      <c r="AJ16" s="255">
        <v>-1.6367629982102001</v>
      </c>
      <c r="AK16" s="255">
        <v>-2.6067068236459976</v>
      </c>
      <c r="AL16" s="255">
        <v>-3.1413380511098965</v>
      </c>
      <c r="AM16" s="255">
        <v>-2.8105845941289105</v>
      </c>
      <c r="AN16" s="255">
        <v>-3.3099698142234706</v>
      </c>
      <c r="AO16" s="255">
        <v>-4.0011041935031892</v>
      </c>
      <c r="AP16" s="255">
        <v>-4.1023474147607084</v>
      </c>
    </row>
    <row r="17" spans="1:42" s="5" customFormat="1" ht="22.5" customHeight="1">
      <c r="A17" s="351" t="s">
        <v>15</v>
      </c>
      <c r="B17" s="260">
        <v>139.31050245936586</v>
      </c>
      <c r="C17" s="260">
        <v>149.05121529916386</v>
      </c>
      <c r="D17" s="260">
        <v>158.7501807777862</v>
      </c>
      <c r="E17" s="260">
        <v>165.8541994391224</v>
      </c>
      <c r="F17" s="260">
        <v>187.83060648509465</v>
      </c>
      <c r="G17" s="260">
        <v>198.12315708086268</v>
      </c>
      <c r="H17" s="260">
        <v>244.68021476753967</v>
      </c>
      <c r="I17" s="260">
        <v>315.61532658578517</v>
      </c>
      <c r="J17" s="260">
        <v>414.86086012938881</v>
      </c>
      <c r="K17" s="260">
        <v>494.64367098258975</v>
      </c>
      <c r="L17" s="260">
        <v>590.05973620116617</v>
      </c>
      <c r="M17" s="260">
        <v>906.02929071555184</v>
      </c>
      <c r="N17" s="261">
        <v>1257.1748557051355</v>
      </c>
      <c r="O17" s="261">
        <v>1768.7914874357757</v>
      </c>
      <c r="P17" s="261">
        <v>3100.2350936900993</v>
      </c>
      <c r="Q17" s="261">
        <v>4086.0652073848064</v>
      </c>
      <c r="R17" s="261">
        <v>4418.7087476364113</v>
      </c>
      <c r="S17" s="261">
        <v>4805.156414775538</v>
      </c>
      <c r="T17" s="261">
        <v>5482.3543213237344</v>
      </c>
      <c r="U17" s="261">
        <v>7062.7510684017825</v>
      </c>
      <c r="V17" s="261">
        <v>8234.4936797437858</v>
      </c>
      <c r="W17" s="261">
        <v>11501.450399217207</v>
      </c>
      <c r="X17" s="261">
        <v>13556.973687774802</v>
      </c>
      <c r="Y17" s="258">
        <v>18124.060020232988</v>
      </c>
      <c r="Z17" s="258">
        <v>23121.878996826148</v>
      </c>
      <c r="AA17" s="258">
        <v>30375.178716600505</v>
      </c>
      <c r="AB17" s="258">
        <v>34675.943737137393</v>
      </c>
      <c r="AC17" s="258">
        <v>39954.211885756005</v>
      </c>
      <c r="AD17" s="258">
        <v>43461.458620731784</v>
      </c>
      <c r="AE17" s="258">
        <v>55469.350306577951</v>
      </c>
      <c r="AF17" s="258">
        <v>63713.359394984443</v>
      </c>
      <c r="AG17" s="258">
        <v>72599.629972171591</v>
      </c>
      <c r="AH17" s="258">
        <v>81009.964617026097</v>
      </c>
      <c r="AI17" s="258">
        <v>90136.984651820749</v>
      </c>
      <c r="AJ17" s="258">
        <v>95177.735683725128</v>
      </c>
      <c r="AK17" s="258">
        <v>102575.41803459034</v>
      </c>
      <c r="AL17" s="258">
        <v>114899.24989771754</v>
      </c>
      <c r="AM17" s="258">
        <v>129086.90745094602</v>
      </c>
      <c r="AN17" s="258">
        <v>145639.13937913018</v>
      </c>
      <c r="AO17" s="258">
        <v>154252.31889790518</v>
      </c>
      <c r="AP17" s="258">
        <v>173527.66230000003</v>
      </c>
    </row>
    <row r="18" spans="1:42" s="5" customFormat="1" ht="22.5" customHeight="1">
      <c r="A18" s="105" t="s">
        <v>16</v>
      </c>
      <c r="B18" s="258">
        <v>3.9020000000000001</v>
      </c>
      <c r="C18" s="258">
        <v>6.1040999999999999</v>
      </c>
      <c r="D18" s="258">
        <v>3.3649999999999998</v>
      </c>
      <c r="E18" s="258">
        <v>2.6602000000000006</v>
      </c>
      <c r="F18" s="258">
        <v>2.9052000000000002</v>
      </c>
      <c r="G18" s="258">
        <v>8.2542999999999989</v>
      </c>
      <c r="H18" s="258">
        <v>5.8890999999999991</v>
      </c>
      <c r="I18" s="258">
        <v>12.159699999999999</v>
      </c>
      <c r="J18" s="258">
        <v>15.134</v>
      </c>
      <c r="K18" s="258">
        <v>22.116799999999998</v>
      </c>
      <c r="L18" s="258">
        <v>35.755599999999994</v>
      </c>
      <c r="M18" s="258">
        <v>39.489899999999999</v>
      </c>
      <c r="N18" s="258">
        <v>107.735</v>
      </c>
      <c r="O18" s="258">
        <v>70.271000000000001</v>
      </c>
      <c r="P18" s="258">
        <v>-1</v>
      </c>
      <c r="Q18" s="258">
        <v>-32.049399999999999</v>
      </c>
      <c r="R18" s="258">
        <v>5</v>
      </c>
      <c r="S18" s="258">
        <v>133.38900000000001</v>
      </c>
      <c r="T18" s="258">
        <v>285.10469999999998</v>
      </c>
      <c r="U18" s="258">
        <v>103.77731189999999</v>
      </c>
      <c r="V18" s="258">
        <v>221.0489</v>
      </c>
      <c r="W18" s="258">
        <v>301.40160000000003</v>
      </c>
      <c r="X18" s="258">
        <v>202.74639999999999</v>
      </c>
      <c r="Y18" s="258">
        <v>172.60130000000001</v>
      </c>
      <c r="Z18" s="258">
        <v>161.40629999999999</v>
      </c>
      <c r="AA18" s="258">
        <v>100.8</v>
      </c>
      <c r="AB18" s="258">
        <v>117.2</v>
      </c>
      <c r="AC18" s="258">
        <v>47.38176499999993</v>
      </c>
      <c r="AD18" s="258">
        <v>809.9905</v>
      </c>
      <c r="AE18" s="258">
        <v>1105.3816999999999</v>
      </c>
      <c r="AF18" s="258">
        <v>1158.5184999999994</v>
      </c>
      <c r="AG18" s="258">
        <v>975.74843554407221</v>
      </c>
      <c r="AH18" s="258">
        <v>1153.4902185883907</v>
      </c>
      <c r="AI18" s="258">
        <v>835.70843245427841</v>
      </c>
      <c r="AJ18" s="258">
        <v>1557.8339602055189</v>
      </c>
      <c r="AK18" s="258">
        <v>2673.8404212910737</v>
      </c>
      <c r="AL18" s="258">
        <v>3609.3738574768504</v>
      </c>
      <c r="AM18" s="258">
        <v>3628.0967338537339</v>
      </c>
      <c r="AN18" s="258">
        <v>4820.6115511440566</v>
      </c>
      <c r="AO18" s="258">
        <v>6248.5869999999995</v>
      </c>
      <c r="AP18" s="258">
        <v>7118.7075682587438</v>
      </c>
    </row>
    <row r="19" spans="1:42" s="5" customFormat="1" ht="22.5" customHeight="1">
      <c r="A19" s="352" t="s">
        <v>17</v>
      </c>
      <c r="B19" s="255">
        <v>0.46439999999999998</v>
      </c>
      <c r="C19" s="255">
        <v>0.26350000000000001</v>
      </c>
      <c r="D19" s="255">
        <v>-0.52590000000000003</v>
      </c>
      <c r="E19" s="255">
        <v>1.1845000000000001</v>
      </c>
      <c r="F19" s="255">
        <v>1.0459000000000001</v>
      </c>
      <c r="G19" s="255">
        <v>0.70810000000000006</v>
      </c>
      <c r="H19" s="255">
        <v>0.8327</v>
      </c>
      <c r="I19" s="255">
        <v>1.9187000000000001</v>
      </c>
      <c r="J19" s="255">
        <v>5.7190000000000003</v>
      </c>
      <c r="K19" s="255">
        <v>1.5640000000000001</v>
      </c>
      <c r="L19" s="255">
        <v>0.27800000000000002</v>
      </c>
      <c r="M19" s="255">
        <v>-16.459600000000002</v>
      </c>
      <c r="N19" s="256">
        <v>16.9635</v>
      </c>
      <c r="O19" s="256">
        <v>8.3907999999999987</v>
      </c>
      <c r="P19" s="256">
        <v>22.455400000000001</v>
      </c>
      <c r="Q19" s="256">
        <v>7.8253999999999992</v>
      </c>
      <c r="R19" s="256">
        <v>13.3826</v>
      </c>
      <c r="S19" s="256">
        <v>16.605599999999999</v>
      </c>
      <c r="T19" s="256">
        <v>21.040800000000001</v>
      </c>
      <c r="U19" s="256">
        <v>1.1900000000000001E-5</v>
      </c>
      <c r="V19" s="256">
        <v>0</v>
      </c>
      <c r="W19" s="256">
        <v>0</v>
      </c>
      <c r="X19" s="256">
        <v>0</v>
      </c>
      <c r="Y19" s="255">
        <v>0</v>
      </c>
      <c r="Z19" s="255">
        <v>0</v>
      </c>
      <c r="AA19" s="255">
        <v>0</v>
      </c>
      <c r="AB19" s="255">
        <v>0</v>
      </c>
      <c r="AC19" s="255">
        <v>0</v>
      </c>
      <c r="AD19" s="255">
        <v>29.812000000000001</v>
      </c>
      <c r="AE19" s="255">
        <v>75.027199999999993</v>
      </c>
      <c r="AF19" s="257">
        <v>73.328299999999999</v>
      </c>
      <c r="AG19" s="257">
        <v>0</v>
      </c>
      <c r="AH19" s="257">
        <v>0</v>
      </c>
      <c r="AI19" s="257">
        <v>0</v>
      </c>
      <c r="AJ19" s="257">
        <v>0</v>
      </c>
      <c r="AK19" s="257">
        <v>0</v>
      </c>
      <c r="AL19" s="257">
        <v>1240.402</v>
      </c>
      <c r="AM19" s="257">
        <v>1073.296</v>
      </c>
      <c r="AN19" s="255">
        <v>0</v>
      </c>
      <c r="AO19" s="255">
        <v>0</v>
      </c>
      <c r="AP19" s="255">
        <v>1623.6</v>
      </c>
    </row>
    <row r="20" spans="1:42" s="5" customFormat="1" ht="22.5" customHeight="1">
      <c r="A20" s="352" t="s">
        <v>18</v>
      </c>
      <c r="B20" s="255">
        <v>3.4377</v>
      </c>
      <c r="C20" s="255">
        <v>5.8406000000000002</v>
      </c>
      <c r="D20" s="255">
        <v>3.8908999999999998</v>
      </c>
      <c r="E20" s="255">
        <v>1.4757000000000002</v>
      </c>
      <c r="F20" s="255">
        <v>1.9570000000000001</v>
      </c>
      <c r="G20" s="255">
        <v>7.5461999999999989</v>
      </c>
      <c r="H20" s="255">
        <v>5.0563999999999991</v>
      </c>
      <c r="I20" s="255">
        <v>10.241</v>
      </c>
      <c r="J20" s="255">
        <v>9.4149999999999991</v>
      </c>
      <c r="K20" s="255">
        <v>20.552799999999998</v>
      </c>
      <c r="L20" s="255">
        <v>35.477599999999995</v>
      </c>
      <c r="M20" s="255">
        <v>55.9495</v>
      </c>
      <c r="N20" s="255">
        <v>90.771799999999999</v>
      </c>
      <c r="O20" s="255">
        <v>61.880199999999995</v>
      </c>
      <c r="P20" s="255">
        <v>-23.455399999999997</v>
      </c>
      <c r="Q20" s="255">
        <v>-39.875</v>
      </c>
      <c r="R20" s="255">
        <v>-8.3827999999999996</v>
      </c>
      <c r="S20" s="255">
        <v>116.7837</v>
      </c>
      <c r="T20" s="255">
        <v>264.06389999999999</v>
      </c>
      <c r="U20" s="255">
        <v>103.77729999999998</v>
      </c>
      <c r="V20" s="255">
        <v>221.0489</v>
      </c>
      <c r="W20" s="255">
        <v>301.40160000000003</v>
      </c>
      <c r="X20" s="255">
        <v>202.74639999999999</v>
      </c>
      <c r="Y20" s="255">
        <v>172.60130000000001</v>
      </c>
      <c r="Z20" s="255">
        <v>161.40629999999999</v>
      </c>
      <c r="AA20" s="255">
        <v>100.8</v>
      </c>
      <c r="AB20" s="255">
        <v>117.16309000000003</v>
      </c>
      <c r="AC20" s="255">
        <v>47.38176499999993</v>
      </c>
      <c r="AD20" s="255">
        <v>780.17849999999999</v>
      </c>
      <c r="AE20" s="255">
        <v>1030.3544999999999</v>
      </c>
      <c r="AF20" s="255">
        <v>1085.1901999999995</v>
      </c>
      <c r="AG20" s="255">
        <v>975.74843554407221</v>
      </c>
      <c r="AH20" s="255">
        <v>1153.4902185883907</v>
      </c>
      <c r="AI20" s="255">
        <v>835.70843245427841</v>
      </c>
      <c r="AJ20" s="255">
        <v>1557.8339602055189</v>
      </c>
      <c r="AK20" s="255">
        <v>2673.8404212910737</v>
      </c>
      <c r="AL20" s="255">
        <v>2368.9718574768503</v>
      </c>
      <c r="AM20" s="255">
        <v>2554.8007338537336</v>
      </c>
      <c r="AN20" s="255">
        <v>4820.6115511440566</v>
      </c>
      <c r="AO20" s="255">
        <v>6248.5869999999995</v>
      </c>
      <c r="AP20" s="255">
        <v>5495.1075682587434</v>
      </c>
    </row>
    <row r="21" spans="1:42" s="5" customFormat="1" ht="22.5" customHeight="1">
      <c r="A21" s="353" t="s">
        <v>19</v>
      </c>
      <c r="B21" s="255">
        <v>2.3441999999999998</v>
      </c>
      <c r="C21" s="255">
        <v>2.9891999999999999</v>
      </c>
      <c r="D21" s="255">
        <v>5.6162000000000001</v>
      </c>
      <c r="E21" s="255">
        <v>2.8925000000000001</v>
      </c>
      <c r="F21" s="255">
        <v>2.4914000000000001</v>
      </c>
      <c r="G21" s="255">
        <v>-0.50630000000000042</v>
      </c>
      <c r="H21" s="255">
        <v>4.7471999999999994</v>
      </c>
      <c r="I21" s="255">
        <v>7.774</v>
      </c>
      <c r="J21" s="255">
        <v>6.5814000000000004</v>
      </c>
      <c r="K21" s="255">
        <v>23.677599999999998</v>
      </c>
      <c r="L21" s="255">
        <v>31.102299999999996</v>
      </c>
      <c r="M21" s="255">
        <v>46.592100000000002</v>
      </c>
      <c r="N21" s="255">
        <v>89.402000000000001</v>
      </c>
      <c r="O21" s="255">
        <v>40.9</v>
      </c>
      <c r="P21" s="255">
        <v>17.819600000000001</v>
      </c>
      <c r="Q21" s="255">
        <v>-153.143</v>
      </c>
      <c r="R21" s="255">
        <v>9.1387999999999998</v>
      </c>
      <c r="S21" s="255">
        <v>108.9905</v>
      </c>
      <c r="T21" s="255">
        <v>172.63810000000001</v>
      </c>
      <c r="U21" s="255">
        <v>73.136999999999986</v>
      </c>
      <c r="V21" s="255">
        <v>136.73410000000001</v>
      </c>
      <c r="W21" s="255">
        <v>60.794500000000028</v>
      </c>
      <c r="X21" s="255">
        <v>134.24639999999999</v>
      </c>
      <c r="Y21" s="255">
        <v>0</v>
      </c>
      <c r="Z21" s="255">
        <v>0</v>
      </c>
      <c r="AA21" s="255">
        <v>0</v>
      </c>
      <c r="AB21" s="255">
        <v>159.8013</v>
      </c>
      <c r="AC21" s="255">
        <v>67.903692619999944</v>
      </c>
      <c r="AD21" s="255">
        <v>175.61</v>
      </c>
      <c r="AE21" s="255">
        <v>749.7</v>
      </c>
      <c r="AF21" s="255">
        <v>496.43200000000002</v>
      </c>
      <c r="AG21" s="255">
        <v>471.33906271732428</v>
      </c>
      <c r="AH21" s="255">
        <v>510.44108914291257</v>
      </c>
      <c r="AI21" s="255">
        <v>428.82540000000006</v>
      </c>
      <c r="AJ21" s="255">
        <v>834.08499999999992</v>
      </c>
      <c r="AK21" s="255">
        <v>278.23853000000003</v>
      </c>
      <c r="AL21" s="255">
        <v>1337.5529999999999</v>
      </c>
      <c r="AM21" s="255">
        <v>0</v>
      </c>
      <c r="AN21" s="255">
        <v>0</v>
      </c>
      <c r="AO21" s="255">
        <v>0</v>
      </c>
      <c r="AP21" s="255">
        <v>0</v>
      </c>
    </row>
    <row r="22" spans="1:42" s="5" customFormat="1" ht="22.5" customHeight="1">
      <c r="A22" s="354" t="s">
        <v>20</v>
      </c>
      <c r="B22" s="255">
        <v>3.1873</v>
      </c>
      <c r="C22" s="255">
        <v>2.9891999999999999</v>
      </c>
      <c r="D22" s="255">
        <v>3.3250000000000002</v>
      </c>
      <c r="E22" s="255">
        <v>-0.64600000000000002</v>
      </c>
      <c r="F22" s="255">
        <v>0.82050000000000001</v>
      </c>
      <c r="G22" s="255">
        <v>6.1997</v>
      </c>
      <c r="H22" s="255">
        <v>1.4755999999999998</v>
      </c>
      <c r="I22" s="255">
        <v>9.157</v>
      </c>
      <c r="J22" s="255">
        <v>10.709</v>
      </c>
      <c r="K22" s="255">
        <v>18.172999999999998</v>
      </c>
      <c r="L22" s="255">
        <v>32.848999999999997</v>
      </c>
      <c r="M22" s="255">
        <v>47.575000000000003</v>
      </c>
      <c r="N22" s="256"/>
      <c r="O22" s="256"/>
      <c r="P22" s="256" t="s">
        <v>4</v>
      </c>
      <c r="Q22" s="256"/>
      <c r="R22" s="256">
        <v>12.795</v>
      </c>
      <c r="S22" s="256">
        <v>174.8751</v>
      </c>
      <c r="T22" s="256">
        <v>172.63810000000001</v>
      </c>
      <c r="U22" s="256">
        <v>-16.209900000000001</v>
      </c>
      <c r="V22" s="256">
        <v>225.68549999999999</v>
      </c>
      <c r="W22" s="256">
        <v>-200.17349999999999</v>
      </c>
      <c r="X22" s="256">
        <v>94.046399999999991</v>
      </c>
      <c r="Y22" s="255">
        <v>0</v>
      </c>
      <c r="Z22" s="255">
        <v>0</v>
      </c>
      <c r="AA22" s="255">
        <v>0</v>
      </c>
      <c r="AB22" s="255">
        <v>0</v>
      </c>
      <c r="AC22" s="255">
        <v>-4.2137995800000576</v>
      </c>
      <c r="AD22" s="255">
        <v>0</v>
      </c>
      <c r="AE22" s="255">
        <v>118.45</v>
      </c>
      <c r="AF22" s="257">
        <v>6.2027115330792926</v>
      </c>
      <c r="AG22" s="257">
        <v>45.354902607097301</v>
      </c>
      <c r="AH22" s="257">
        <v>58.707550732596957</v>
      </c>
      <c r="AI22" s="257">
        <v>0</v>
      </c>
      <c r="AJ22" s="257">
        <v>615.95499999999993</v>
      </c>
      <c r="AK22" s="257">
        <v>0.2</v>
      </c>
      <c r="AL22" s="257">
        <v>0</v>
      </c>
      <c r="AM22" s="257">
        <v>0</v>
      </c>
      <c r="AN22" s="255">
        <v>0</v>
      </c>
      <c r="AO22" s="255">
        <v>0</v>
      </c>
      <c r="AP22" s="255">
        <v>0</v>
      </c>
    </row>
    <row r="23" spans="1:42" s="5" customFormat="1" ht="22.5" customHeight="1">
      <c r="A23" s="354" t="s">
        <v>21</v>
      </c>
      <c r="B23" s="255">
        <v>-0.84310000000000007</v>
      </c>
      <c r="C23" s="255">
        <v>0</v>
      </c>
      <c r="D23" s="255">
        <v>2.2911999999999999</v>
      </c>
      <c r="E23" s="255">
        <v>3.5385</v>
      </c>
      <c r="F23" s="255">
        <v>1.6709000000000001</v>
      </c>
      <c r="G23" s="255">
        <v>-6.7060000000000004</v>
      </c>
      <c r="H23" s="255">
        <v>3.2715999999999998</v>
      </c>
      <c r="I23" s="255">
        <v>-1.3825000000000001</v>
      </c>
      <c r="J23" s="255">
        <v>-4.1260000000000003</v>
      </c>
      <c r="K23" s="255">
        <v>5.5045999999999999</v>
      </c>
      <c r="L23" s="255">
        <v>-1.7467000000000001</v>
      </c>
      <c r="M23" s="255">
        <v>-0.98290000000000011</v>
      </c>
      <c r="N23" s="256"/>
      <c r="O23" s="256"/>
      <c r="P23" s="256"/>
      <c r="Q23" s="256"/>
      <c r="R23" s="256">
        <v>-3.6566000000000001</v>
      </c>
      <c r="S23" s="256">
        <v>0</v>
      </c>
      <c r="T23" s="256"/>
      <c r="U23" s="256">
        <v>89.346899999999991</v>
      </c>
      <c r="V23" s="256">
        <v>-88.951399999999992</v>
      </c>
      <c r="W23" s="256">
        <v>260.96800000000002</v>
      </c>
      <c r="X23" s="256">
        <v>40.200000000000003</v>
      </c>
      <c r="Y23" s="255">
        <v>0</v>
      </c>
      <c r="Z23" s="255">
        <v>0</v>
      </c>
      <c r="AA23" s="255">
        <v>0</v>
      </c>
      <c r="AB23" s="255">
        <v>159.8013</v>
      </c>
      <c r="AC23" s="255">
        <v>72.117492200000001</v>
      </c>
      <c r="AD23" s="255">
        <v>175.61</v>
      </c>
      <c r="AE23" s="255">
        <v>631.25</v>
      </c>
      <c r="AF23" s="257">
        <v>490.22928846692071</v>
      </c>
      <c r="AG23" s="257">
        <v>425.98416011022698</v>
      </c>
      <c r="AH23" s="257">
        <v>451.73353841031565</v>
      </c>
      <c r="AI23" s="257">
        <v>428.82540000000006</v>
      </c>
      <c r="AJ23" s="257">
        <v>218.12999999999997</v>
      </c>
      <c r="AK23" s="257">
        <v>278.03853000000004</v>
      </c>
      <c r="AL23" s="257">
        <v>1337.5529999999999</v>
      </c>
      <c r="AM23" s="257">
        <v>0</v>
      </c>
      <c r="AN23" s="255">
        <v>0</v>
      </c>
      <c r="AO23" s="255">
        <v>0</v>
      </c>
      <c r="AP23" s="255">
        <v>0</v>
      </c>
    </row>
    <row r="24" spans="1:42" s="5" customFormat="1" ht="22.5" customHeight="1">
      <c r="A24" s="353" t="s">
        <v>22</v>
      </c>
      <c r="B24" s="255">
        <v>1.1827999999999999</v>
      </c>
      <c r="C24" s="255">
        <v>0.4128</v>
      </c>
      <c r="D24" s="255">
        <v>1.7606999999999999</v>
      </c>
      <c r="E24" s="255">
        <v>0.55820000000000003</v>
      </c>
      <c r="F24" s="255">
        <v>-0.21440000000000001</v>
      </c>
      <c r="G24" s="255">
        <v>1.0055000000000001</v>
      </c>
      <c r="H24" s="255">
        <v>3.5916000000000001</v>
      </c>
      <c r="I24" s="255">
        <v>2.4666000000000001</v>
      </c>
      <c r="J24" s="255">
        <v>3.4386000000000001</v>
      </c>
      <c r="K24" s="255">
        <v>3.3649</v>
      </c>
      <c r="L24" s="255">
        <v>1.0052999999999999</v>
      </c>
      <c r="M24" s="255">
        <v>11.526999999999999</v>
      </c>
      <c r="N24" s="256">
        <v>1.734</v>
      </c>
      <c r="O24" s="256">
        <v>19.347999999999999</v>
      </c>
      <c r="P24" s="256">
        <v>-10.7174</v>
      </c>
      <c r="Q24" s="256">
        <v>9.9536999999999995</v>
      </c>
      <c r="R24" s="256">
        <v>2.2434000000000003</v>
      </c>
      <c r="S24" s="256">
        <v>-5.1048</v>
      </c>
      <c r="T24" s="256">
        <v>-18.560700000000001</v>
      </c>
      <c r="U24" s="256">
        <v>30.310299999999998</v>
      </c>
      <c r="V24" s="256">
        <v>-18.014099999999999</v>
      </c>
      <c r="W24" s="256">
        <v>88.232199999999992</v>
      </c>
      <c r="X24" s="256">
        <v>29.5</v>
      </c>
      <c r="Y24" s="255">
        <v>46.5</v>
      </c>
      <c r="Z24" s="255">
        <v>143.5</v>
      </c>
      <c r="AA24" s="255">
        <v>45</v>
      </c>
      <c r="AB24" s="255">
        <v>40.211100000000002</v>
      </c>
      <c r="AC24" s="255">
        <v>82.778072379999969</v>
      </c>
      <c r="AD24" s="255">
        <v>394.98</v>
      </c>
      <c r="AE24" s="255">
        <v>354.45</v>
      </c>
      <c r="AF24" s="257">
        <v>355.83999999999992</v>
      </c>
      <c r="AG24" s="257">
        <v>273.10937282674797</v>
      </c>
      <c r="AH24" s="257">
        <v>257.73491085708736</v>
      </c>
      <c r="AI24" s="257">
        <v>195.37459999999999</v>
      </c>
      <c r="AJ24" s="257">
        <v>111.87000000000003</v>
      </c>
      <c r="AK24" s="257">
        <v>246.56246999999999</v>
      </c>
      <c r="AL24" s="257">
        <v>-517.20899999999995</v>
      </c>
      <c r="AM24" s="257">
        <v>668.79099999999994</v>
      </c>
      <c r="AN24" s="255">
        <v>912.81899999999996</v>
      </c>
      <c r="AO24" s="255">
        <v>2057.5429999999997</v>
      </c>
      <c r="AP24" s="255">
        <v>2895.49</v>
      </c>
    </row>
    <row r="25" spans="1:42" s="355" customFormat="1" ht="22.5" customHeight="1">
      <c r="A25" s="353" t="s">
        <v>44</v>
      </c>
      <c r="B25" s="255"/>
      <c r="C25" s="255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56"/>
      <c r="O25" s="256"/>
      <c r="P25" s="256">
        <v>0</v>
      </c>
      <c r="Q25" s="256">
        <v>0</v>
      </c>
      <c r="R25" s="256"/>
      <c r="S25" s="256">
        <v>0</v>
      </c>
      <c r="T25" s="256">
        <v>0</v>
      </c>
      <c r="U25" s="256">
        <v>0</v>
      </c>
      <c r="V25" s="256">
        <v>0</v>
      </c>
      <c r="W25" s="256">
        <v>0</v>
      </c>
      <c r="X25" s="256">
        <v>0</v>
      </c>
      <c r="Y25" s="255">
        <v>0</v>
      </c>
      <c r="Z25" s="255">
        <v>0</v>
      </c>
      <c r="AA25" s="255">
        <v>0</v>
      </c>
      <c r="AB25" s="255">
        <v>12.3</v>
      </c>
      <c r="AC25" s="255">
        <v>0</v>
      </c>
      <c r="AD25" s="255">
        <v>7</v>
      </c>
      <c r="AE25" s="255">
        <v>6.3544999999999998</v>
      </c>
      <c r="AF25" s="257">
        <v>3.0255000000000001</v>
      </c>
      <c r="AG25" s="257">
        <v>7.5</v>
      </c>
      <c r="AH25" s="257">
        <v>0</v>
      </c>
      <c r="AI25" s="257">
        <v>0</v>
      </c>
      <c r="AJ25" s="257">
        <v>72.594999999999999</v>
      </c>
      <c r="AK25" s="257">
        <v>5.9219999999999997</v>
      </c>
      <c r="AL25" s="257">
        <v>372.36100000000005</v>
      </c>
      <c r="AM25" s="257">
        <v>0</v>
      </c>
      <c r="AN25" s="262">
        <v>0</v>
      </c>
      <c r="AO25" s="262">
        <v>0</v>
      </c>
      <c r="AP25" s="262">
        <v>0</v>
      </c>
    </row>
    <row r="26" spans="1:42" s="355" customFormat="1" ht="20.149999999999999" customHeight="1" thickBot="1">
      <c r="A26" s="356" t="s">
        <v>265</v>
      </c>
      <c r="B26" s="263">
        <v>-8.929999999999999E-2</v>
      </c>
      <c r="C26" s="263">
        <v>2.4386000000000001</v>
      </c>
      <c r="D26" s="263">
        <v>-3.4860000000000002</v>
      </c>
      <c r="E26" s="263">
        <v>-1.9750000000000001</v>
      </c>
      <c r="F26" s="263">
        <v>-0.32</v>
      </c>
      <c r="G26" s="263">
        <v>7.0469999999999997</v>
      </c>
      <c r="H26" s="263">
        <v>-3.2824</v>
      </c>
      <c r="I26" s="263">
        <v>1.6999999999999999E-3</v>
      </c>
      <c r="J26" s="263">
        <v>-0.60499999999999998</v>
      </c>
      <c r="K26" s="263">
        <v>-6.4897</v>
      </c>
      <c r="L26" s="263">
        <v>3.37</v>
      </c>
      <c r="M26" s="263">
        <v>-2.1696</v>
      </c>
      <c r="N26" s="264">
        <v>-0.36420000000000002</v>
      </c>
      <c r="O26" s="264">
        <v>1.6322000000000001</v>
      </c>
      <c r="P26" s="264">
        <v>-30.557599999999997</v>
      </c>
      <c r="Q26" s="264">
        <v>103.3147</v>
      </c>
      <c r="R26" s="264">
        <v>-19.765000000000001</v>
      </c>
      <c r="S26" s="264">
        <v>12.898</v>
      </c>
      <c r="T26" s="264">
        <v>109.98650000000001</v>
      </c>
      <c r="U26" s="264">
        <v>0.33</v>
      </c>
      <c r="V26" s="264">
        <v>102.32889999999999</v>
      </c>
      <c r="W26" s="264">
        <v>152.3749</v>
      </c>
      <c r="X26" s="264">
        <v>39</v>
      </c>
      <c r="Y26" s="263">
        <v>126.10130000000001</v>
      </c>
      <c r="Z26" s="263">
        <v>17.906299999999998</v>
      </c>
      <c r="AA26" s="263">
        <v>55.8</v>
      </c>
      <c r="AB26" s="263">
        <v>-95.14931</v>
      </c>
      <c r="AC26" s="263">
        <v>-103.3</v>
      </c>
      <c r="AD26" s="263">
        <v>202.58850000000001</v>
      </c>
      <c r="AE26" s="263">
        <v>-80.150000000000006</v>
      </c>
      <c r="AF26" s="265">
        <v>229.89269999999976</v>
      </c>
      <c r="AG26" s="265">
        <v>223.8</v>
      </c>
      <c r="AH26" s="265">
        <v>385.31421858839076</v>
      </c>
      <c r="AI26" s="265">
        <v>211.50843245427836</v>
      </c>
      <c r="AJ26" s="265">
        <v>539.28396020551895</v>
      </c>
      <c r="AK26" s="265">
        <v>2143.1174212910737</v>
      </c>
      <c r="AL26" s="265">
        <v>1176.2668574768504</v>
      </c>
      <c r="AM26" s="265">
        <v>1886.0097338537337</v>
      </c>
      <c r="AN26" s="265">
        <v>3907.7925511440567</v>
      </c>
      <c r="AO26" s="265">
        <v>4191.0439999999999</v>
      </c>
      <c r="AP26" s="265">
        <v>2599.6175682587432</v>
      </c>
    </row>
    <row r="27" spans="1:42" s="119" customFormat="1" ht="20.149999999999999" customHeight="1">
      <c r="A27" s="348" t="s">
        <v>168</v>
      </c>
      <c r="B27" s="116"/>
      <c r="C27" s="116"/>
      <c r="D27" s="116"/>
      <c r="E27" s="116"/>
      <c r="F27" s="116"/>
      <c r="G27" s="116"/>
      <c r="H27" s="116"/>
      <c r="I27" s="116"/>
      <c r="J27" s="122"/>
      <c r="K27" s="116"/>
      <c r="L27" s="334"/>
      <c r="M27" s="116"/>
      <c r="N27" s="116"/>
      <c r="O27" s="116"/>
      <c r="P27" s="116"/>
      <c r="Q27" s="116"/>
      <c r="R27" s="334"/>
      <c r="S27" s="116"/>
      <c r="T27" s="116"/>
      <c r="U27" s="116"/>
      <c r="V27" s="116"/>
      <c r="W27" s="118"/>
      <c r="X27" s="118"/>
      <c r="Y27" s="118"/>
      <c r="Z27" s="118"/>
      <c r="AA27" s="116"/>
      <c r="AB27" s="116"/>
      <c r="AC27" s="116"/>
      <c r="AD27" s="116"/>
      <c r="AE27" s="116"/>
      <c r="AF27" s="121"/>
      <c r="AG27" s="121"/>
      <c r="AH27" s="121"/>
      <c r="AI27" s="121"/>
      <c r="AJ27" s="121"/>
      <c r="AK27" s="121"/>
      <c r="AL27" s="121"/>
      <c r="AM27" s="121"/>
    </row>
    <row r="28" spans="1:42" s="119" customFormat="1" ht="20.149999999999999" customHeight="1">
      <c r="A28" s="349" t="s">
        <v>266</v>
      </c>
      <c r="B28" s="116"/>
      <c r="C28" s="116"/>
      <c r="D28" s="116"/>
      <c r="E28" s="334"/>
      <c r="F28" s="116"/>
      <c r="G28" s="116"/>
      <c r="H28" s="116"/>
      <c r="I28" s="116"/>
      <c r="J28" s="122"/>
      <c r="K28" s="116"/>
      <c r="L28" s="335"/>
      <c r="M28" s="116"/>
      <c r="N28" s="116"/>
      <c r="O28" s="116"/>
      <c r="P28" s="116"/>
      <c r="Q28" s="116"/>
      <c r="R28" s="335"/>
      <c r="S28" s="116"/>
      <c r="T28" s="116"/>
      <c r="U28" s="116"/>
      <c r="V28" s="116"/>
      <c r="W28" s="118"/>
      <c r="X28" s="118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</row>
    <row r="29" spans="1:42" s="119" customFormat="1" ht="20.149999999999999" customHeight="1">
      <c r="A29" s="349" t="s">
        <v>267</v>
      </c>
      <c r="B29" s="121"/>
      <c r="C29" s="121"/>
      <c r="D29" s="121"/>
      <c r="E29" s="335"/>
      <c r="F29" s="121"/>
      <c r="G29" s="121"/>
      <c r="H29" s="121"/>
      <c r="I29" s="121"/>
      <c r="J29" s="121"/>
      <c r="K29" s="121"/>
      <c r="L29" s="335"/>
      <c r="M29" s="121"/>
      <c r="N29" s="121"/>
      <c r="O29" s="121"/>
      <c r="P29" s="121"/>
      <c r="Q29" s="121"/>
      <c r="R29" s="335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</row>
    <row r="30" spans="1:42" s="119" customFormat="1" ht="20.149999999999999" customHeight="1">
      <c r="A30" s="349" t="s">
        <v>268</v>
      </c>
      <c r="B30" s="121"/>
      <c r="C30" s="121"/>
      <c r="D30" s="121"/>
      <c r="E30" s="335"/>
      <c r="F30" s="121"/>
      <c r="G30" s="121"/>
      <c r="H30" s="121"/>
      <c r="I30" s="121"/>
      <c r="J30" s="121"/>
      <c r="K30" s="121"/>
      <c r="L30" s="335"/>
      <c r="M30" s="121"/>
      <c r="N30" s="121"/>
      <c r="O30" s="121"/>
      <c r="P30" s="121"/>
      <c r="Q30" s="121"/>
      <c r="R30" s="335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</row>
    <row r="31" spans="1:42" s="119" customFormat="1" ht="12.5">
      <c r="A31" s="348" t="s">
        <v>23</v>
      </c>
      <c r="B31" s="121"/>
      <c r="C31" s="121"/>
      <c r="D31" s="121"/>
      <c r="E31" s="335"/>
      <c r="F31" s="121"/>
      <c r="G31" s="121"/>
      <c r="H31" s="121"/>
      <c r="I31" s="121"/>
      <c r="J31" s="121"/>
      <c r="K31" s="121"/>
      <c r="L31" s="334"/>
      <c r="M31" s="121"/>
      <c r="N31" s="121"/>
      <c r="O31" s="121"/>
      <c r="P31" s="121"/>
      <c r="Q31" s="121"/>
      <c r="R31" s="334"/>
      <c r="S31" s="121"/>
      <c r="T31" s="121"/>
      <c r="U31" s="121"/>
      <c r="V31" s="121"/>
      <c r="W31" s="121"/>
      <c r="X31" s="121"/>
      <c r="Y31" s="116"/>
      <c r="Z31" s="116"/>
      <c r="AA31" s="116"/>
      <c r="AB31" s="116"/>
      <c r="AC31" s="116"/>
      <c r="AD31" s="116"/>
      <c r="AE31" s="116"/>
      <c r="AF31" s="121"/>
      <c r="AG31" s="121"/>
      <c r="AH31" s="121"/>
      <c r="AI31" s="121"/>
      <c r="AJ31" s="121"/>
      <c r="AK31" s="121"/>
      <c r="AL31" s="121"/>
      <c r="AM31" s="121"/>
    </row>
    <row r="32" spans="1:42" s="119" customFormat="1">
      <c r="A32" s="349" t="s">
        <v>269</v>
      </c>
      <c r="B32" s="116"/>
      <c r="C32" s="116"/>
      <c r="D32" s="116"/>
      <c r="E32" s="334"/>
      <c r="F32" s="116"/>
      <c r="G32" s="116"/>
      <c r="H32" s="116"/>
      <c r="I32" s="116"/>
      <c r="J32" s="116"/>
      <c r="K32" s="116"/>
      <c r="L32" s="334"/>
      <c r="M32" s="116"/>
      <c r="N32" s="116"/>
      <c r="O32" s="116"/>
      <c r="P32" s="116"/>
      <c r="Q32" s="116"/>
      <c r="R32" s="334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21"/>
      <c r="AG32" s="141"/>
      <c r="AH32" s="141"/>
      <c r="AI32" s="141"/>
      <c r="AJ32" s="141"/>
      <c r="AK32" s="142"/>
      <c r="AL32" s="142"/>
      <c r="AM32" s="121"/>
    </row>
    <row r="33" spans="1:39" s="73" customFormat="1" ht="12.5">
      <c r="A33" s="120"/>
      <c r="B33" s="116"/>
      <c r="C33" s="116"/>
      <c r="D33" s="116"/>
      <c r="E33" s="334"/>
      <c r="F33" s="116"/>
      <c r="G33" s="116"/>
      <c r="H33" s="116"/>
      <c r="I33" s="116"/>
      <c r="J33" s="116"/>
      <c r="K33" s="116"/>
      <c r="L33" s="336"/>
      <c r="M33" s="116"/>
      <c r="N33" s="116"/>
      <c r="O33" s="116"/>
      <c r="P33" s="116"/>
      <c r="Q33" s="116"/>
      <c r="R33" s="336"/>
      <c r="S33" s="116"/>
      <c r="T33" s="116"/>
      <c r="U33" s="116"/>
      <c r="V33" s="116"/>
      <c r="W33" s="116"/>
      <c r="X33" s="116"/>
      <c r="Y33" s="123"/>
      <c r="Z33" s="80"/>
      <c r="AA33" s="123"/>
      <c r="AB33" s="123"/>
      <c r="AC33" s="123"/>
      <c r="AD33" s="123"/>
      <c r="AE33" s="115"/>
      <c r="AF33" s="115"/>
      <c r="AG33" s="115"/>
      <c r="AH33" s="119"/>
      <c r="AI33" s="119"/>
      <c r="AJ33" s="119"/>
      <c r="AK33" s="119"/>
      <c r="AL33" s="119"/>
      <c r="AM33" s="119"/>
    </row>
    <row r="34" spans="1:39">
      <c r="A34" s="120"/>
      <c r="B34" s="122"/>
      <c r="C34" s="117"/>
      <c r="D34" s="117"/>
      <c r="E34" s="336"/>
      <c r="F34" s="122"/>
      <c r="G34" s="122"/>
      <c r="H34" s="116"/>
      <c r="I34" s="116"/>
      <c r="J34" s="122"/>
      <c r="K34" s="116"/>
      <c r="L34" s="337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5"/>
      <c r="X34" s="115"/>
      <c r="AE34" s="12"/>
      <c r="AF34" s="12"/>
      <c r="AG34" s="12"/>
      <c r="AH34" s="12"/>
      <c r="AI34" s="12"/>
      <c r="AJ34" s="12"/>
      <c r="AK34" s="12"/>
      <c r="AL34" s="12"/>
      <c r="AM34" s="1"/>
    </row>
    <row r="35" spans="1:39">
      <c r="A35" s="13"/>
      <c r="B35" s="81"/>
      <c r="C35" s="81"/>
      <c r="D35" s="81"/>
      <c r="E35" s="337"/>
      <c r="F35" s="337"/>
      <c r="G35" s="337"/>
      <c r="H35" s="337"/>
      <c r="I35" s="337"/>
      <c r="J35" s="337"/>
      <c r="K35" s="337"/>
      <c r="L35" s="338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81"/>
      <c r="X35" s="81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M35" s="1"/>
    </row>
    <row r="36" spans="1:39">
      <c r="B36" s="16"/>
      <c r="C36" s="16"/>
      <c r="D36" s="16"/>
      <c r="E36" s="338"/>
      <c r="F36" s="338"/>
      <c r="G36" s="338"/>
      <c r="H36" s="338"/>
      <c r="I36" s="338"/>
      <c r="J36" s="338"/>
      <c r="K36" s="338"/>
      <c r="L36" s="338"/>
      <c r="M36" s="338"/>
      <c r="N36" s="339"/>
      <c r="O36" s="338"/>
      <c r="P36" s="338"/>
      <c r="Q36" s="338"/>
      <c r="R36" s="338"/>
      <c r="S36" s="338"/>
      <c r="T36" s="338"/>
      <c r="U36" s="338"/>
      <c r="V36" s="338"/>
      <c r="W36" s="15"/>
      <c r="X36" s="15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</row>
    <row r="37" spans="1:39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2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</row>
    <row r="38" spans="1:39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1:39">
      <c r="B39" s="12"/>
      <c r="C39" s="12"/>
      <c r="D39" s="12"/>
      <c r="E39" s="12"/>
      <c r="F39" s="12"/>
      <c r="G39" s="12"/>
      <c r="H39" s="12"/>
      <c r="I39" s="12"/>
      <c r="J39" s="12"/>
      <c r="K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2" spans="1:39">
      <c r="B42" s="17"/>
    </row>
  </sheetData>
  <hyperlinks>
    <hyperlink ref="A1" location="Menu!A1" display="Return to Menu" xr:uid="{DDA89E64-7E03-4D96-B888-9084D6E73D7B}"/>
  </hyperlinks>
  <pageMargins left="0.45" right="0.2" top="0.5" bottom="0.75" header="0.3" footer="0.3"/>
  <pageSetup paperSize="9" scale="27" orientation="landscape" r:id="rId1"/>
  <headerFooter>
    <oddFooter>&amp;L&amp;1#&amp;"Calibri"&amp;8&amp;K000000Classified as Confidential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34"/>
  <sheetViews>
    <sheetView view="pageBreakPreview" zoomScale="80" zoomScaleNormal="100" zoomScaleSheetLayoutView="80" workbookViewId="0">
      <pane xSplit="1" ySplit="3" topLeftCell="AE4" activePane="bottomRight" state="frozen"/>
      <selection activeCell="J24" sqref="J24"/>
      <selection pane="topRight" activeCell="J24" sqref="J24"/>
      <selection pane="bottomLeft" activeCell="J24" sqref="J24"/>
      <selection pane="bottomRight" activeCell="AN6" sqref="AN6"/>
    </sheetView>
  </sheetViews>
  <sheetFormatPr defaultColWidth="12.81640625" defaultRowHeight="14"/>
  <cols>
    <col min="1" max="1" width="39" style="2" customWidth="1"/>
    <col min="2" max="16" width="10.7265625" style="2" customWidth="1"/>
    <col min="17" max="29" width="12.7265625" style="2" customWidth="1"/>
    <col min="30" max="37" width="12.81640625" style="2"/>
    <col min="38" max="38" width="11.81640625" style="2" customWidth="1"/>
    <col min="39" max="39" width="12" style="2" customWidth="1"/>
    <col min="40" max="40" width="11.54296875" style="2" customWidth="1"/>
    <col min="41" max="41" width="11.1796875" style="2" customWidth="1"/>
    <col min="42" max="42" width="11.08984375" style="2" customWidth="1"/>
    <col min="43" max="16384" width="12.81640625" style="2"/>
  </cols>
  <sheetData>
    <row r="1" spans="1:63" s="25" customFormat="1" ht="25">
      <c r="A1" s="444" t="s">
        <v>293</v>
      </c>
    </row>
    <row r="2" spans="1:63" s="127" customFormat="1" ht="25" customHeight="1" thickBot="1">
      <c r="A2" s="124" t="s">
        <v>259</v>
      </c>
      <c r="B2" s="125"/>
      <c r="C2" s="125"/>
      <c r="D2" s="125"/>
      <c r="E2" s="125"/>
      <c r="F2" s="125"/>
      <c r="G2" s="126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H2" s="266"/>
    </row>
    <row r="3" spans="1:63" s="7" customFormat="1" ht="27" customHeight="1" thickBot="1">
      <c r="A3" s="269" t="s">
        <v>24</v>
      </c>
      <c r="B3" s="3">
        <v>1981</v>
      </c>
      <c r="C3" s="3">
        <v>1982</v>
      </c>
      <c r="D3" s="3">
        <v>1983</v>
      </c>
      <c r="E3" s="3">
        <v>1984</v>
      </c>
      <c r="F3" s="3">
        <v>1985</v>
      </c>
      <c r="G3" s="3">
        <v>1986</v>
      </c>
      <c r="H3" s="3">
        <v>1987</v>
      </c>
      <c r="I3" s="3">
        <v>1988</v>
      </c>
      <c r="J3" s="3">
        <v>1989</v>
      </c>
      <c r="K3" s="3">
        <v>1990</v>
      </c>
      <c r="L3" s="3">
        <v>1991</v>
      </c>
      <c r="M3" s="3">
        <v>1992</v>
      </c>
      <c r="N3" s="3">
        <v>1993</v>
      </c>
      <c r="O3" s="3">
        <v>1994</v>
      </c>
      <c r="P3" s="3">
        <v>1995</v>
      </c>
      <c r="Q3" s="3">
        <v>1996</v>
      </c>
      <c r="R3" s="3">
        <v>1997</v>
      </c>
      <c r="S3" s="3">
        <v>1998</v>
      </c>
      <c r="T3" s="3">
        <v>1999</v>
      </c>
      <c r="U3" s="6">
        <v>2000</v>
      </c>
      <c r="V3" s="3">
        <v>2001</v>
      </c>
      <c r="W3" s="3">
        <v>2002</v>
      </c>
      <c r="X3" s="3">
        <v>2003</v>
      </c>
      <c r="Y3" s="3">
        <v>2004</v>
      </c>
      <c r="Z3" s="3">
        <v>2005</v>
      </c>
      <c r="AA3" s="3">
        <v>2006</v>
      </c>
      <c r="AB3" s="3">
        <v>2007</v>
      </c>
      <c r="AC3" s="3">
        <v>2008</v>
      </c>
      <c r="AD3" s="3">
        <v>2009</v>
      </c>
      <c r="AE3" s="3">
        <v>2010</v>
      </c>
      <c r="AF3" s="3">
        <v>2011</v>
      </c>
      <c r="AG3" s="3">
        <v>2012</v>
      </c>
      <c r="AH3" s="3">
        <v>2013</v>
      </c>
      <c r="AI3" s="3">
        <v>2014</v>
      </c>
      <c r="AJ3" s="3">
        <v>2015</v>
      </c>
      <c r="AK3" s="3">
        <v>2016</v>
      </c>
      <c r="AL3" s="3">
        <v>2017</v>
      </c>
      <c r="AM3" s="241">
        <v>2018</v>
      </c>
      <c r="AN3" s="241">
        <v>2019</v>
      </c>
      <c r="AO3" s="241" t="s">
        <v>225</v>
      </c>
      <c r="AP3" s="241" t="s">
        <v>300</v>
      </c>
    </row>
    <row r="4" spans="1:63" s="8" customFormat="1" ht="27" customHeight="1">
      <c r="A4" s="357" t="s">
        <v>25</v>
      </c>
      <c r="B4" s="128">
        <v>0.9149110502031832</v>
      </c>
      <c r="C4" s="128">
        <v>1.0393670419911953</v>
      </c>
      <c r="D4" s="128">
        <v>0.89680801727057236</v>
      </c>
      <c r="E4" s="128">
        <v>1.1000565632407719</v>
      </c>
      <c r="F4" s="128">
        <v>1.4301962326447679</v>
      </c>
      <c r="G4" s="128">
        <v>1.4529430049949204</v>
      </c>
      <c r="H4" s="128">
        <v>3.8430790848265972</v>
      </c>
      <c r="I4" s="128">
        <v>5.7778</v>
      </c>
      <c r="J4" s="128">
        <v>6.2705000000000002</v>
      </c>
      <c r="K4" s="128">
        <v>6.5401999999999996</v>
      </c>
      <c r="L4" s="128">
        <v>6.9538000000000002</v>
      </c>
      <c r="M4" s="128">
        <v>8.6845077220826976</v>
      </c>
      <c r="N4" s="128">
        <v>30.570167259652603</v>
      </c>
      <c r="O4" s="128">
        <v>20.53564023379672</v>
      </c>
      <c r="P4" s="128">
        <v>28.757900000000003</v>
      </c>
      <c r="Q4" s="128">
        <v>47.122</v>
      </c>
      <c r="R4" s="128">
        <v>56.184348105491644</v>
      </c>
      <c r="S4" s="128">
        <v>50.678786274974918</v>
      </c>
      <c r="T4" s="128">
        <v>183.63731334982918</v>
      </c>
      <c r="U4" s="128">
        <v>144.53010694778777</v>
      </c>
      <c r="V4" s="128">
        <v>180.80094902896283</v>
      </c>
      <c r="W4" s="128">
        <v>266.5097627045559</v>
      </c>
      <c r="X4" s="128">
        <v>307.97331007151018</v>
      </c>
      <c r="Y4" s="131">
        <v>306.8</v>
      </c>
      <c r="Z4" s="131">
        <v>434.7</v>
      </c>
      <c r="AA4" s="131">
        <v>522.29999999999995</v>
      </c>
      <c r="AB4" s="131">
        <v>626.35858331698307</v>
      </c>
      <c r="AC4" s="131">
        <v>731.0227926209501</v>
      </c>
      <c r="AD4" s="131">
        <v>714.4232928465799</v>
      </c>
      <c r="AE4" s="131">
        <v>1117.4436686205001</v>
      </c>
      <c r="AF4" s="131">
        <v>1262.4000000000001</v>
      </c>
      <c r="AG4" s="131">
        <v>1159.4000000000001</v>
      </c>
      <c r="AH4" s="131">
        <v>1111.8</v>
      </c>
      <c r="AI4" s="131">
        <v>992.84172282785221</v>
      </c>
      <c r="AJ4" s="131">
        <v>1228.99</v>
      </c>
      <c r="AK4" s="131">
        <v>1277.003984755208</v>
      </c>
      <c r="AL4" s="131">
        <v>1324.2988451997908</v>
      </c>
      <c r="AM4" s="131">
        <v>1584.0626276318442</v>
      </c>
      <c r="AN4" s="131">
        <v>2105.196792397343</v>
      </c>
      <c r="AO4" s="131">
        <v>2294.7167925382992</v>
      </c>
      <c r="AP4" s="131">
        <v>2168.4532462314696</v>
      </c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</row>
    <row r="5" spans="1:63" s="9" customFormat="1" ht="27" customHeight="1">
      <c r="A5" s="358" t="s">
        <v>210</v>
      </c>
      <c r="B5" s="59">
        <v>0.9149110502031832</v>
      </c>
      <c r="C5" s="59">
        <v>1.0393670419911953</v>
      </c>
      <c r="D5" s="59">
        <v>0.89680801727057236</v>
      </c>
      <c r="E5" s="59">
        <v>1.1000565632407719</v>
      </c>
      <c r="F5" s="59">
        <v>1.4301962326447679</v>
      </c>
      <c r="G5" s="59">
        <v>1.4529430049949204</v>
      </c>
      <c r="H5" s="59">
        <v>3.8430790848265972</v>
      </c>
      <c r="I5" s="59">
        <v>5.7778</v>
      </c>
      <c r="J5" s="59">
        <v>6.2705000000000002</v>
      </c>
      <c r="K5" s="59">
        <v>6.5401999999999996</v>
      </c>
      <c r="L5" s="59">
        <v>6.9538000000000002</v>
      </c>
      <c r="M5" s="59">
        <v>8.6845077220826976</v>
      </c>
      <c r="N5" s="59">
        <v>30.570167259652603</v>
      </c>
      <c r="O5" s="59">
        <v>11.933807155606631</v>
      </c>
      <c r="P5" s="59">
        <v>16.902699999999999</v>
      </c>
      <c r="Q5" s="59">
        <v>26.301500000000001</v>
      </c>
      <c r="R5" s="59">
        <v>30.915460463021425</v>
      </c>
      <c r="S5" s="59">
        <v>23.933592293006221</v>
      </c>
      <c r="T5" s="59">
        <v>85.793033677725603</v>
      </c>
      <c r="U5" s="59">
        <v>67.455001500408969</v>
      </c>
      <c r="V5" s="59">
        <v>75.076041661991724</v>
      </c>
      <c r="W5" s="59">
        <v>117.94167269566078</v>
      </c>
      <c r="X5" s="59">
        <v>166.12492422256668</v>
      </c>
      <c r="Y5" s="59">
        <v>101.3</v>
      </c>
      <c r="Z5" s="59">
        <v>248.7</v>
      </c>
      <c r="AA5" s="59">
        <v>284.60000000000002</v>
      </c>
      <c r="AB5" s="59">
        <v>310.10800015719298</v>
      </c>
      <c r="AC5" s="59">
        <v>369.533424058072</v>
      </c>
      <c r="AD5" s="59">
        <v>437.93082896249996</v>
      </c>
      <c r="AE5" s="59">
        <v>694.53653599150005</v>
      </c>
      <c r="AF5" s="59">
        <v>699.2</v>
      </c>
      <c r="AG5" s="59">
        <v>500.1</v>
      </c>
      <c r="AH5" s="59">
        <v>546.79999999999995</v>
      </c>
      <c r="AI5" s="59">
        <v>445.17</v>
      </c>
      <c r="AJ5" s="59">
        <v>488.2</v>
      </c>
      <c r="AK5" s="59">
        <v>479.17633489774403</v>
      </c>
      <c r="AL5" s="59">
        <v>564.42447530882123</v>
      </c>
      <c r="AM5" s="59">
        <v>652.26053969186546</v>
      </c>
      <c r="AN5" s="59">
        <v>847.57443429635327</v>
      </c>
      <c r="AO5" s="59">
        <v>923.87718541559286</v>
      </c>
      <c r="AP5" s="59">
        <v>875.95535436712123</v>
      </c>
    </row>
    <row r="6" spans="1:63" s="9" customFormat="1" ht="27" customHeight="1">
      <c r="A6" s="358" t="s">
        <v>26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>
        <v>4.2060672770173246</v>
      </c>
      <c r="P6" s="59">
        <v>6.5976000000000008</v>
      </c>
      <c r="Q6" s="59">
        <v>11.902200000000001</v>
      </c>
      <c r="R6" s="59">
        <v>14.206329260366768</v>
      </c>
      <c r="S6" s="59">
        <v>14.762738257054279</v>
      </c>
      <c r="T6" s="59">
        <v>53.155440856435895</v>
      </c>
      <c r="U6" s="59">
        <v>43.40231724465297</v>
      </c>
      <c r="V6" s="59">
        <v>47.069243693997713</v>
      </c>
      <c r="W6" s="59">
        <v>69.133822732007701</v>
      </c>
      <c r="X6" s="59">
        <v>51.064294449919814</v>
      </c>
      <c r="Y6" s="59">
        <v>76.3</v>
      </c>
      <c r="Z6" s="59">
        <v>71.7</v>
      </c>
      <c r="AA6" s="59">
        <v>84.2</v>
      </c>
      <c r="AB6" s="59">
        <v>72.097546440770003</v>
      </c>
      <c r="AC6" s="59">
        <v>95.849627009554993</v>
      </c>
      <c r="AD6" s="59">
        <v>54.842641989999997</v>
      </c>
      <c r="AE6" s="59">
        <v>198.71054364755</v>
      </c>
      <c r="AF6" s="59">
        <v>283.2</v>
      </c>
      <c r="AG6" s="59">
        <v>296.8</v>
      </c>
      <c r="AH6" s="59">
        <v>272.3</v>
      </c>
      <c r="AI6" s="59">
        <v>274.5304729199641</v>
      </c>
      <c r="AJ6" s="59">
        <v>330.59</v>
      </c>
      <c r="AK6" s="59">
        <v>380.16556186339699</v>
      </c>
      <c r="AL6" s="59">
        <v>361.92349558392937</v>
      </c>
      <c r="AM6" s="59">
        <v>442.15093790729253</v>
      </c>
      <c r="AN6" s="59">
        <v>588.98852668457096</v>
      </c>
      <c r="AO6" s="59">
        <v>642.01212336845424</v>
      </c>
      <c r="AP6" s="59">
        <v>612.53307754329808</v>
      </c>
    </row>
    <row r="7" spans="1:63" s="9" customFormat="1" ht="27" customHeight="1">
      <c r="A7" s="358" t="s">
        <v>27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>
        <v>4.3957658011727627</v>
      </c>
      <c r="P7" s="59">
        <v>5.2576000000000001</v>
      </c>
      <c r="Q7" s="59">
        <v>8.9191000000000003</v>
      </c>
      <c r="R7" s="59">
        <v>11.062558382103443</v>
      </c>
      <c r="S7" s="59">
        <v>11.982455724914416</v>
      </c>
      <c r="T7" s="59">
        <v>38.663972711205375</v>
      </c>
      <c r="U7" s="59">
        <v>25.154667038385774</v>
      </c>
      <c r="V7" s="59">
        <v>38.853054999836012</v>
      </c>
      <c r="W7" s="59">
        <v>63.236056225006102</v>
      </c>
      <c r="X7" s="59">
        <v>68.379711741352864</v>
      </c>
      <c r="Y7" s="59">
        <v>97.8</v>
      </c>
      <c r="Z7" s="59">
        <v>82</v>
      </c>
      <c r="AA7" s="59">
        <v>118</v>
      </c>
      <c r="AB7" s="59">
        <v>181.28513732802</v>
      </c>
      <c r="AC7" s="59">
        <v>196.901823994317</v>
      </c>
      <c r="AD7" s="59">
        <v>221.64982189407999</v>
      </c>
      <c r="AE7" s="59">
        <v>224.19658898145002</v>
      </c>
      <c r="AF7" s="59">
        <v>280</v>
      </c>
      <c r="AG7" s="59">
        <v>362.5</v>
      </c>
      <c r="AH7" s="59">
        <v>292.7</v>
      </c>
      <c r="AI7" s="59">
        <v>273.14124990788804</v>
      </c>
      <c r="AJ7" s="59">
        <v>410.2</v>
      </c>
      <c r="AK7" s="59">
        <v>417.66208799406701</v>
      </c>
      <c r="AL7" s="59">
        <v>397.95087430704012</v>
      </c>
      <c r="AM7" s="59">
        <v>489.65115003268625</v>
      </c>
      <c r="AN7" s="59">
        <v>668.63383141641873</v>
      </c>
      <c r="AO7" s="59">
        <v>728.82748375425217</v>
      </c>
      <c r="AP7" s="59">
        <v>679.9648143210502</v>
      </c>
    </row>
    <row r="8" spans="1:63" s="9" customFormat="1" ht="27" customHeight="1">
      <c r="A8" s="358" t="s">
        <v>28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>
        <v>6.024866104462288</v>
      </c>
      <c r="U8" s="59">
        <v>8.5181211643400641</v>
      </c>
      <c r="V8" s="59">
        <v>19.802608673137371</v>
      </c>
      <c r="W8" s="59">
        <v>16.198211051881245</v>
      </c>
      <c r="X8" s="59">
        <v>22.404379657670876</v>
      </c>
      <c r="Y8" s="59">
        <v>31.4</v>
      </c>
      <c r="Z8" s="59">
        <v>32.299999999999997</v>
      </c>
      <c r="AA8" s="59">
        <v>35.5</v>
      </c>
      <c r="AB8" s="59">
        <v>62.867899391000002</v>
      </c>
      <c r="AC8" s="59">
        <v>68.737917559006192</v>
      </c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</row>
    <row r="9" spans="1:63" s="8" customFormat="1" ht="27" customHeight="1">
      <c r="A9" s="357" t="s">
        <v>29</v>
      </c>
      <c r="B9" s="128">
        <v>0.29474654306355119</v>
      </c>
      <c r="C9" s="128">
        <v>0.3348411220228017</v>
      </c>
      <c r="D9" s="128">
        <v>0.28891449373518457</v>
      </c>
      <c r="E9" s="128">
        <v>0.35439277853030815</v>
      </c>
      <c r="F9" s="128">
        <v>0.46075014109944684</v>
      </c>
      <c r="G9" s="128">
        <v>0.46807821142341116</v>
      </c>
      <c r="H9" s="128">
        <v>0.29752829327147684</v>
      </c>
      <c r="I9" s="128">
        <v>2.1141999999999999</v>
      </c>
      <c r="J9" s="128">
        <v>4.2301000000000002</v>
      </c>
      <c r="K9" s="128">
        <v>3.3959999999999999</v>
      </c>
      <c r="L9" s="128">
        <v>2.6769000000000003</v>
      </c>
      <c r="M9" s="128">
        <v>1.3361460127385238</v>
      </c>
      <c r="N9" s="128">
        <v>14.659818422129051</v>
      </c>
      <c r="O9" s="128">
        <v>10.085421535949749</v>
      </c>
      <c r="P9" s="128">
        <v>13.820799999999998</v>
      </c>
      <c r="Q9" s="128">
        <v>17.687200000000001</v>
      </c>
      <c r="R9" s="128">
        <v>22.060126406176909</v>
      </c>
      <c r="S9" s="128">
        <v>21.441426490140962</v>
      </c>
      <c r="T9" s="128">
        <v>71.37119966335068</v>
      </c>
      <c r="U9" s="128">
        <v>84.785053485249861</v>
      </c>
      <c r="V9" s="128">
        <v>79.630413668226524</v>
      </c>
      <c r="W9" s="128">
        <v>152.1853846575118</v>
      </c>
      <c r="X9" s="128">
        <v>102.60758301825256</v>
      </c>
      <c r="Y9" s="131">
        <v>134.4</v>
      </c>
      <c r="Z9" s="131">
        <v>151.69999999999999</v>
      </c>
      <c r="AA9" s="131">
        <v>194.2</v>
      </c>
      <c r="AB9" s="131">
        <v>256.67380204484124</v>
      </c>
      <c r="AC9" s="131">
        <v>332.92598165255589</v>
      </c>
      <c r="AD9" s="131">
        <v>354.18600000000004</v>
      </c>
      <c r="AE9" s="131">
        <v>550.9</v>
      </c>
      <c r="AF9" s="131">
        <v>785.43610801999989</v>
      </c>
      <c r="AG9" s="131">
        <v>790.05649999999969</v>
      </c>
      <c r="AH9" s="131">
        <v>844.1</v>
      </c>
      <c r="AI9" s="131">
        <v>774.76618070056941</v>
      </c>
      <c r="AJ9" s="131">
        <v>807.58999999999992</v>
      </c>
      <c r="AK9" s="131">
        <v>775.5519820820482</v>
      </c>
      <c r="AL9" s="131">
        <v>931.67964128869698</v>
      </c>
      <c r="AM9" s="131">
        <v>1083.7292054862778</v>
      </c>
      <c r="AN9" s="131">
        <v>1393.5601296451086</v>
      </c>
      <c r="AO9" s="131">
        <v>1519.01515452476</v>
      </c>
      <c r="AP9" s="131">
        <v>1438.0746621478872</v>
      </c>
    </row>
    <row r="10" spans="1:63" s="9" customFormat="1" ht="27" customHeight="1">
      <c r="A10" s="358" t="s">
        <v>30</v>
      </c>
      <c r="B10" s="59">
        <v>0.16542735212777968</v>
      </c>
      <c r="C10" s="59">
        <v>0.1879305508522407</v>
      </c>
      <c r="D10" s="59">
        <v>0.16215409752793769</v>
      </c>
      <c r="E10" s="59">
        <v>0.19890397477141888</v>
      </c>
      <c r="F10" s="59">
        <v>0.25859735297437636</v>
      </c>
      <c r="G10" s="59">
        <v>0.26271025369680551</v>
      </c>
      <c r="H10" s="59">
        <v>0.2250053745313027</v>
      </c>
      <c r="I10" s="59">
        <v>1.4587999999999999</v>
      </c>
      <c r="J10" s="59">
        <v>3.0118</v>
      </c>
      <c r="K10" s="59">
        <v>2.4028</v>
      </c>
      <c r="L10" s="59">
        <v>1.2563</v>
      </c>
      <c r="M10" s="59">
        <v>0.29129807368666338</v>
      </c>
      <c r="N10" s="59">
        <v>8.8823778899390824</v>
      </c>
      <c r="O10" s="59">
        <v>7.3827425626503196</v>
      </c>
      <c r="P10" s="59">
        <v>9.7463999999999995</v>
      </c>
      <c r="Q10" s="59">
        <v>11.667</v>
      </c>
      <c r="R10" s="59">
        <v>14.853540208130394</v>
      </c>
      <c r="S10" s="59">
        <v>13.589489469540878</v>
      </c>
      <c r="T10" s="59">
        <v>43.610645126495989</v>
      </c>
      <c r="U10" s="59">
        <v>57.956641162080231</v>
      </c>
      <c r="V10" s="59">
        <v>39.882603460210007</v>
      </c>
      <c r="W10" s="59">
        <v>80.530879721999469</v>
      </c>
      <c r="X10" s="59">
        <v>64.782153785578657</v>
      </c>
      <c r="Y10" s="59">
        <v>76.5</v>
      </c>
      <c r="Z10" s="59">
        <v>82.8</v>
      </c>
      <c r="AA10" s="59">
        <v>119.017972377001</v>
      </c>
      <c r="AB10" s="59">
        <v>150.77927297404</v>
      </c>
      <c r="AC10" s="59">
        <v>163.977469902423</v>
      </c>
      <c r="AD10" s="59">
        <v>137.11600000000001</v>
      </c>
      <c r="AE10" s="59">
        <v>170.8</v>
      </c>
      <c r="AF10" s="59">
        <v>335.8</v>
      </c>
      <c r="AG10" s="59">
        <v>348.4</v>
      </c>
      <c r="AH10" s="59">
        <v>390.4</v>
      </c>
      <c r="AI10" s="59">
        <v>343.75498911143643</v>
      </c>
      <c r="AJ10" s="59">
        <v>325.19</v>
      </c>
      <c r="AK10" s="59">
        <v>339.28242355033473</v>
      </c>
      <c r="AL10" s="59">
        <v>403.95707044334068</v>
      </c>
      <c r="AM10" s="59">
        <v>465.30114992782472</v>
      </c>
      <c r="AN10" s="59">
        <v>593.33282591686998</v>
      </c>
      <c r="AO10" s="59">
        <v>646.74751743525576</v>
      </c>
      <c r="AP10" s="59">
        <v>620.59071984189654</v>
      </c>
    </row>
    <row r="11" spans="1:63" s="9" customFormat="1" ht="27" customHeight="1">
      <c r="A11" s="358" t="s">
        <v>31</v>
      </c>
      <c r="B11" s="59">
        <v>8.4457536121458399E-2</v>
      </c>
      <c r="C11" s="59">
        <v>9.594635399029236E-2</v>
      </c>
      <c r="D11" s="59">
        <v>8.2786403657297669E-2</v>
      </c>
      <c r="E11" s="59">
        <v>0.10154874280392821</v>
      </c>
      <c r="F11" s="59">
        <v>0.13202469240320577</v>
      </c>
      <c r="G11" s="59">
        <v>0.13412449909696353</v>
      </c>
      <c r="H11" s="59">
        <v>4.1314546171001908E-2</v>
      </c>
      <c r="I11" s="59">
        <v>0.42280000000000001</v>
      </c>
      <c r="J11" s="59">
        <v>0.57529999999999992</v>
      </c>
      <c r="K11" s="59">
        <v>0.50070000000000003</v>
      </c>
      <c r="L11" s="59">
        <v>0.61820000000000008</v>
      </c>
      <c r="M11" s="59">
        <v>0.15016072417989282</v>
      </c>
      <c r="N11" s="59">
        <v>3.8716008867398068</v>
      </c>
      <c r="O11" s="59">
        <v>2.0939837089166398</v>
      </c>
      <c r="P11" s="59">
        <v>3.3207</v>
      </c>
      <c r="Q11" s="59">
        <v>3.1753</v>
      </c>
      <c r="R11" s="59">
        <v>3.891098799413987</v>
      </c>
      <c r="S11" s="59">
        <v>4.7422667207558309</v>
      </c>
      <c r="T11" s="59">
        <v>16.638772810853574</v>
      </c>
      <c r="U11" s="59">
        <v>15.218082128156221</v>
      </c>
      <c r="V11" s="59">
        <v>24.522272404799345</v>
      </c>
      <c r="W11" s="59">
        <v>40.621417131643831</v>
      </c>
      <c r="X11" s="59">
        <v>33.267982269762683</v>
      </c>
      <c r="Y11" s="59">
        <v>34.200000000000003</v>
      </c>
      <c r="Z11" s="59">
        <v>55.7</v>
      </c>
      <c r="AA11" s="59">
        <v>62.253622008000001</v>
      </c>
      <c r="AB11" s="59">
        <v>81.9093660615668</v>
      </c>
      <c r="AC11" s="59">
        <v>98.219319419546792</v>
      </c>
      <c r="AD11" s="59">
        <v>90.2</v>
      </c>
      <c r="AE11" s="59">
        <v>99.1</v>
      </c>
      <c r="AF11" s="59">
        <v>231.8</v>
      </c>
      <c r="AG11" s="59">
        <v>197.9</v>
      </c>
      <c r="AH11" s="59">
        <v>180</v>
      </c>
      <c r="AI11" s="59">
        <v>195.976775434952</v>
      </c>
      <c r="AJ11" s="59">
        <v>257.7</v>
      </c>
      <c r="AK11" s="59">
        <v>200.8239876136638</v>
      </c>
      <c r="AL11" s="59">
        <v>245.18801710060083</v>
      </c>
      <c r="AM11" s="59">
        <v>296.44278953032671</v>
      </c>
      <c r="AN11" s="59">
        <v>388.36713760480723</v>
      </c>
      <c r="AO11" s="59">
        <v>423.32982624247529</v>
      </c>
      <c r="AP11" s="59">
        <v>386.24442110863777</v>
      </c>
    </row>
    <row r="12" spans="1:63" s="9" customFormat="1" ht="27" customHeight="1">
      <c r="A12" s="358" t="s">
        <v>211</v>
      </c>
      <c r="B12" s="59">
        <v>4.4861654814313125E-2</v>
      </c>
      <c r="C12" s="59">
        <v>5.0964217180268653E-2</v>
      </c>
      <c r="D12" s="59">
        <v>4.3973992549949201E-2</v>
      </c>
      <c r="E12" s="59">
        <v>5.3940060954961046E-2</v>
      </c>
      <c r="F12" s="59">
        <v>7.012809572186475E-2</v>
      </c>
      <c r="G12" s="59">
        <v>7.1243458629642167E-2</v>
      </c>
      <c r="H12" s="59">
        <v>3.1208372569172211E-2</v>
      </c>
      <c r="I12" s="59">
        <v>0.2326</v>
      </c>
      <c r="J12" s="59">
        <v>0.64300000000000002</v>
      </c>
      <c r="K12" s="59">
        <v>0.49249999999999999</v>
      </c>
      <c r="L12" s="59">
        <v>0.8024</v>
      </c>
      <c r="M12" s="59">
        <v>0.89468721487196767</v>
      </c>
      <c r="N12" s="59">
        <v>1.9058396454501629</v>
      </c>
      <c r="O12" s="59">
        <v>0.60869526438278831</v>
      </c>
      <c r="P12" s="59">
        <v>0.75370000000000004</v>
      </c>
      <c r="Q12" s="59">
        <v>2.8449</v>
      </c>
      <c r="R12" s="59">
        <v>3.3154873986325333</v>
      </c>
      <c r="S12" s="59">
        <v>3.1096702998442516</v>
      </c>
      <c r="T12" s="59">
        <v>11.121781726001112</v>
      </c>
      <c r="U12" s="59">
        <v>11.610330195013422</v>
      </c>
      <c r="V12" s="59">
        <v>15.22553780321717</v>
      </c>
      <c r="W12" s="59">
        <v>31.033087803868504</v>
      </c>
      <c r="X12" s="59">
        <v>4.5574469629112118</v>
      </c>
      <c r="Y12" s="59">
        <v>23.7</v>
      </c>
      <c r="Z12" s="59">
        <v>13.2</v>
      </c>
      <c r="AA12" s="59">
        <v>12.897462782</v>
      </c>
      <c r="AB12" s="59">
        <v>23.985163009234398</v>
      </c>
      <c r="AC12" s="59">
        <v>70.729192330586102</v>
      </c>
      <c r="AD12" s="59">
        <v>126.87</v>
      </c>
      <c r="AE12" s="59">
        <v>281</v>
      </c>
      <c r="AF12" s="59">
        <v>217.83610801999984</v>
      </c>
      <c r="AG12" s="59">
        <v>243.75649999999979</v>
      </c>
      <c r="AH12" s="59">
        <v>273.7</v>
      </c>
      <c r="AI12" s="59">
        <v>235.034416154181</v>
      </c>
      <c r="AJ12" s="59">
        <v>224.7</v>
      </c>
      <c r="AK12" s="59">
        <v>235.44557091804975</v>
      </c>
      <c r="AL12" s="59">
        <v>282.53455374475544</v>
      </c>
      <c r="AM12" s="59">
        <v>321.98526602812638</v>
      </c>
      <c r="AN12" s="59">
        <v>411.8601661234315</v>
      </c>
      <c r="AO12" s="59">
        <v>448.93781084702971</v>
      </c>
      <c r="AP12" s="59">
        <v>431.23952119735287</v>
      </c>
    </row>
    <row r="13" spans="1:63" s="8" customFormat="1" ht="27" customHeight="1">
      <c r="A13" s="357" t="s">
        <v>32</v>
      </c>
      <c r="B13" s="128">
        <v>0.17565115913195614</v>
      </c>
      <c r="C13" s="128">
        <v>0.19954510949317078</v>
      </c>
      <c r="D13" s="128">
        <v>0.17217560954961056</v>
      </c>
      <c r="E13" s="128">
        <v>0.21119671732136808</v>
      </c>
      <c r="F13" s="128">
        <v>0.27457928942318544</v>
      </c>
      <c r="G13" s="128">
        <v>0.27894637727170107</v>
      </c>
      <c r="H13" s="128">
        <v>0.69465642323519983</v>
      </c>
      <c r="I13" s="128">
        <v>1.2212000000000001</v>
      </c>
      <c r="J13" s="128">
        <v>1.419</v>
      </c>
      <c r="K13" s="128">
        <v>1.6137000000000001</v>
      </c>
      <c r="L13" s="128">
        <v>1.3034000000000001</v>
      </c>
      <c r="M13" s="128">
        <v>3.0801093286383767</v>
      </c>
      <c r="N13" s="128">
        <v>7.749859728572889</v>
      </c>
      <c r="O13" s="128">
        <v>3.9098695814198519</v>
      </c>
      <c r="P13" s="128">
        <v>5.9178999999999995</v>
      </c>
      <c r="Q13" s="128">
        <v>5.8411</v>
      </c>
      <c r="R13" s="128">
        <v>6.2003983762680113</v>
      </c>
      <c r="S13" s="128">
        <v>11.574721281420151</v>
      </c>
      <c r="T13" s="128">
        <v>87.076723742193934</v>
      </c>
      <c r="U13" s="128">
        <v>28.591925500223862</v>
      </c>
      <c r="V13" s="128">
        <v>53.008446375030424</v>
      </c>
      <c r="W13" s="128">
        <v>52.95143824801562</v>
      </c>
      <c r="X13" s="128">
        <v>96.070733877622459</v>
      </c>
      <c r="Y13" s="131">
        <v>58.9</v>
      </c>
      <c r="Z13" s="131">
        <v>64.2</v>
      </c>
      <c r="AA13" s="131">
        <v>79.7</v>
      </c>
      <c r="AB13" s="131">
        <v>179.0719146381758</v>
      </c>
      <c r="AC13" s="131">
        <v>313.75122636858515</v>
      </c>
      <c r="AD13" s="131">
        <v>423.60707933527965</v>
      </c>
      <c r="AE13" s="131">
        <v>562.75344449976944</v>
      </c>
      <c r="AF13" s="131">
        <v>310.5</v>
      </c>
      <c r="AG13" s="131">
        <v>230.09999999999997</v>
      </c>
      <c r="AH13" s="131">
        <v>291.2</v>
      </c>
      <c r="AI13" s="131">
        <v>266.39999999999998</v>
      </c>
      <c r="AJ13" s="131">
        <v>275.35500000000002</v>
      </c>
      <c r="AK13" s="131">
        <v>255.77638176524556</v>
      </c>
      <c r="AL13" s="131">
        <v>334.89451351151251</v>
      </c>
      <c r="AM13" s="131">
        <v>372.5477937845634</v>
      </c>
      <c r="AN13" s="131">
        <v>479.02602279854409</v>
      </c>
      <c r="AO13" s="131">
        <v>522.15026288676779</v>
      </c>
      <c r="AP13" s="131">
        <v>495.32471790835598</v>
      </c>
    </row>
    <row r="14" spans="1:63" s="9" customFormat="1" ht="27" customHeight="1">
      <c r="A14" s="358" t="s">
        <v>33</v>
      </c>
      <c r="B14" s="59">
        <v>1.3027660430071114E-2</v>
      </c>
      <c r="C14" s="59">
        <v>1.4799822214696919E-2</v>
      </c>
      <c r="D14" s="59">
        <v>1.2769886556044701E-2</v>
      </c>
      <c r="E14" s="59">
        <v>1.566399635963427E-2</v>
      </c>
      <c r="F14" s="59">
        <v>2.036494243142567E-2</v>
      </c>
      <c r="G14" s="59">
        <v>2.0688839739248222E-2</v>
      </c>
      <c r="H14" s="59">
        <v>4.6145170030995969E-2</v>
      </c>
      <c r="I14" s="59">
        <v>8.3000000000000004E-2</v>
      </c>
      <c r="J14" s="59">
        <v>0.15180000000000002</v>
      </c>
      <c r="K14" s="59">
        <v>0.25800000000000001</v>
      </c>
      <c r="L14" s="59">
        <v>0.2087</v>
      </c>
      <c r="M14" s="59">
        <v>0.45597466147114413</v>
      </c>
      <c r="N14" s="59">
        <v>1.8038064836457131</v>
      </c>
      <c r="O14" s="59">
        <v>1.1832907940597228</v>
      </c>
      <c r="P14" s="59">
        <v>1.5104000000000002</v>
      </c>
      <c r="Q14" s="59">
        <v>1.8184</v>
      </c>
      <c r="R14" s="59">
        <v>2.05888475099843</v>
      </c>
      <c r="S14" s="59">
        <v>2.891704579153612</v>
      </c>
      <c r="T14" s="59">
        <v>59.316169205339264</v>
      </c>
      <c r="U14" s="59">
        <v>6.33577852203614</v>
      </c>
      <c r="V14" s="59">
        <v>7.0645463458587434</v>
      </c>
      <c r="W14" s="59">
        <v>9.993553736064376</v>
      </c>
      <c r="X14" s="59">
        <v>7.5373546081003466</v>
      </c>
      <c r="Y14" s="59">
        <v>11.3</v>
      </c>
      <c r="Z14" s="59">
        <v>16.3</v>
      </c>
      <c r="AA14" s="59">
        <v>17.9190343109995</v>
      </c>
      <c r="AB14" s="59">
        <v>32.484232065210001</v>
      </c>
      <c r="AC14" s="59">
        <v>65.399012695140598</v>
      </c>
      <c r="AD14" s="59">
        <v>22.435198508919999</v>
      </c>
      <c r="AE14" s="59">
        <v>28.217947498530002</v>
      </c>
      <c r="AF14" s="133">
        <v>41.2</v>
      </c>
      <c r="AG14" s="133">
        <v>33.299999999999997</v>
      </c>
      <c r="AH14" s="133">
        <v>39.431012243922389</v>
      </c>
      <c r="AI14" s="133">
        <v>36.700000000000003</v>
      </c>
      <c r="AJ14" s="133">
        <v>41.27</v>
      </c>
      <c r="AK14" s="133">
        <v>36.304533368280552</v>
      </c>
      <c r="AL14" s="133">
        <v>50.260675996086455</v>
      </c>
      <c r="AM14" s="133">
        <v>53.987735960127814</v>
      </c>
      <c r="AN14" s="133">
        <v>70.274538711154122</v>
      </c>
      <c r="AO14" s="133">
        <v>76.600992672390149</v>
      </c>
      <c r="AP14" s="133">
        <v>72.272283138877484</v>
      </c>
    </row>
    <row r="15" spans="1:63" s="9" customFormat="1" ht="27" customHeight="1">
      <c r="A15" s="358" t="s">
        <v>216</v>
      </c>
      <c r="B15" s="59">
        <v>9.6664556524438408E-2</v>
      </c>
      <c r="C15" s="59">
        <v>0.10981390393949655</v>
      </c>
      <c r="D15" s="59">
        <v>9.4751887910599394E-2</v>
      </c>
      <c r="E15" s="59">
        <v>0.11622603073145953</v>
      </c>
      <c r="F15" s="59">
        <v>0.15110680381532904</v>
      </c>
      <c r="G15" s="59">
        <v>0.15351010483688904</v>
      </c>
      <c r="H15" s="59">
        <v>0.40907756793318195</v>
      </c>
      <c r="I15" s="59">
        <v>0.69359999999999999</v>
      </c>
      <c r="J15" s="59">
        <v>0.49099999999999999</v>
      </c>
      <c r="K15" s="59">
        <v>0.63439999999999996</v>
      </c>
      <c r="L15" s="59">
        <v>0.40679999999999999</v>
      </c>
      <c r="M15" s="59">
        <v>1.1408684151930197</v>
      </c>
      <c r="N15" s="59">
        <v>2.3234598786758798</v>
      </c>
      <c r="O15" s="59">
        <v>1.1440910990312929</v>
      </c>
      <c r="P15" s="59">
        <v>1.6990999999999998</v>
      </c>
      <c r="Q15" s="59">
        <v>0.60819999999999996</v>
      </c>
      <c r="R15" s="59">
        <v>1.8079803555908223</v>
      </c>
      <c r="S15" s="59">
        <v>5.6346187715331757</v>
      </c>
      <c r="T15" s="59">
        <v>16.638772810853574</v>
      </c>
      <c r="U15" s="59">
        <v>4.9910948102316262</v>
      </c>
      <c r="V15" s="59">
        <v>7.2020394628958675</v>
      </c>
      <c r="W15" s="59">
        <v>7.4521443522784985</v>
      </c>
      <c r="X15" s="59">
        <v>16.951369756574113</v>
      </c>
      <c r="Y15" s="59">
        <v>14.9</v>
      </c>
      <c r="Z15" s="59">
        <v>17.899999999999999</v>
      </c>
      <c r="AA15" s="59">
        <v>20.060424158</v>
      </c>
      <c r="AB15" s="59">
        <v>71.361811989180595</v>
      </c>
      <c r="AC15" s="59">
        <v>94.464268512375</v>
      </c>
      <c r="AD15" s="59">
        <v>80.628452598730007</v>
      </c>
      <c r="AE15" s="59">
        <v>57.090957594359999</v>
      </c>
      <c r="AF15" s="133">
        <v>195.9</v>
      </c>
      <c r="AG15" s="133">
        <v>83.3</v>
      </c>
      <c r="AH15" s="133">
        <v>92.189621614000004</v>
      </c>
      <c r="AI15" s="133">
        <v>116.3</v>
      </c>
      <c r="AJ15" s="133">
        <v>114.6</v>
      </c>
      <c r="AK15" s="133">
        <v>97.91859312198622</v>
      </c>
      <c r="AL15" s="133">
        <v>126.19418872972322</v>
      </c>
      <c r="AM15" s="133">
        <v>150.17384846564039</v>
      </c>
      <c r="AN15" s="133">
        <v>189.08788135341209</v>
      </c>
      <c r="AO15" s="133">
        <v>206.11048723527966</v>
      </c>
      <c r="AP15" s="133">
        <v>192.864614342463</v>
      </c>
    </row>
    <row r="16" spans="1:63" s="9" customFormat="1" ht="27" customHeight="1">
      <c r="A16" s="358" t="s">
        <v>34</v>
      </c>
      <c r="B16" s="59">
        <v>3.2415281070098202E-2</v>
      </c>
      <c r="C16" s="59">
        <v>3.6824754486962409E-2</v>
      </c>
      <c r="D16" s="59">
        <v>3.1773890958347449E-2</v>
      </c>
      <c r="E16" s="59">
        <v>3.897498306806637E-2</v>
      </c>
      <c r="F16" s="59">
        <v>5.0671825262444972E-2</v>
      </c>
      <c r="G16" s="59">
        <v>5.1477742973247545E-2</v>
      </c>
      <c r="H16" s="59">
        <v>0.18057634718740992</v>
      </c>
      <c r="I16" s="59">
        <v>0.22719999999999999</v>
      </c>
      <c r="J16" s="59">
        <v>0.29519999999999996</v>
      </c>
      <c r="K16" s="59">
        <v>0.2878</v>
      </c>
      <c r="L16" s="59">
        <v>0.23860000000000001</v>
      </c>
      <c r="M16" s="59">
        <v>0.55238745825026547</v>
      </c>
      <c r="N16" s="59">
        <v>2.0270144281477802</v>
      </c>
      <c r="O16" s="59">
        <v>0.44549653406034523</v>
      </c>
      <c r="P16" s="59">
        <v>1.0809000000000002</v>
      </c>
      <c r="Q16" s="59">
        <v>1.1986000000000001</v>
      </c>
      <c r="R16" s="59">
        <v>1.5791065900238823</v>
      </c>
      <c r="S16" s="59">
        <v>1.9214936899200767</v>
      </c>
      <c r="T16" s="59">
        <v>11.121781726001112</v>
      </c>
      <c r="U16" s="59">
        <v>3.0346789508095822</v>
      </c>
      <c r="V16" s="59">
        <v>33.93340127975641</v>
      </c>
      <c r="W16" s="59">
        <v>29.387124743395443</v>
      </c>
      <c r="X16" s="59">
        <v>22.678990947362493</v>
      </c>
      <c r="Y16" s="59">
        <v>8.1</v>
      </c>
      <c r="Z16" s="59">
        <v>8</v>
      </c>
      <c r="AA16" s="59">
        <v>9.7723067930000003</v>
      </c>
      <c r="AB16" s="59">
        <v>32.160916801665202</v>
      </c>
      <c r="AC16" s="59">
        <v>67.385505084964507</v>
      </c>
      <c r="AD16" s="59">
        <v>90.027928227629999</v>
      </c>
      <c r="AE16" s="59">
        <v>42.406031406879997</v>
      </c>
      <c r="AF16" s="133">
        <v>13.1</v>
      </c>
      <c r="AG16" s="133">
        <v>23.2</v>
      </c>
      <c r="AH16" s="133">
        <v>18.514927019130003</v>
      </c>
      <c r="AI16" s="133">
        <v>18.3</v>
      </c>
      <c r="AJ16" s="133">
        <v>24.385000000000002</v>
      </c>
      <c r="AK16" s="133">
        <v>20.567729488499118</v>
      </c>
      <c r="AL16" s="133">
        <v>29.973824066191401</v>
      </c>
      <c r="AM16" s="133">
        <v>30.471365764877145</v>
      </c>
      <c r="AN16" s="133">
        <v>40.749001975203484</v>
      </c>
      <c r="AO16" s="133">
        <v>44.417424275662114</v>
      </c>
      <c r="AP16" s="133">
        <v>41.703048961033822</v>
      </c>
    </row>
    <row r="17" spans="1:48" s="9" customFormat="1" ht="27" customHeight="1">
      <c r="A17" s="359" t="s">
        <v>212</v>
      </c>
      <c r="B17" s="59">
        <v>3.3543661107348459E-2</v>
      </c>
      <c r="C17" s="59">
        <v>3.81066288520149E-2</v>
      </c>
      <c r="D17" s="59">
        <v>3.2879944124619032E-2</v>
      </c>
      <c r="E17" s="59">
        <v>4.0331707162207929E-2</v>
      </c>
      <c r="F17" s="59">
        <v>5.2435717913985776E-2</v>
      </c>
      <c r="G17" s="59">
        <v>5.3269689722316278E-2</v>
      </c>
      <c r="H17" s="59">
        <v>5.8857338083611946E-2</v>
      </c>
      <c r="I17" s="59">
        <v>0.21740000000000001</v>
      </c>
      <c r="J17" s="59">
        <v>0.48099999999999998</v>
      </c>
      <c r="K17" s="59">
        <v>0.4335</v>
      </c>
      <c r="L17" s="59">
        <v>0.44930000000000003</v>
      </c>
      <c r="M17" s="59">
        <v>0.930878793723947</v>
      </c>
      <c r="N17" s="59">
        <v>1.5955789381035164</v>
      </c>
      <c r="O17" s="59">
        <v>1.1369911542684905</v>
      </c>
      <c r="P17" s="59">
        <v>1.6274999999999999</v>
      </c>
      <c r="Q17" s="59">
        <v>2.2159</v>
      </c>
      <c r="R17" s="59">
        <v>0.75442667965487586</v>
      </c>
      <c r="S17" s="59">
        <v>1.1269042408132877</v>
      </c>
      <c r="T17" s="59">
        <v>0</v>
      </c>
      <c r="U17" s="59">
        <v>14.230373217146512</v>
      </c>
      <c r="V17" s="59">
        <v>4.8084592865194047</v>
      </c>
      <c r="W17" s="59">
        <v>6.1186154162773043</v>
      </c>
      <c r="X17" s="59">
        <v>48.903018565585505</v>
      </c>
      <c r="Y17" s="59">
        <v>24.6</v>
      </c>
      <c r="Z17" s="59">
        <v>22</v>
      </c>
      <c r="AA17" s="59">
        <v>31.935396887</v>
      </c>
      <c r="AB17" s="59">
        <v>43.06495378212</v>
      </c>
      <c r="AC17" s="59">
        <v>86.502440076105003</v>
      </c>
      <c r="AD17" s="59">
        <v>230.51549999999961</v>
      </c>
      <c r="AE17" s="59">
        <v>435.03850799999947</v>
      </c>
      <c r="AF17" s="133">
        <v>60.3</v>
      </c>
      <c r="AG17" s="133">
        <v>90.3</v>
      </c>
      <c r="AH17" s="133">
        <v>141.09911048329519</v>
      </c>
      <c r="AI17" s="133">
        <v>95.1</v>
      </c>
      <c r="AJ17" s="133">
        <v>95.1</v>
      </c>
      <c r="AK17" s="133">
        <v>100.98552578647967</v>
      </c>
      <c r="AL17" s="133">
        <v>128.46582471951143</v>
      </c>
      <c r="AM17" s="133">
        <v>137.91484359391802</v>
      </c>
      <c r="AN17" s="133">
        <v>178.91460075877436</v>
      </c>
      <c r="AO17" s="133">
        <v>195.02135870343594</v>
      </c>
      <c r="AP17" s="133">
        <v>188.48477146598165</v>
      </c>
    </row>
    <row r="18" spans="1:48" s="8" customFormat="1" ht="27" customHeight="1">
      <c r="A18" s="357" t="s">
        <v>35</v>
      </c>
      <c r="B18" s="128">
        <v>3.4613912476013091</v>
      </c>
      <c r="C18" s="128">
        <v>3.9322467264928322</v>
      </c>
      <c r="D18" s="128">
        <v>3.3929018794446328</v>
      </c>
      <c r="E18" s="128">
        <v>4.1618539409075517</v>
      </c>
      <c r="F18" s="128">
        <v>5.4108743368325998</v>
      </c>
      <c r="G18" s="128">
        <v>5.4969324063099663</v>
      </c>
      <c r="H18" s="128">
        <v>10.810936198666726</v>
      </c>
      <c r="I18" s="128">
        <v>10.296200000000001</v>
      </c>
      <c r="J18" s="128">
        <v>14.0746</v>
      </c>
      <c r="K18" s="128">
        <v>24.669700000000002</v>
      </c>
      <c r="L18" s="128">
        <v>27.3094</v>
      </c>
      <c r="M18" s="128">
        <v>39.9333369365404</v>
      </c>
      <c r="N18" s="128">
        <v>83.747254589645436</v>
      </c>
      <c r="O18" s="128">
        <v>55.443968648833682</v>
      </c>
      <c r="P18" s="128">
        <v>79.133200000000002</v>
      </c>
      <c r="Q18" s="128">
        <v>53.6402</v>
      </c>
      <c r="R18" s="128">
        <v>74.118627112063436</v>
      </c>
      <c r="S18" s="128">
        <v>94.402865953463959</v>
      </c>
      <c r="T18" s="128">
        <v>107.57716324462622</v>
      </c>
      <c r="U18" s="128">
        <v>203.69291406673855</v>
      </c>
      <c r="V18" s="128">
        <v>265.86019092778025</v>
      </c>
      <c r="W18" s="128">
        <v>225.15341438991669</v>
      </c>
      <c r="X18" s="128">
        <v>477.6483730326147</v>
      </c>
      <c r="Y18" s="131">
        <v>610.70000000000005</v>
      </c>
      <c r="Z18" s="131">
        <v>670.7</v>
      </c>
      <c r="AA18" s="131">
        <v>594</v>
      </c>
      <c r="AB18" s="131">
        <v>527.16549999999995</v>
      </c>
      <c r="AC18" s="131">
        <v>739.66200000000003</v>
      </c>
      <c r="AD18" s="131">
        <v>635.75</v>
      </c>
      <c r="AE18" s="131">
        <v>878.33999999999992</v>
      </c>
      <c r="AF18" s="131">
        <v>956.17722641796695</v>
      </c>
      <c r="AG18" s="131">
        <v>1145.5999999999999</v>
      </c>
      <c r="AH18" s="131">
        <v>1441.9</v>
      </c>
      <c r="AI18" s="134">
        <v>1392.932936117709</v>
      </c>
      <c r="AJ18" s="134">
        <v>1520.0127894827801</v>
      </c>
      <c r="AK18" s="134">
        <v>1851.7733894386993</v>
      </c>
      <c r="AL18" s="134">
        <v>2189.1157663463246</v>
      </c>
      <c r="AM18" s="134">
        <v>2634.8610589778141</v>
      </c>
      <c r="AN18" s="134">
        <v>3019.4135263346434</v>
      </c>
      <c r="AO18" s="134">
        <v>3852.9293389858067</v>
      </c>
      <c r="AP18" s="134">
        <v>5043.304255187918</v>
      </c>
    </row>
    <row r="19" spans="1:48" s="9" customFormat="1" ht="27" customHeight="1">
      <c r="A19" s="358" t="s">
        <v>213</v>
      </c>
      <c r="B19" s="59">
        <v>1.0274071205835871</v>
      </c>
      <c r="C19" s="59">
        <v>1.1671660317191557</v>
      </c>
      <c r="D19" s="59">
        <v>1.0070781662715882</v>
      </c>
      <c r="E19" s="59">
        <v>1.2353178441415509</v>
      </c>
      <c r="F19" s="59">
        <v>1.6060509848741391</v>
      </c>
      <c r="G19" s="59">
        <v>1.6315946657354099</v>
      </c>
      <c r="H19" s="59">
        <v>3.9289497800220179</v>
      </c>
      <c r="I19" s="59">
        <v>9.2387000000000015</v>
      </c>
      <c r="J19" s="59">
        <v>13.273700000000002</v>
      </c>
      <c r="K19" s="59">
        <v>23.822299999999998</v>
      </c>
      <c r="L19" s="59">
        <v>26.414400000000001</v>
      </c>
      <c r="M19" s="59">
        <v>19.400255547212801</v>
      </c>
      <c r="N19" s="59">
        <v>81.0815758191752</v>
      </c>
      <c r="O19" s="59">
        <v>49.400315668136692</v>
      </c>
      <c r="P19" s="59">
        <v>51.058399999999999</v>
      </c>
      <c r="Q19" s="59">
        <v>42.964300000000001</v>
      </c>
      <c r="R19" s="59">
        <v>68.539737282078278</v>
      </c>
      <c r="S19" s="59">
        <v>64.394528046473582</v>
      </c>
      <c r="T19" s="59">
        <v>30.843378612668115</v>
      </c>
      <c r="U19" s="59">
        <v>131.04801791292408</v>
      </c>
      <c r="V19" s="59">
        <v>155.41621979911241</v>
      </c>
      <c r="W19" s="59">
        <v>163.81132434758595</v>
      </c>
      <c r="X19" s="59">
        <v>363.51031714468047</v>
      </c>
      <c r="Y19" s="59">
        <v>382.50279999999998</v>
      </c>
      <c r="Z19" s="59">
        <v>394</v>
      </c>
      <c r="AA19" s="59">
        <v>249.3</v>
      </c>
      <c r="AB19" s="59">
        <v>213.72879999999998</v>
      </c>
      <c r="AC19" s="59">
        <v>381.2</v>
      </c>
      <c r="AD19" s="59">
        <v>251.79</v>
      </c>
      <c r="AE19" s="59">
        <v>415.66</v>
      </c>
      <c r="AF19" s="133">
        <v>527.18274232307999</v>
      </c>
      <c r="AG19" s="133">
        <v>679.3</v>
      </c>
      <c r="AH19" s="133">
        <v>828.1</v>
      </c>
      <c r="AI19" s="111">
        <v>941.69999999999993</v>
      </c>
      <c r="AJ19" s="111">
        <v>1060.383</v>
      </c>
      <c r="AK19" s="111">
        <v>1425.9959999999999</v>
      </c>
      <c r="AL19" s="111">
        <v>1823.8920000000001</v>
      </c>
      <c r="AM19" s="111">
        <v>2161.3730000000005</v>
      </c>
      <c r="AN19" s="111">
        <v>2454.0670000000005</v>
      </c>
      <c r="AO19" s="111">
        <v>3264.9</v>
      </c>
      <c r="AP19" s="111">
        <v>4221.6529999999993</v>
      </c>
      <c r="AQ19" s="270"/>
      <c r="AR19" s="102"/>
      <c r="AS19" s="102"/>
      <c r="AT19" s="102"/>
      <c r="AU19" s="102"/>
      <c r="AV19" s="102"/>
    </row>
    <row r="20" spans="1:48" s="9" customFormat="1" ht="27" customHeight="1">
      <c r="A20" s="360" t="s">
        <v>46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>
        <v>23.147400000000001</v>
      </c>
      <c r="R20" s="59"/>
      <c r="S20" s="59"/>
      <c r="T20" s="59"/>
      <c r="U20" s="59"/>
      <c r="V20" s="59"/>
      <c r="W20" s="59"/>
      <c r="X20" s="59"/>
      <c r="Y20" s="59"/>
      <c r="Z20" s="59">
        <v>200.3</v>
      </c>
      <c r="AA20" s="59">
        <v>130.9</v>
      </c>
      <c r="AB20" s="59"/>
      <c r="AC20" s="59"/>
      <c r="AD20" s="59">
        <v>214.54</v>
      </c>
      <c r="AE20" s="59">
        <v>375.8</v>
      </c>
      <c r="AF20" s="133">
        <v>485.41739999999999</v>
      </c>
      <c r="AG20" s="133">
        <v>632.9</v>
      </c>
      <c r="AH20" s="133">
        <v>772.4</v>
      </c>
      <c r="AI20" s="111">
        <v>880.4</v>
      </c>
      <c r="AJ20" s="111">
        <v>996.798</v>
      </c>
      <c r="AK20" s="111">
        <v>1348.6489999999999</v>
      </c>
      <c r="AL20" s="111">
        <v>1642.4950000000001</v>
      </c>
      <c r="AM20" s="111">
        <v>1868.9730000000004</v>
      </c>
      <c r="AN20" s="111">
        <v>2005.4030000000002</v>
      </c>
      <c r="AO20" s="111">
        <v>2711.723</v>
      </c>
      <c r="AP20" s="111">
        <v>3275.3649999999993</v>
      </c>
      <c r="AQ20" s="270"/>
    </row>
    <row r="21" spans="1:48" s="9" customFormat="1" ht="27" customHeight="1">
      <c r="A21" s="360" t="s">
        <v>47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>
        <v>19.8169</v>
      </c>
      <c r="R21" s="59"/>
      <c r="S21" s="59"/>
      <c r="T21" s="59"/>
      <c r="U21" s="59"/>
      <c r="V21" s="59"/>
      <c r="W21" s="59"/>
      <c r="X21" s="59"/>
      <c r="Y21" s="59"/>
      <c r="Z21" s="59">
        <v>193.7</v>
      </c>
      <c r="AA21" s="59">
        <v>118.4</v>
      </c>
      <c r="AB21" s="59"/>
      <c r="AC21" s="59"/>
      <c r="AD21" s="59">
        <v>37.25</v>
      </c>
      <c r="AE21" s="59">
        <v>39.86</v>
      </c>
      <c r="AF21" s="133">
        <v>41.765342323079999</v>
      </c>
      <c r="AG21" s="133">
        <v>46.4</v>
      </c>
      <c r="AH21" s="133">
        <v>55.7</v>
      </c>
      <c r="AI21" s="111">
        <v>61.3</v>
      </c>
      <c r="AJ21" s="111">
        <v>63.585000000000001</v>
      </c>
      <c r="AK21" s="111">
        <v>77.346999999999994</v>
      </c>
      <c r="AL21" s="111">
        <v>181.39699999999999</v>
      </c>
      <c r="AM21" s="111">
        <v>292.39999999999998</v>
      </c>
      <c r="AN21" s="111">
        <v>448.6640000000001</v>
      </c>
      <c r="AO21" s="111">
        <v>553.17700000000002</v>
      </c>
      <c r="AP21" s="111">
        <v>946.28799999999978</v>
      </c>
      <c r="AQ21" s="270"/>
    </row>
    <row r="22" spans="1:48" s="9" customFormat="1" ht="27" customHeight="1">
      <c r="A22" s="358" t="s">
        <v>214</v>
      </c>
      <c r="B22" s="59">
        <v>0.21039158694547916</v>
      </c>
      <c r="C22" s="59">
        <v>0.2390113020656959</v>
      </c>
      <c r="D22" s="59">
        <v>0.20622864036572974</v>
      </c>
      <c r="E22" s="59">
        <v>0.25296737428039279</v>
      </c>
      <c r="F22" s="59">
        <v>0.32888580257365385</v>
      </c>
      <c r="G22" s="59">
        <v>0.33411661657636293</v>
      </c>
      <c r="H22" s="59">
        <v>9.4006482749095108E-2</v>
      </c>
      <c r="I22" s="59">
        <v>0.96140000000000003</v>
      </c>
      <c r="J22" s="59">
        <v>0.7006</v>
      </c>
      <c r="K22" s="59">
        <v>0.74479999999999991</v>
      </c>
      <c r="L22" s="59">
        <v>0.79279999999999995</v>
      </c>
      <c r="M22" s="59">
        <v>19.047166973047148</v>
      </c>
      <c r="N22" s="59">
        <v>2.6515306158970389</v>
      </c>
      <c r="O22" s="59">
        <v>1.7283865532433238</v>
      </c>
      <c r="P22" s="59">
        <v>1.9969000000000001</v>
      </c>
      <c r="Q22" s="59">
        <v>4.6719999999999997</v>
      </c>
      <c r="R22" s="59">
        <v>0</v>
      </c>
      <c r="S22" s="59">
        <v>0</v>
      </c>
      <c r="T22" s="59">
        <v>0</v>
      </c>
      <c r="U22" s="59">
        <v>17.036242328680128</v>
      </c>
      <c r="V22" s="59">
        <v>30.044895939958124</v>
      </c>
      <c r="W22" s="59">
        <v>57.082413480811653</v>
      </c>
      <c r="X22" s="59">
        <v>34.163645248490937</v>
      </c>
      <c r="Y22" s="59">
        <v>72.200943894549994</v>
      </c>
      <c r="Z22" s="59">
        <v>84.1</v>
      </c>
      <c r="AA22" s="59">
        <v>101.2</v>
      </c>
      <c r="AB22" s="59">
        <v>106.13669999999999</v>
      </c>
      <c r="AC22" s="59">
        <v>137.9</v>
      </c>
      <c r="AD22" s="59">
        <v>195.71</v>
      </c>
      <c r="AE22" s="59">
        <v>183.48</v>
      </c>
      <c r="AF22" s="133">
        <v>131.52269197999999</v>
      </c>
      <c r="AG22" s="133">
        <v>147.1</v>
      </c>
      <c r="AH22" s="133">
        <v>139.69999999999999</v>
      </c>
      <c r="AI22" s="111">
        <v>182.81</v>
      </c>
      <c r="AJ22" s="111">
        <v>208.11</v>
      </c>
      <c r="AK22" s="111">
        <v>184.75900000000001</v>
      </c>
      <c r="AL22" s="111">
        <v>191.46</v>
      </c>
      <c r="AM22" s="111">
        <v>197.77400000000003</v>
      </c>
      <c r="AN22" s="111">
        <v>307.38200000000001</v>
      </c>
      <c r="AO22" s="111">
        <v>359.601</v>
      </c>
      <c r="AP22" s="111">
        <v>356.12099999999998</v>
      </c>
      <c r="AQ22" s="270"/>
    </row>
    <row r="23" spans="1:48" s="8" customFormat="1" ht="27" customHeight="1">
      <c r="A23" s="358" t="s">
        <v>217</v>
      </c>
      <c r="B23" s="59">
        <v>2.2148732397844002</v>
      </c>
      <c r="C23" s="59">
        <v>2.5161639998871204</v>
      </c>
      <c r="D23" s="59">
        <v>2.1710482983406707</v>
      </c>
      <c r="E23" s="59">
        <v>2.6630849453945142</v>
      </c>
      <c r="F23" s="59">
        <v>3.4623074698047187</v>
      </c>
      <c r="G23" s="59">
        <v>3.5173742627553901</v>
      </c>
      <c r="H23" s="59">
        <v>5.7019158583203682</v>
      </c>
      <c r="I23" s="59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4.0556684471123283</v>
      </c>
      <c r="P23" s="59">
        <v>4.0873999999999997</v>
      </c>
      <c r="Q23" s="59">
        <v>3.9175577291770973</v>
      </c>
      <c r="R23" s="59">
        <v>5.2729088599758862</v>
      </c>
      <c r="S23" s="59">
        <v>29.764419240147671</v>
      </c>
      <c r="T23" s="59">
        <v>76.733784631958116</v>
      </c>
      <c r="U23" s="59">
        <v>55.608653825134375</v>
      </c>
      <c r="V23" s="59">
        <v>75.590615902190279</v>
      </c>
      <c r="W23" s="59">
        <v>0</v>
      </c>
      <c r="X23" s="59">
        <v>79.974410639443335</v>
      </c>
      <c r="Y23" s="59">
        <v>156</v>
      </c>
      <c r="Z23" s="59">
        <v>95.1</v>
      </c>
      <c r="AA23" s="59">
        <v>143.6</v>
      </c>
      <c r="AB23" s="59">
        <v>207.3</v>
      </c>
      <c r="AC23" s="59">
        <v>220.56200000000001</v>
      </c>
      <c r="AD23" s="59">
        <v>163.71</v>
      </c>
      <c r="AE23" s="59">
        <v>147.5</v>
      </c>
      <c r="AF23" s="133">
        <v>260.07179211488699</v>
      </c>
      <c r="AG23" s="133">
        <v>245.6</v>
      </c>
      <c r="AH23" s="133">
        <v>474.1</v>
      </c>
      <c r="AI23" s="111">
        <v>268.42293611770901</v>
      </c>
      <c r="AJ23" s="111">
        <v>221.53440716556</v>
      </c>
      <c r="AK23" s="111">
        <v>241.01838943869933</v>
      </c>
      <c r="AL23" s="111">
        <v>173.76376634632453</v>
      </c>
      <c r="AM23" s="111">
        <v>275.71405897781369</v>
      </c>
      <c r="AN23" s="111">
        <v>257.96452633464304</v>
      </c>
      <c r="AO23" s="111">
        <v>228.42833898580639</v>
      </c>
      <c r="AP23" s="111">
        <v>465.5302551879185</v>
      </c>
    </row>
    <row r="24" spans="1:48" s="8" customFormat="1" ht="25" customHeight="1">
      <c r="A24" s="358" t="s">
        <v>218</v>
      </c>
      <c r="B24" s="59">
        <v>8.7193002878428721E-3</v>
      </c>
      <c r="C24" s="59">
        <v>9.905392820860141E-3</v>
      </c>
      <c r="D24" s="59">
        <v>8.5467744666440915E-3</v>
      </c>
      <c r="E24" s="59">
        <v>1.0483777091093802E-2</v>
      </c>
      <c r="F24" s="59">
        <v>1.3630079580088045E-2</v>
      </c>
      <c r="G24" s="59">
        <v>1.3846861242803927E-2</v>
      </c>
      <c r="H24" s="59">
        <v>1.0860640775752457</v>
      </c>
      <c r="I24" s="59">
        <v>9.6099999999999991E-2</v>
      </c>
      <c r="J24" s="59">
        <v>0.1003</v>
      </c>
      <c r="K24" s="59">
        <v>0.1026</v>
      </c>
      <c r="L24" s="59">
        <v>0.1022</v>
      </c>
      <c r="M24" s="59">
        <v>1.4859144162804547</v>
      </c>
      <c r="N24" s="59">
        <v>1.4148154573210815E-2</v>
      </c>
      <c r="O24" s="59">
        <v>0.25959798034133702</v>
      </c>
      <c r="P24" s="59">
        <v>21.990500000000001</v>
      </c>
      <c r="Q24" s="59">
        <v>2.0863422708229025</v>
      </c>
      <c r="R24" s="59">
        <v>0.30598097000927804</v>
      </c>
      <c r="S24" s="59">
        <v>0.24391866684270297</v>
      </c>
      <c r="T24" s="59">
        <v>0</v>
      </c>
      <c r="U24" s="59">
        <v>0</v>
      </c>
      <c r="V24" s="59">
        <v>4.8084592865194047</v>
      </c>
      <c r="W24" s="59">
        <v>4.259676561519087</v>
      </c>
      <c r="X24" s="59">
        <v>0</v>
      </c>
      <c r="Y24" s="59">
        <v>0</v>
      </c>
      <c r="Z24" s="59">
        <v>97.5</v>
      </c>
      <c r="AA24" s="59">
        <v>99.9</v>
      </c>
      <c r="AB24" s="59">
        <v>0</v>
      </c>
      <c r="AC24" s="59">
        <v>0</v>
      </c>
      <c r="AD24" s="59">
        <v>24.54</v>
      </c>
      <c r="AE24" s="59">
        <v>131.69999999999999</v>
      </c>
      <c r="AF24" s="133">
        <v>37.4</v>
      </c>
      <c r="AG24" s="133">
        <v>73.599999999999994</v>
      </c>
      <c r="AH24" s="133">
        <v>0</v>
      </c>
      <c r="AI24" s="111">
        <v>0</v>
      </c>
      <c r="AJ24" s="111">
        <v>29.985382317220228</v>
      </c>
      <c r="AK24" s="111">
        <v>0</v>
      </c>
      <c r="AL24" s="111">
        <v>0</v>
      </c>
      <c r="AM24" s="111">
        <v>0</v>
      </c>
      <c r="AN24" s="111">
        <v>0</v>
      </c>
      <c r="AO24" s="111">
        <v>0</v>
      </c>
      <c r="AP24" s="111">
        <v>0</v>
      </c>
    </row>
    <row r="25" spans="1:48" s="8" customFormat="1" ht="25" customHeight="1" thickBot="1">
      <c r="A25" s="361" t="s">
        <v>260</v>
      </c>
      <c r="B25" s="129">
        <v>4.8467000000000002</v>
      </c>
      <c r="C25" s="129">
        <v>5.5060000000000002</v>
      </c>
      <c r="D25" s="129">
        <v>4.7507999999999999</v>
      </c>
      <c r="E25" s="129">
        <v>5.8274999999999997</v>
      </c>
      <c r="F25" s="129">
        <v>7.5763999999999996</v>
      </c>
      <c r="G25" s="129">
        <v>7.6968999999999994</v>
      </c>
      <c r="H25" s="129">
        <v>15.6462</v>
      </c>
      <c r="I25" s="129">
        <v>19.409400000000002</v>
      </c>
      <c r="J25" s="129">
        <v>25.994199999999999</v>
      </c>
      <c r="K25" s="129">
        <v>36.2196</v>
      </c>
      <c r="L25" s="129">
        <v>38.243499999999997</v>
      </c>
      <c r="M25" s="129">
        <v>53.034099999999995</v>
      </c>
      <c r="N25" s="129">
        <v>136.72710000000001</v>
      </c>
      <c r="O25" s="129">
        <v>89.974899999999991</v>
      </c>
      <c r="P25" s="129">
        <v>127.6298</v>
      </c>
      <c r="Q25" s="129">
        <v>124.29130000000001</v>
      </c>
      <c r="R25" s="129">
        <v>158.5635</v>
      </c>
      <c r="S25" s="129">
        <v>178.09779999999998</v>
      </c>
      <c r="T25" s="129">
        <v>449.66240000000005</v>
      </c>
      <c r="U25" s="129">
        <v>461.6</v>
      </c>
      <c r="V25" s="129">
        <v>579.29999999999995</v>
      </c>
      <c r="W25" s="129">
        <v>696.8</v>
      </c>
      <c r="X25" s="129">
        <v>984.3</v>
      </c>
      <c r="Y25" s="130">
        <v>1110.8</v>
      </c>
      <c r="Z25" s="130">
        <v>1321.3</v>
      </c>
      <c r="AA25" s="130">
        <v>1390.2</v>
      </c>
      <c r="AB25" s="130">
        <v>1589.2698000000003</v>
      </c>
      <c r="AC25" s="130">
        <v>2117.3620006420911</v>
      </c>
      <c r="AD25" s="130">
        <v>2127.9663721818597</v>
      </c>
      <c r="AE25" s="130">
        <v>3109.4371131202697</v>
      </c>
      <c r="AF25" s="130">
        <v>3314.5133344379674</v>
      </c>
      <c r="AG25" s="130">
        <v>3325.1564999999996</v>
      </c>
      <c r="AH25" s="130">
        <v>3689.1</v>
      </c>
      <c r="AI25" s="130">
        <v>3426.9408396461304</v>
      </c>
      <c r="AJ25" s="130">
        <v>3831.9477894827801</v>
      </c>
      <c r="AK25" s="130">
        <v>4160.1057380412012</v>
      </c>
      <c r="AL25" s="130">
        <v>4779.9887663463251</v>
      </c>
      <c r="AM25" s="130">
        <v>5675.2006858804998</v>
      </c>
      <c r="AN25" s="130">
        <v>6997.1964711756391</v>
      </c>
      <c r="AO25" s="130">
        <v>8188.8115489356351</v>
      </c>
      <c r="AP25" s="130">
        <v>9145.156881475632</v>
      </c>
    </row>
    <row r="26" spans="1:48" s="362" customFormat="1" ht="20.25" customHeight="1">
      <c r="A26" s="249" t="s">
        <v>215</v>
      </c>
      <c r="B26" s="68"/>
      <c r="C26" s="68"/>
      <c r="D26" s="68"/>
      <c r="E26" s="68"/>
      <c r="F26" s="68"/>
      <c r="G26" s="68"/>
      <c r="H26" s="68"/>
      <c r="I26" s="68"/>
      <c r="J26" s="137"/>
      <c r="K26" s="138"/>
      <c r="L26" s="67"/>
      <c r="M26" s="67"/>
      <c r="N26" s="68"/>
      <c r="O26" s="68"/>
      <c r="P26" s="68"/>
      <c r="Q26" s="267"/>
      <c r="R26" s="68"/>
      <c r="S26" s="68"/>
      <c r="T26" s="68"/>
      <c r="U26" s="68"/>
      <c r="V26" s="68"/>
      <c r="W26" s="137"/>
      <c r="X26" s="138"/>
      <c r="Y26" s="67"/>
      <c r="Z26" s="68"/>
      <c r="AA26" s="68"/>
      <c r="AB26" s="68"/>
      <c r="AC26" s="68"/>
      <c r="AD26" s="135"/>
      <c r="AE26" s="135"/>
      <c r="AF26" s="135"/>
      <c r="AG26" s="135"/>
      <c r="AH26" s="135"/>
      <c r="AI26" s="135"/>
      <c r="AJ26" s="135"/>
      <c r="AK26" s="135"/>
      <c r="AL26" s="135"/>
      <c r="AM26" s="136"/>
    </row>
    <row r="27" spans="1:48" s="362" customFormat="1" ht="20.25" customHeight="1">
      <c r="A27" s="249" t="s">
        <v>261</v>
      </c>
      <c r="B27" s="68"/>
      <c r="C27" s="68"/>
      <c r="D27" s="68"/>
      <c r="E27" s="68"/>
      <c r="F27" s="68"/>
      <c r="G27" s="68"/>
      <c r="H27" s="68"/>
      <c r="I27" s="68"/>
      <c r="J27" s="137"/>
      <c r="K27" s="138"/>
      <c r="L27" s="67"/>
      <c r="M27" s="67"/>
      <c r="N27" s="68"/>
      <c r="O27" s="68"/>
      <c r="P27" s="68"/>
      <c r="Q27" s="68"/>
      <c r="R27" s="68"/>
      <c r="S27" s="68"/>
      <c r="T27" s="68"/>
      <c r="U27" s="68"/>
      <c r="V27" s="68"/>
      <c r="W27" s="137"/>
      <c r="X27" s="138"/>
      <c r="Y27" s="67"/>
      <c r="Z27" s="68"/>
      <c r="AA27" s="68"/>
      <c r="AB27" s="68"/>
      <c r="AC27" s="68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/>
      <c r="AN27" s="363"/>
    </row>
    <row r="28" spans="1:48" s="362" customFormat="1" ht="20.25" customHeight="1">
      <c r="A28" s="250" t="s">
        <v>219</v>
      </c>
      <c r="B28" s="68"/>
      <c r="C28" s="68"/>
      <c r="D28" s="68"/>
      <c r="E28" s="68"/>
      <c r="F28" s="68"/>
      <c r="G28" s="68"/>
      <c r="H28" s="68"/>
      <c r="I28" s="68"/>
      <c r="J28" s="137"/>
      <c r="K28" s="138"/>
      <c r="L28" s="67"/>
      <c r="M28" s="67"/>
      <c r="N28" s="68"/>
      <c r="O28" s="68"/>
      <c r="P28" s="68"/>
      <c r="Q28" s="68"/>
      <c r="R28" s="68"/>
      <c r="S28" s="68"/>
      <c r="T28" s="68"/>
      <c r="U28" s="68"/>
      <c r="V28" s="68"/>
      <c r="W28" s="137"/>
      <c r="X28" s="138"/>
      <c r="Y28" s="67"/>
      <c r="Z28" s="68"/>
      <c r="AA28" s="68"/>
      <c r="AB28" s="68"/>
      <c r="AC28" s="68"/>
      <c r="AD28" s="10"/>
      <c r="AE28" s="10"/>
      <c r="AF28" s="11"/>
      <c r="AG28" s="11"/>
      <c r="AH28" s="11"/>
      <c r="AI28" s="11"/>
      <c r="AJ28" s="11"/>
      <c r="AK28" s="11"/>
      <c r="AL28" s="11"/>
      <c r="AM28" s="364"/>
    </row>
    <row r="29" spans="1:48" s="11" customFormat="1" ht="21.75" customHeight="1">
      <c r="A29" s="67"/>
      <c r="B29" s="68"/>
      <c r="C29" s="68"/>
      <c r="D29" s="68"/>
      <c r="E29" s="68"/>
      <c r="F29" s="68"/>
      <c r="G29" s="68"/>
      <c r="H29" s="68"/>
      <c r="I29" s="68"/>
      <c r="J29" s="137"/>
      <c r="K29" s="138"/>
      <c r="L29" s="67"/>
      <c r="M29" s="67"/>
      <c r="N29" s="68"/>
      <c r="O29" s="68"/>
      <c r="P29" s="68"/>
      <c r="Q29" s="68"/>
      <c r="R29" s="68"/>
      <c r="S29" s="68"/>
      <c r="T29" s="68"/>
      <c r="U29" s="68"/>
      <c r="V29" s="68"/>
      <c r="W29" s="137"/>
      <c r="X29" s="139"/>
      <c r="Y29" s="139"/>
      <c r="Z29" s="139"/>
      <c r="AA29" s="139"/>
      <c r="AB29" s="139"/>
      <c r="AC29" s="139"/>
      <c r="AD29" s="14"/>
      <c r="AE29" s="14"/>
      <c r="AF29" s="14"/>
      <c r="AG29" s="14"/>
      <c r="AH29" s="14"/>
      <c r="AI29" s="14"/>
      <c r="AJ29" s="14"/>
      <c r="AK29" s="14"/>
      <c r="AL29" s="14"/>
      <c r="AM29" s="2"/>
    </row>
    <row r="30" spans="1:48" s="11" customFormat="1">
      <c r="A30" s="67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137"/>
      <c r="X30" s="73"/>
      <c r="Y30" s="73"/>
      <c r="Z30" s="73"/>
      <c r="AA30" s="73"/>
      <c r="AB30" s="73"/>
      <c r="AC30" s="73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48" s="11" customFormat="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48" s="11" customFormat="1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s="11" customForma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</row>
  </sheetData>
  <hyperlinks>
    <hyperlink ref="A1" location="Menu!A1" display="Return to Menu" xr:uid="{2567E48C-1E26-4988-972D-F9538815351E}"/>
  </hyperlinks>
  <pageMargins left="0.45" right="0.2" top="0.5" bottom="0.25" header="0.3" footer="0.3"/>
  <pageSetup paperSize="9" scale="59" orientation="landscape" r:id="rId1"/>
  <headerFooter>
    <oddFooter>&amp;L&amp;1#&amp;"Calibri"&amp;8&amp;K000000Classified as Confidential</oddFooter>
  </headerFooter>
  <ignoredErrors>
    <ignoredError sqref="AO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0"/>
  <sheetViews>
    <sheetView view="pageBreakPreview" zoomScale="80" zoomScaleSheetLayoutView="80" workbookViewId="0">
      <pane xSplit="1" ySplit="4" topLeftCell="B40" activePane="bottomRight" state="frozen"/>
      <selection activeCell="J24" sqref="J24"/>
      <selection pane="topRight" activeCell="J24" sqref="J24"/>
      <selection pane="bottomLeft" activeCell="J24" sqref="J24"/>
      <selection pane="bottomRight" activeCell="N43" sqref="N43"/>
    </sheetView>
  </sheetViews>
  <sheetFormatPr defaultRowHeight="15"/>
  <cols>
    <col min="1" max="1" width="11.7265625" style="85" customWidth="1"/>
    <col min="2" max="5" width="14.54296875" style="2" customWidth="1"/>
    <col min="6" max="6" width="19.1796875" style="2" customWidth="1"/>
    <col min="7" max="7" width="10.26953125" style="2" customWidth="1"/>
    <col min="8" max="9" width="14.54296875" style="2" customWidth="1"/>
    <col min="10" max="10" width="8.7265625" style="2" bestFit="1" customWidth="1"/>
    <col min="11" max="11" width="14.54296875" style="2" customWidth="1"/>
    <col min="12" max="12" width="8.7265625" style="2"/>
    <col min="13" max="14" width="8.7265625" style="437"/>
    <col min="15" max="16384" width="8.7265625" style="2"/>
  </cols>
  <sheetData>
    <row r="1" spans="1:14" s="25" customFormat="1" ht="25">
      <c r="A1" s="444" t="s">
        <v>293</v>
      </c>
    </row>
    <row r="2" spans="1:14" s="413" customFormat="1" ht="20.149999999999999" customHeight="1" thickBot="1">
      <c r="A2" s="468" t="s">
        <v>182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M2" s="432"/>
      <c r="N2" s="432"/>
    </row>
    <row r="3" spans="1:14" s="85" customFormat="1" ht="20.149999999999999" customHeight="1">
      <c r="A3" s="152"/>
      <c r="B3" s="154" t="s">
        <v>36</v>
      </c>
      <c r="C3" s="155" t="s">
        <v>37</v>
      </c>
      <c r="D3" s="143" t="s">
        <v>38</v>
      </c>
      <c r="E3" s="143" t="s">
        <v>37</v>
      </c>
      <c r="F3" s="162" t="s">
        <v>183</v>
      </c>
      <c r="G3" s="155" t="s">
        <v>39</v>
      </c>
      <c r="H3" s="143" t="s">
        <v>35</v>
      </c>
      <c r="I3" s="143" t="s">
        <v>40</v>
      </c>
      <c r="J3" s="154" t="s">
        <v>1</v>
      </c>
      <c r="K3" s="144" t="s">
        <v>37</v>
      </c>
      <c r="M3" s="433"/>
      <c r="N3" s="433"/>
    </row>
    <row r="4" spans="1:14" s="85" customFormat="1" ht="20.149999999999999" customHeight="1" thickBot="1">
      <c r="A4" s="153" t="s">
        <v>0</v>
      </c>
      <c r="B4" s="156" t="s">
        <v>41</v>
      </c>
      <c r="C4" s="157" t="s">
        <v>1</v>
      </c>
      <c r="D4" s="145" t="s">
        <v>42</v>
      </c>
      <c r="E4" s="145" t="s">
        <v>1</v>
      </c>
      <c r="F4" s="163" t="s">
        <v>42</v>
      </c>
      <c r="G4" s="157" t="s">
        <v>1</v>
      </c>
      <c r="H4" s="145"/>
      <c r="I4" s="145" t="s">
        <v>1</v>
      </c>
      <c r="J4" s="156" t="s">
        <v>4</v>
      </c>
      <c r="K4" s="146" t="s">
        <v>43</v>
      </c>
      <c r="M4" s="433"/>
      <c r="N4" s="433"/>
    </row>
    <row r="5" spans="1:14" ht="24" customHeight="1">
      <c r="A5" s="365">
        <v>1981</v>
      </c>
      <c r="B5" s="158">
        <v>0.72010000000000007</v>
      </c>
      <c r="C5" s="159">
        <v>10.96543322673976</v>
      </c>
      <c r="D5" s="148">
        <v>3.6294</v>
      </c>
      <c r="E5" s="59">
        <v>55.267245317496574</v>
      </c>
      <c r="F5" s="164">
        <v>1.2989999999999999</v>
      </c>
      <c r="G5" s="159">
        <v>19.780721790772041</v>
      </c>
      <c r="H5" s="148">
        <v>0.91849999999999998</v>
      </c>
      <c r="I5" s="59">
        <v>13.986599664991624</v>
      </c>
      <c r="J5" s="166">
        <v>6.5670000000000002</v>
      </c>
      <c r="K5" s="132">
        <v>4.7139303928993153</v>
      </c>
      <c r="L5" s="12"/>
      <c r="M5" s="255"/>
      <c r="N5" s="340"/>
    </row>
    <row r="6" spans="1:14" ht="24" customHeight="1">
      <c r="A6" s="365">
        <v>1982</v>
      </c>
      <c r="B6" s="158">
        <v>0.38539999999999996</v>
      </c>
      <c r="C6" s="159">
        <v>6.0057345882939597</v>
      </c>
      <c r="D6" s="148">
        <v>2.5425</v>
      </c>
      <c r="E6" s="59">
        <v>39.620083525525153</v>
      </c>
      <c r="F6" s="164">
        <v>0.96829999999999994</v>
      </c>
      <c r="G6" s="159">
        <v>15.089135448482205</v>
      </c>
      <c r="H6" s="148">
        <v>2.5209999999999999</v>
      </c>
      <c r="I6" s="59">
        <v>39.285046437698682</v>
      </c>
      <c r="J6" s="166">
        <v>6.4172000000000002</v>
      </c>
      <c r="K6" s="132">
        <v>4.3053656320290434</v>
      </c>
      <c r="L6" s="12"/>
      <c r="M6" s="255"/>
      <c r="N6" s="340"/>
    </row>
    <row r="7" spans="1:14" ht="24" customHeight="1">
      <c r="A7" s="365">
        <v>1983</v>
      </c>
      <c r="B7" s="158">
        <v>1.0982000000000001</v>
      </c>
      <c r="C7" s="159">
        <v>22.477843502466381</v>
      </c>
      <c r="D7" s="148">
        <v>2.2906999999999997</v>
      </c>
      <c r="E7" s="59">
        <v>46.885809607630428</v>
      </c>
      <c r="F7" s="164">
        <v>1.0265</v>
      </c>
      <c r="G7" s="159">
        <v>21.010295351740794</v>
      </c>
      <c r="H7" s="148">
        <v>0.4703</v>
      </c>
      <c r="I7" s="59">
        <v>9.6260515381623932</v>
      </c>
      <c r="J7" s="166">
        <v>4.8856999999999999</v>
      </c>
      <c r="K7" s="132">
        <v>3.0776028096472081</v>
      </c>
      <c r="L7" s="12"/>
      <c r="M7" s="255"/>
      <c r="N7" s="340"/>
    </row>
    <row r="8" spans="1:14" ht="24" customHeight="1">
      <c r="A8" s="365">
        <v>1984</v>
      </c>
      <c r="B8" s="158">
        <v>0.26269999999999999</v>
      </c>
      <c r="C8" s="159">
        <v>6.4071608009560732</v>
      </c>
      <c r="D8" s="148">
        <v>0.65629999999999999</v>
      </c>
      <c r="E8" s="59">
        <v>16.006926660325355</v>
      </c>
      <c r="F8" s="164">
        <v>0.23760000000000001</v>
      </c>
      <c r="G8" s="159">
        <v>5.7949806102290182</v>
      </c>
      <c r="H8" s="148">
        <v>2.9434999999999998</v>
      </c>
      <c r="I8" s="59">
        <v>71.790931928489542</v>
      </c>
      <c r="J8" s="166">
        <v>4.1001000000000003</v>
      </c>
      <c r="K8" s="132">
        <v>2.4721110469315821</v>
      </c>
      <c r="L8" s="12"/>
      <c r="M8" s="255"/>
      <c r="N8" s="340"/>
    </row>
    <row r="9" spans="1:14" ht="24" customHeight="1">
      <c r="A9" s="365">
        <v>1985</v>
      </c>
      <c r="B9" s="158">
        <v>0.45960000000000001</v>
      </c>
      <c r="C9" s="159">
        <v>8.4103427452559156</v>
      </c>
      <c r="D9" s="148">
        <v>0.89270000000000005</v>
      </c>
      <c r="E9" s="59">
        <v>16.335754936227058</v>
      </c>
      <c r="F9" s="164">
        <v>1.1539999999999999</v>
      </c>
      <c r="G9" s="159">
        <v>21.117353194136911</v>
      </c>
      <c r="H9" s="148">
        <v>2.9584000000000001</v>
      </c>
      <c r="I9" s="59">
        <v>54.13654912438011</v>
      </c>
      <c r="J9" s="166">
        <v>5.4647000000000006</v>
      </c>
      <c r="K9" s="132">
        <v>2.9093766985051053</v>
      </c>
      <c r="L9" s="12"/>
      <c r="M9" s="255"/>
      <c r="N9" s="340"/>
    </row>
    <row r="10" spans="1:14" ht="24" customHeight="1">
      <c r="A10" s="365">
        <v>1986</v>
      </c>
      <c r="B10" s="158">
        <v>0.26480000000000004</v>
      </c>
      <c r="C10" s="159">
        <v>3.105502650466764</v>
      </c>
      <c r="D10" s="148">
        <v>1.0999000000000001</v>
      </c>
      <c r="E10" s="59">
        <v>12.899329173898769</v>
      </c>
      <c r="F10" s="164">
        <v>0.65539999999999998</v>
      </c>
      <c r="G10" s="159">
        <v>7.6863536144860918</v>
      </c>
      <c r="H10" s="148">
        <v>6.5066999999999995</v>
      </c>
      <c r="I10" s="59">
        <v>76.308814561148381</v>
      </c>
      <c r="J10" s="166">
        <v>8.5267999999999997</v>
      </c>
      <c r="K10" s="132">
        <v>4.303787603629984</v>
      </c>
      <c r="L10" s="12"/>
      <c r="M10" s="255"/>
      <c r="N10" s="340"/>
    </row>
    <row r="11" spans="1:14" ht="24" customHeight="1">
      <c r="A11" s="365">
        <v>1987</v>
      </c>
      <c r="B11" s="158">
        <v>1.8162</v>
      </c>
      <c r="C11" s="159">
        <v>28.500588466065125</v>
      </c>
      <c r="D11" s="148">
        <v>2.1597</v>
      </c>
      <c r="E11" s="59">
        <v>33.890937622597093</v>
      </c>
      <c r="F11" s="164">
        <v>0.61909999999999998</v>
      </c>
      <c r="G11" s="159">
        <v>9.7151824244801883</v>
      </c>
      <c r="H11" s="148">
        <v>1.7775000000000001</v>
      </c>
      <c r="I11" s="59">
        <v>27.893291486857592</v>
      </c>
      <c r="J11" s="166">
        <v>6.3724999999999996</v>
      </c>
      <c r="K11" s="132">
        <v>2.6044198670583123</v>
      </c>
      <c r="L11" s="12"/>
      <c r="M11" s="255"/>
      <c r="N11" s="340"/>
    </row>
    <row r="12" spans="1:14" ht="24" customHeight="1">
      <c r="A12" s="365">
        <v>1988</v>
      </c>
      <c r="B12" s="158">
        <v>1.8985999999999998</v>
      </c>
      <c r="C12" s="159">
        <v>22.764715051378285</v>
      </c>
      <c r="D12" s="148">
        <v>2.1286999999999998</v>
      </c>
      <c r="E12" s="59">
        <v>25.523674776081823</v>
      </c>
      <c r="F12" s="164">
        <v>1.726</v>
      </c>
      <c r="G12" s="159">
        <v>20.695195501252986</v>
      </c>
      <c r="H12" s="148">
        <v>2.5868000000000002</v>
      </c>
      <c r="I12" s="59">
        <v>31.016414671286924</v>
      </c>
      <c r="J12" s="166">
        <v>8.3400999999999978</v>
      </c>
      <c r="K12" s="132">
        <v>2.6424888803721918</v>
      </c>
      <c r="L12" s="12"/>
      <c r="M12" s="255"/>
      <c r="N12" s="340"/>
    </row>
    <row r="13" spans="1:14" ht="24" customHeight="1">
      <c r="A13" s="366">
        <v>1989</v>
      </c>
      <c r="B13" s="158">
        <v>2.6175000000000002</v>
      </c>
      <c r="C13" s="159">
        <v>17.410420311159296</v>
      </c>
      <c r="D13" s="148">
        <v>3.9263000000000003</v>
      </c>
      <c r="E13" s="59">
        <v>26.115963044013281</v>
      </c>
      <c r="F13" s="164">
        <v>1.8448</v>
      </c>
      <c r="G13" s="159">
        <v>12.27077111366826</v>
      </c>
      <c r="H13" s="148">
        <v>6.6455000000000002</v>
      </c>
      <c r="I13" s="59">
        <v>44.202845531159163</v>
      </c>
      <c r="J13" s="166">
        <v>15.0341</v>
      </c>
      <c r="K13" s="132">
        <v>3.6238897060571102</v>
      </c>
      <c r="L13" s="12"/>
      <c r="M13" s="255"/>
      <c r="N13" s="340"/>
    </row>
    <row r="14" spans="1:14" ht="24" customHeight="1">
      <c r="A14" s="365">
        <v>1990</v>
      </c>
      <c r="B14" s="158">
        <v>2.9199000000000002</v>
      </c>
      <c r="C14" s="159">
        <v>12.141663132157381</v>
      </c>
      <c r="D14" s="148">
        <v>3.4857</v>
      </c>
      <c r="E14" s="59">
        <v>14.494398842344253</v>
      </c>
      <c r="F14" s="164">
        <v>2.0960000000000001</v>
      </c>
      <c r="G14" s="159">
        <v>8.7156840730853364</v>
      </c>
      <c r="H14" s="148">
        <v>15.547000000000001</v>
      </c>
      <c r="I14" s="59">
        <v>64.648253952413043</v>
      </c>
      <c r="J14" s="166">
        <v>24.048599999999997</v>
      </c>
      <c r="K14" s="132">
        <v>4.8618028408207463</v>
      </c>
      <c r="L14" s="12"/>
      <c r="M14" s="255"/>
      <c r="N14" s="340"/>
    </row>
    <row r="15" spans="1:14" ht="24" customHeight="1">
      <c r="A15" s="365">
        <v>1991</v>
      </c>
      <c r="B15" s="158">
        <v>3.3450000000000002</v>
      </c>
      <c r="C15" s="159">
        <v>11.8027303296649</v>
      </c>
      <c r="D15" s="148">
        <v>3.145</v>
      </c>
      <c r="E15" s="59">
        <v>11.09703643850407</v>
      </c>
      <c r="F15" s="164">
        <v>1.4917</v>
      </c>
      <c r="G15" s="159">
        <v>5.263417887223059</v>
      </c>
      <c r="H15" s="148">
        <v>20.359200000000001</v>
      </c>
      <c r="I15" s="59">
        <v>71.83681534460797</v>
      </c>
      <c r="J15" s="166">
        <v>28.340900000000001</v>
      </c>
      <c r="K15" s="132">
        <v>4.8030560431050588</v>
      </c>
      <c r="L15" s="12"/>
      <c r="M15" s="255"/>
      <c r="N15" s="340"/>
    </row>
    <row r="16" spans="1:14" ht="24" customHeight="1">
      <c r="A16" s="365">
        <v>1992</v>
      </c>
      <c r="B16" s="158">
        <v>5.1185</v>
      </c>
      <c r="C16" s="159">
        <v>12.872422560501768</v>
      </c>
      <c r="D16" s="148">
        <v>2.3367</v>
      </c>
      <c r="E16" s="59">
        <v>5.876524332738982</v>
      </c>
      <c r="F16" s="164">
        <v>2.1326000000000001</v>
      </c>
      <c r="G16" s="159">
        <v>5.3632369546793148</v>
      </c>
      <c r="H16" s="148">
        <v>30.1755</v>
      </c>
      <c r="I16" s="59">
        <v>75.887816152079921</v>
      </c>
      <c r="J16" s="166">
        <v>39.763300000000001</v>
      </c>
      <c r="K16" s="132">
        <v>4.3887433263884876</v>
      </c>
      <c r="L16" s="12"/>
      <c r="M16" s="255"/>
      <c r="N16" s="340"/>
    </row>
    <row r="17" spans="1:14" ht="24" customHeight="1">
      <c r="A17" s="365">
        <v>1993</v>
      </c>
      <c r="B17" s="158">
        <v>8.0816999999999997</v>
      </c>
      <c r="C17" s="159">
        <v>14.82831759685001</v>
      </c>
      <c r="D17" s="148">
        <v>18.3447</v>
      </c>
      <c r="E17" s="59">
        <v>33.658888330293678</v>
      </c>
      <c r="F17" s="164">
        <v>3.5753000000000004</v>
      </c>
      <c r="G17" s="159">
        <v>6.5599668267837021</v>
      </c>
      <c r="H17" s="148">
        <v>24.5001</v>
      </c>
      <c r="I17" s="59">
        <v>44.952827246072601</v>
      </c>
      <c r="J17" s="166">
        <v>54.501800000000003</v>
      </c>
      <c r="K17" s="132">
        <v>4.3352600926175056</v>
      </c>
      <c r="L17" s="12"/>
      <c r="M17" s="256"/>
      <c r="N17" s="340"/>
    </row>
    <row r="18" spans="1:14" ht="24" customHeight="1">
      <c r="A18" s="365">
        <v>1994</v>
      </c>
      <c r="B18" s="158">
        <v>8.7850999999999999</v>
      </c>
      <c r="C18" s="159">
        <v>12.387634785379795</v>
      </c>
      <c r="D18" s="148">
        <v>27.102799999999998</v>
      </c>
      <c r="E18" s="59">
        <v>38.216934134066946</v>
      </c>
      <c r="F18" s="164">
        <v>4.9943999999999997</v>
      </c>
      <c r="G18" s="159">
        <v>7.0424699971657514</v>
      </c>
      <c r="H18" s="148">
        <v>30.036000000000001</v>
      </c>
      <c r="I18" s="59">
        <v>42.352961083387505</v>
      </c>
      <c r="J18" s="166">
        <v>70.918300000000002</v>
      </c>
      <c r="K18" s="132">
        <v>4.0094211443769439</v>
      </c>
      <c r="L18" s="12"/>
      <c r="M18" s="256"/>
      <c r="N18" s="340"/>
    </row>
    <row r="19" spans="1:14" ht="24" customHeight="1">
      <c r="A19" s="365">
        <v>1995</v>
      </c>
      <c r="B19" s="158">
        <v>13.3378</v>
      </c>
      <c r="C19" s="159">
        <v>11.010390603137074</v>
      </c>
      <c r="D19" s="148">
        <v>43.1492</v>
      </c>
      <c r="E19" s="59">
        <v>35.619783338547755</v>
      </c>
      <c r="F19" s="164">
        <v>9.2156000000000002</v>
      </c>
      <c r="G19" s="159">
        <v>7.6075031596117828</v>
      </c>
      <c r="H19" s="148">
        <v>55.435699999999997</v>
      </c>
      <c r="I19" s="59">
        <v>45.762322898703381</v>
      </c>
      <c r="J19" s="166">
        <v>121.1383</v>
      </c>
      <c r="K19" s="132">
        <v>3.907390777903879</v>
      </c>
      <c r="L19" s="12"/>
      <c r="M19" s="256"/>
      <c r="N19" s="340"/>
    </row>
    <row r="20" spans="1:14" ht="24" customHeight="1">
      <c r="A20" s="365">
        <v>1996</v>
      </c>
      <c r="B20" s="158">
        <v>14.8636</v>
      </c>
      <c r="C20" s="159">
        <v>6.9806313264260913</v>
      </c>
      <c r="D20" s="148">
        <v>117.82910000000001</v>
      </c>
      <c r="E20" s="59">
        <v>55.337973749602568</v>
      </c>
      <c r="F20" s="164">
        <v>8.6562000000000001</v>
      </c>
      <c r="G20" s="159">
        <v>4.0653503113518621</v>
      </c>
      <c r="H20" s="148">
        <v>71.577399999999997</v>
      </c>
      <c r="I20" s="59">
        <v>33.616044612619476</v>
      </c>
      <c r="J20" s="166">
        <v>212.92630000000003</v>
      </c>
      <c r="K20" s="132">
        <v>5.2110352883966824</v>
      </c>
      <c r="L20" s="12"/>
      <c r="M20" s="256"/>
      <c r="N20" s="340"/>
    </row>
    <row r="21" spans="1:14" ht="24" customHeight="1">
      <c r="A21" s="365">
        <v>1997</v>
      </c>
      <c r="B21" s="158">
        <v>49.548999999999999</v>
      </c>
      <c r="C21" s="159">
        <v>18.375185470738735</v>
      </c>
      <c r="D21" s="148">
        <v>169.6131</v>
      </c>
      <c r="E21" s="59">
        <v>62.900808709902442</v>
      </c>
      <c r="F21" s="164">
        <v>6.9020000000000001</v>
      </c>
      <c r="G21" s="159">
        <v>2.5595981779458463</v>
      </c>
      <c r="H21" s="148">
        <v>43.587600000000002</v>
      </c>
      <c r="I21" s="59">
        <v>16.164407641412978</v>
      </c>
      <c r="J21" s="166">
        <v>269.65170000000001</v>
      </c>
      <c r="K21" s="132">
        <v>6.1024999667606519</v>
      </c>
      <c r="L21" s="12"/>
      <c r="M21" s="256"/>
      <c r="N21" s="340"/>
    </row>
    <row r="22" spans="1:14" ht="24" customHeight="1">
      <c r="A22" s="365">
        <v>1998</v>
      </c>
      <c r="B22" s="158">
        <v>35.270400000000002</v>
      </c>
      <c r="C22" s="159">
        <v>11.413792701727681</v>
      </c>
      <c r="D22" s="148">
        <v>200.86189999999999</v>
      </c>
      <c r="E22" s="59">
        <v>65.000569550534024</v>
      </c>
      <c r="F22" s="164">
        <v>23.365599999999997</v>
      </c>
      <c r="G22" s="159">
        <v>7.561301112306305</v>
      </c>
      <c r="H22" s="148">
        <v>49.517699999999998</v>
      </c>
      <c r="I22" s="59">
        <v>16.024336635432</v>
      </c>
      <c r="J22" s="166">
        <v>309.01559999999995</v>
      </c>
      <c r="K22" s="132">
        <v>6.4309165744721284</v>
      </c>
      <c r="L22" s="12"/>
      <c r="M22" s="256"/>
      <c r="N22" s="340"/>
    </row>
    <row r="23" spans="1:14" ht="24" customHeight="1">
      <c r="A23" s="365">
        <v>1999</v>
      </c>
      <c r="B23" s="158">
        <v>42.737199999999994</v>
      </c>
      <c r="C23" s="159">
        <v>8.5812914786248786</v>
      </c>
      <c r="D23" s="148">
        <v>323.58080000000001</v>
      </c>
      <c r="E23" s="59">
        <v>64.972463373515836</v>
      </c>
      <c r="F23" s="164">
        <v>17.253499999999999</v>
      </c>
      <c r="G23" s="159">
        <v>3.4643662319116451</v>
      </c>
      <c r="H23" s="148">
        <v>114.45610000000001</v>
      </c>
      <c r="I23" s="59">
        <v>22.981878915947632</v>
      </c>
      <c r="J23" s="166">
        <v>498.02759999999995</v>
      </c>
      <c r="K23" s="132">
        <v>9.0841921359070401</v>
      </c>
      <c r="L23" s="12"/>
      <c r="M23" s="256"/>
      <c r="N23" s="340"/>
    </row>
    <row r="24" spans="1:14" ht="24" customHeight="1">
      <c r="A24" s="365">
        <v>2000</v>
      </c>
      <c r="B24" s="158">
        <v>53.279499999999999</v>
      </c>
      <c r="C24" s="159">
        <v>22.250699412697966</v>
      </c>
      <c r="D24" s="148">
        <v>111.5086</v>
      </c>
      <c r="E24" s="59">
        <v>46.568461425703553</v>
      </c>
      <c r="F24" s="164">
        <v>27.965199999999999</v>
      </c>
      <c r="G24" s="159">
        <v>11.678886986852001</v>
      </c>
      <c r="H24" s="148">
        <v>46.697600000000001</v>
      </c>
      <c r="I24" s="59">
        <v>19.501952174746471</v>
      </c>
      <c r="J24" s="166">
        <v>239.45090000000002</v>
      </c>
      <c r="K24" s="132">
        <v>3.3903346957405933</v>
      </c>
      <c r="L24" s="12"/>
      <c r="M24" s="256"/>
      <c r="N24" s="340"/>
    </row>
    <row r="25" spans="1:14" ht="24" customHeight="1">
      <c r="A25" s="365">
        <v>2001</v>
      </c>
      <c r="B25" s="158">
        <v>49.254899999999999</v>
      </c>
      <c r="C25" s="159">
        <v>11.227557092431784</v>
      </c>
      <c r="D25" s="148">
        <v>259.75779999999997</v>
      </c>
      <c r="E25" s="59">
        <v>59.211277044608288</v>
      </c>
      <c r="F25" s="164">
        <v>53.335999999999999</v>
      </c>
      <c r="G25" s="159">
        <v>12.15783577028766</v>
      </c>
      <c r="H25" s="148">
        <v>76.347800000000007</v>
      </c>
      <c r="I25" s="59">
        <v>17.40333009267227</v>
      </c>
      <c r="J25" s="166">
        <v>438.69650000000001</v>
      </c>
      <c r="K25" s="132">
        <v>5.3275467448048373</v>
      </c>
      <c r="L25" s="12"/>
      <c r="M25" s="256"/>
      <c r="N25" s="340"/>
    </row>
    <row r="26" spans="1:14" ht="24" customHeight="1">
      <c r="A26" s="365">
        <v>2002</v>
      </c>
      <c r="B26" s="158">
        <v>73.577399999999997</v>
      </c>
      <c r="C26" s="159">
        <v>22.894341587058982</v>
      </c>
      <c r="D26" s="148">
        <v>215.33339999999998</v>
      </c>
      <c r="E26" s="59">
        <v>67.003134314379224</v>
      </c>
      <c r="F26" s="164">
        <v>32.467300000000002</v>
      </c>
      <c r="G26" s="159">
        <v>10.102524098561789</v>
      </c>
      <c r="H26" s="148">
        <v>0</v>
      </c>
      <c r="I26" s="59">
        <v>0</v>
      </c>
      <c r="J26" s="166">
        <v>321.37809999999996</v>
      </c>
      <c r="K26" s="132">
        <v>2.794239759535023</v>
      </c>
      <c r="L26" s="12"/>
      <c r="M26" s="256"/>
      <c r="N26" s="340"/>
    </row>
    <row r="27" spans="1:14" ht="24" customHeight="1">
      <c r="A27" s="365">
        <v>2003</v>
      </c>
      <c r="B27" s="158">
        <v>87.9589</v>
      </c>
      <c r="C27" s="159">
        <v>36.393528358633823</v>
      </c>
      <c r="D27" s="148">
        <v>97.982100000000003</v>
      </c>
      <c r="E27" s="59">
        <v>40.540688150812436</v>
      </c>
      <c r="F27" s="164">
        <v>55.735999999999997</v>
      </c>
      <c r="G27" s="159">
        <v>23.061108047017587</v>
      </c>
      <c r="H27" s="148">
        <v>1.1300000000000001E-2</v>
      </c>
      <c r="I27" s="59">
        <v>4.6754435361579362E-3</v>
      </c>
      <c r="J27" s="166">
        <v>241.6883</v>
      </c>
      <c r="K27" s="132">
        <v>1.7827599693453415</v>
      </c>
      <c r="L27" s="12"/>
      <c r="M27" s="256"/>
      <c r="N27" s="340"/>
    </row>
    <row r="28" spans="1:14" ht="24" customHeight="1">
      <c r="A28" s="365">
        <v>2004</v>
      </c>
      <c r="B28" s="158">
        <v>137.76585</v>
      </c>
      <c r="C28" s="159">
        <v>39.221594306049816</v>
      </c>
      <c r="D28" s="148">
        <v>167.7218</v>
      </c>
      <c r="E28" s="59">
        <v>47.749978647686817</v>
      </c>
      <c r="F28" s="164">
        <v>30.032520000000002</v>
      </c>
      <c r="G28" s="159">
        <v>8.5603757472245956</v>
      </c>
      <c r="H28" s="148">
        <v>15.72983</v>
      </c>
      <c r="I28" s="59">
        <v>4.4782434163701064</v>
      </c>
      <c r="J28" s="166">
        <v>351.25000000000006</v>
      </c>
      <c r="K28" s="132">
        <v>1.9383074190459451</v>
      </c>
      <c r="L28" s="12"/>
      <c r="M28" s="255"/>
      <c r="N28" s="340"/>
    </row>
    <row r="29" spans="1:14" ht="24" customHeight="1">
      <c r="A29" s="365">
        <v>2005</v>
      </c>
      <c r="B29" s="158">
        <v>171.57413523020003</v>
      </c>
      <c r="C29" s="159">
        <v>33.028689862783224</v>
      </c>
      <c r="D29" s="148">
        <v>265.03467288050001</v>
      </c>
      <c r="E29" s="59">
        <v>51.020207688701944</v>
      </c>
      <c r="F29" s="164">
        <v>71.361191889300002</v>
      </c>
      <c r="G29" s="159">
        <v>13.736515880654474</v>
      </c>
      <c r="H29" s="148">
        <v>11.5</v>
      </c>
      <c r="I29" s="59">
        <v>2.2137948293452938</v>
      </c>
      <c r="J29" s="166">
        <v>519.47</v>
      </c>
      <c r="K29" s="132">
        <v>2.2467897180847629</v>
      </c>
      <c r="L29" s="12"/>
      <c r="M29" s="255"/>
      <c r="N29" s="340"/>
    </row>
    <row r="30" spans="1:14" ht="24" customHeight="1">
      <c r="A30" s="365">
        <v>2006</v>
      </c>
      <c r="B30" s="158">
        <v>185.22425081580002</v>
      </c>
      <c r="C30" s="159">
        <v>33.53168217137371</v>
      </c>
      <c r="D30" s="148">
        <v>262.207292575</v>
      </c>
      <c r="E30" s="59">
        <v>47.468145012960143</v>
      </c>
      <c r="F30" s="164">
        <v>78.681342671199999</v>
      </c>
      <c r="G30" s="159">
        <v>14.243911170634727</v>
      </c>
      <c r="H30" s="148">
        <v>26.272913937999999</v>
      </c>
      <c r="I30" s="59">
        <v>4.7562616450314259</v>
      </c>
      <c r="J30" s="166">
        <v>552.3857999999999</v>
      </c>
      <c r="K30" s="132">
        <v>1.818590122850148</v>
      </c>
      <c r="L30" s="12"/>
      <c r="M30" s="255"/>
      <c r="N30" s="340"/>
    </row>
    <row r="31" spans="1:14" ht="24" customHeight="1">
      <c r="A31" s="365">
        <v>2007</v>
      </c>
      <c r="B31" s="158">
        <v>226.97440434701599</v>
      </c>
      <c r="C31" s="159">
        <v>29.893325505454392</v>
      </c>
      <c r="D31" s="148">
        <v>358.37564660846999</v>
      </c>
      <c r="E31" s="59">
        <v>47.199330198112406</v>
      </c>
      <c r="F31" s="164">
        <v>150.89516151986001</v>
      </c>
      <c r="G31" s="159">
        <v>19.873422263132788</v>
      </c>
      <c r="H31" s="148">
        <v>23.036000000000001</v>
      </c>
      <c r="I31" s="59">
        <v>3.0339220333004064</v>
      </c>
      <c r="J31" s="166">
        <v>759.28121247534602</v>
      </c>
      <c r="K31" s="132">
        <v>2.189768808293723</v>
      </c>
      <c r="L31" s="12"/>
      <c r="M31" s="255"/>
      <c r="N31" s="340"/>
    </row>
    <row r="32" spans="1:14" ht="24" customHeight="1">
      <c r="A32" s="366">
        <v>2008</v>
      </c>
      <c r="B32" s="158">
        <v>287.10358507800368</v>
      </c>
      <c r="C32" s="159">
        <v>29.878920084409621</v>
      </c>
      <c r="D32" s="148">
        <v>504.28687361800002</v>
      </c>
      <c r="E32" s="59">
        <v>52.48122273483721</v>
      </c>
      <c r="F32" s="164">
        <v>152.17464130399637</v>
      </c>
      <c r="G32" s="159">
        <v>15.836841414434009</v>
      </c>
      <c r="H32" s="148">
        <v>17.324999999999999</v>
      </c>
      <c r="I32" s="59">
        <v>1.8030157663191659</v>
      </c>
      <c r="J32" s="166">
        <v>960.89010000000007</v>
      </c>
      <c r="K32" s="132">
        <v>2.4049782351995233</v>
      </c>
      <c r="L32" s="12"/>
      <c r="M32" s="255"/>
      <c r="N32" s="340"/>
    </row>
    <row r="33" spans="1:14" ht="24" customHeight="1">
      <c r="A33" s="365">
        <v>2009</v>
      </c>
      <c r="B33" s="158">
        <v>291.66000000000003</v>
      </c>
      <c r="C33" s="159">
        <v>25.300215606136906</v>
      </c>
      <c r="D33" s="148">
        <v>506.01</v>
      </c>
      <c r="E33" s="59">
        <v>43.894130490507223</v>
      </c>
      <c r="F33" s="164">
        <v>144.92649999999978</v>
      </c>
      <c r="G33" s="159">
        <v>12.571733172333522</v>
      </c>
      <c r="H33" s="148">
        <v>210.2</v>
      </c>
      <c r="I33" s="59">
        <v>18.233920731022348</v>
      </c>
      <c r="J33" s="166">
        <v>1152.7964999999997</v>
      </c>
      <c r="K33" s="132">
        <v>2.6524569966216194</v>
      </c>
      <c r="L33" s="12"/>
      <c r="M33" s="255"/>
      <c r="N33" s="340"/>
    </row>
    <row r="34" spans="1:14" ht="24" customHeight="1">
      <c r="A34" s="365">
        <v>2010</v>
      </c>
      <c r="B34" s="158">
        <v>260.2</v>
      </c>
      <c r="C34" s="159">
        <v>29.438568484552945</v>
      </c>
      <c r="D34" s="148">
        <v>412.2</v>
      </c>
      <c r="E34" s="59">
        <v>46.635580051240296</v>
      </c>
      <c r="F34" s="164">
        <v>151.77450000000016</v>
      </c>
      <c r="G34" s="159">
        <v>17.171498894922316</v>
      </c>
      <c r="H34" s="148">
        <v>59.7</v>
      </c>
      <c r="I34" s="59">
        <v>6.7543525692844399</v>
      </c>
      <c r="J34" s="166">
        <v>883.87450000000013</v>
      </c>
      <c r="K34" s="132">
        <v>1.593446642263368</v>
      </c>
      <c r="L34" s="12"/>
      <c r="M34" s="255"/>
      <c r="N34" s="340"/>
    </row>
    <row r="35" spans="1:14" ht="24" customHeight="1">
      <c r="A35" s="365">
        <v>2011</v>
      </c>
      <c r="B35" s="158">
        <v>231.8</v>
      </c>
      <c r="C35" s="159">
        <v>25.235455619183693</v>
      </c>
      <c r="D35" s="148">
        <v>386.4</v>
      </c>
      <c r="E35" s="59">
        <v>42.066350523091366</v>
      </c>
      <c r="F35" s="164">
        <v>92.848899999999986</v>
      </c>
      <c r="G35" s="159">
        <v>10.108215251251183</v>
      </c>
      <c r="H35" s="148">
        <v>207.5</v>
      </c>
      <c r="I35" s="59">
        <v>22.589978606473753</v>
      </c>
      <c r="J35" s="166">
        <v>918.5489</v>
      </c>
      <c r="K35" s="132">
        <v>1.4416896374548553</v>
      </c>
      <c r="L35" s="12"/>
      <c r="M35" s="257"/>
      <c r="N35" s="340"/>
    </row>
    <row r="36" spans="1:14" ht="24" customHeight="1">
      <c r="A36" s="365">
        <v>2012</v>
      </c>
      <c r="B36" s="158">
        <v>190.5</v>
      </c>
      <c r="C36" s="159">
        <v>21.778895621355893</v>
      </c>
      <c r="D36" s="148">
        <v>320.90000000000009</v>
      </c>
      <c r="E36" s="59">
        <v>36.686864067680361</v>
      </c>
      <c r="F36" s="164">
        <v>97.399999999999991</v>
      </c>
      <c r="G36" s="159">
        <v>11.135246370184062</v>
      </c>
      <c r="H36" s="148">
        <v>265.89999999999998</v>
      </c>
      <c r="I36" s="59">
        <v>30.39899394077969</v>
      </c>
      <c r="J36" s="166">
        <v>874.7</v>
      </c>
      <c r="K36" s="132">
        <v>1.2048270774402683</v>
      </c>
      <c r="L36" s="12"/>
      <c r="M36" s="257"/>
      <c r="N36" s="340"/>
    </row>
    <row r="37" spans="1:14" ht="24" customHeight="1">
      <c r="A37" s="365">
        <v>2013</v>
      </c>
      <c r="B37" s="158">
        <v>283.649369734</v>
      </c>
      <c r="C37" s="159">
        <v>25.59119899038464</v>
      </c>
      <c r="D37" s="148">
        <v>505.76500111836503</v>
      </c>
      <c r="E37" s="59">
        <v>45.630747560376982</v>
      </c>
      <c r="F37" s="164">
        <v>154.70668931278834</v>
      </c>
      <c r="G37" s="159">
        <v>13.957829961194562</v>
      </c>
      <c r="H37" s="148">
        <v>164.26534189664679</v>
      </c>
      <c r="I37" s="59">
        <v>14.82022348804383</v>
      </c>
      <c r="J37" s="166">
        <v>1108.3864020618</v>
      </c>
      <c r="K37" s="132">
        <v>1.3682099569614654</v>
      </c>
      <c r="L37" s="12"/>
      <c r="M37" s="257"/>
      <c r="N37" s="340"/>
    </row>
    <row r="38" spans="1:14" ht="24" customHeight="1">
      <c r="A38" s="365">
        <v>2014</v>
      </c>
      <c r="B38" s="158">
        <v>229.63218863011147</v>
      </c>
      <c r="C38" s="159">
        <v>29.322756237011099</v>
      </c>
      <c r="D38" s="148">
        <v>393.44500000000005</v>
      </c>
      <c r="E38" s="59">
        <v>50.240743235933309</v>
      </c>
      <c r="F38" s="164">
        <v>111.29</v>
      </c>
      <c r="G38" s="159">
        <v>14.211115441108713</v>
      </c>
      <c r="H38" s="148">
        <v>48.752197467264907</v>
      </c>
      <c r="I38" s="59">
        <v>6.2253850859468889</v>
      </c>
      <c r="J38" s="166">
        <v>783.11938609737638</v>
      </c>
      <c r="K38" s="132">
        <v>0.86881362306787568</v>
      </c>
      <c r="L38" s="12"/>
      <c r="M38" s="257"/>
      <c r="N38" s="340"/>
    </row>
    <row r="39" spans="1:14" ht="24" customHeight="1">
      <c r="A39" s="365">
        <v>2015</v>
      </c>
      <c r="B39" s="158">
        <v>226.80583965419453</v>
      </c>
      <c r="C39" s="159">
        <v>27.714933147041769</v>
      </c>
      <c r="D39" s="148">
        <v>348.74691777087145</v>
      </c>
      <c r="E39" s="59">
        <v>42.615734788810244</v>
      </c>
      <c r="F39" s="164">
        <v>82.976751504936217</v>
      </c>
      <c r="G39" s="159">
        <v>10.139488137625976</v>
      </c>
      <c r="H39" s="148">
        <v>159.82295993894508</v>
      </c>
      <c r="I39" s="59">
        <v>19.52984392652202</v>
      </c>
      <c r="J39" s="166">
        <v>818.3524688689472</v>
      </c>
      <c r="K39" s="132">
        <v>0.85982818791933668</v>
      </c>
      <c r="L39" s="12"/>
      <c r="M39" s="257"/>
      <c r="N39" s="340"/>
    </row>
    <row r="40" spans="1:14" ht="24" customHeight="1">
      <c r="A40" s="365">
        <v>2016</v>
      </c>
      <c r="B40" s="158">
        <v>147.72082488988198</v>
      </c>
      <c r="C40" s="159">
        <v>22.600794188862452</v>
      </c>
      <c r="D40" s="148">
        <v>278.9489361094013</v>
      </c>
      <c r="E40" s="59">
        <v>42.678258119059144</v>
      </c>
      <c r="F40" s="164">
        <v>68.80033025580687</v>
      </c>
      <c r="G40" s="159">
        <v>10.526221373299153</v>
      </c>
      <c r="H40" s="148">
        <v>158.13890874490986</v>
      </c>
      <c r="I40" s="59">
        <v>24.194726318779246</v>
      </c>
      <c r="J40" s="166">
        <v>653.60900000000004</v>
      </c>
      <c r="K40" s="132">
        <v>0.63719847557320264</v>
      </c>
      <c r="L40" s="12"/>
      <c r="M40" s="257"/>
      <c r="N40" s="340"/>
    </row>
    <row r="41" spans="1:14" s="13" customFormat="1" ht="24" customHeight="1">
      <c r="A41" s="365">
        <v>2017</v>
      </c>
      <c r="B41" s="158">
        <v>328.93554056706387</v>
      </c>
      <c r="C41" s="159">
        <v>26.478032656231992</v>
      </c>
      <c r="D41" s="148">
        <v>542.19242479678724</v>
      </c>
      <c r="E41" s="59">
        <v>43.644383045327935</v>
      </c>
      <c r="F41" s="164">
        <v>167.65546607968008</v>
      </c>
      <c r="G41" s="159">
        <v>13.495613451196819</v>
      </c>
      <c r="H41" s="148">
        <v>203.51256855646892</v>
      </c>
      <c r="I41" s="59">
        <v>16.381970847243242</v>
      </c>
      <c r="J41" s="166">
        <v>1242.2960000000003</v>
      </c>
      <c r="K41" s="132">
        <v>1.0812046215107622</v>
      </c>
      <c r="L41" s="12"/>
      <c r="M41" s="257"/>
      <c r="N41" s="340"/>
    </row>
    <row r="42" spans="1:14" s="13" customFormat="1" ht="24.75" customHeight="1">
      <c r="A42" s="365">
        <v>2018</v>
      </c>
      <c r="B42" s="158">
        <v>446.24621458133106</v>
      </c>
      <c r="C42" s="159">
        <v>26.52912905728682</v>
      </c>
      <c r="D42" s="148">
        <v>753.49254302229372</v>
      </c>
      <c r="E42" s="59">
        <v>44.794779797282658</v>
      </c>
      <c r="F42" s="164">
        <v>203.41807566408968</v>
      </c>
      <c r="G42" s="159">
        <v>12.093109600807662</v>
      </c>
      <c r="H42" s="148">
        <v>278.94216673228556</v>
      </c>
      <c r="I42" s="59">
        <v>16.58298154462285</v>
      </c>
      <c r="J42" s="166">
        <v>1682.0990000000002</v>
      </c>
      <c r="K42" s="132">
        <v>1.3030748301500192</v>
      </c>
      <c r="L42" s="12"/>
      <c r="M42" s="257"/>
      <c r="N42" s="340"/>
    </row>
    <row r="43" spans="1:14" s="13" customFormat="1" ht="24.75" customHeight="1">
      <c r="A43" s="365">
        <v>2019</v>
      </c>
      <c r="B43" s="158">
        <v>591.26419935643287</v>
      </c>
      <c r="C43" s="159">
        <v>25.830722262355764</v>
      </c>
      <c r="D43" s="148">
        <v>994.18624645056411</v>
      </c>
      <c r="E43" s="59">
        <v>43.433288937619999</v>
      </c>
      <c r="F43" s="164">
        <v>264.69052779703907</v>
      </c>
      <c r="G43" s="159">
        <v>11.563608140732406</v>
      </c>
      <c r="H43" s="148">
        <v>438.85502639596388</v>
      </c>
      <c r="I43" s="59">
        <v>19.172380659291843</v>
      </c>
      <c r="J43" s="166">
        <v>2288.9959999999996</v>
      </c>
      <c r="K43" s="132">
        <v>1.5716901443832192</v>
      </c>
      <c r="L43" s="12"/>
      <c r="M43" s="255"/>
      <c r="N43" s="340"/>
    </row>
    <row r="44" spans="1:14" s="13" customFormat="1" ht="24.75" customHeight="1">
      <c r="A44" s="365" t="s">
        <v>236</v>
      </c>
      <c r="B44" s="158">
        <v>417.13749243533442</v>
      </c>
      <c r="C44" s="159">
        <v>25.83072226235576</v>
      </c>
      <c r="D44" s="148">
        <v>701.39940539184227</v>
      </c>
      <c r="E44" s="59">
        <v>43.433288937619992</v>
      </c>
      <c r="F44" s="164">
        <v>186.73943586779214</v>
      </c>
      <c r="G44" s="159">
        <v>11.563608140732404</v>
      </c>
      <c r="H44" s="148">
        <v>309.61266630503155</v>
      </c>
      <c r="I44" s="59">
        <v>19.172380659291846</v>
      </c>
      <c r="J44" s="166">
        <v>1614.8890000000004</v>
      </c>
      <c r="K44" s="132">
        <v>1.0469139209809311</v>
      </c>
      <c r="L44" s="12"/>
      <c r="M44" s="255"/>
      <c r="N44" s="340"/>
    </row>
    <row r="45" spans="1:14" s="13" customFormat="1" ht="24.75" customHeight="1" thickBot="1">
      <c r="A45" s="449" t="s">
        <v>299</v>
      </c>
      <c r="B45" s="160">
        <v>635.72883103055949</v>
      </c>
      <c r="C45" s="161">
        <v>25.202651967460426</v>
      </c>
      <c r="D45" s="149">
        <v>1102.4649953944704</v>
      </c>
      <c r="E45" s="150">
        <v>43.705806987223255</v>
      </c>
      <c r="F45" s="165">
        <v>303.66263878202267</v>
      </c>
      <c r="G45" s="161">
        <v>12.038314808434547</v>
      </c>
      <c r="H45" s="149">
        <v>480.61153479294705</v>
      </c>
      <c r="I45" s="150">
        <v>19.05322623688178</v>
      </c>
      <c r="J45" s="167">
        <v>2522.4679999999994</v>
      </c>
      <c r="K45" s="242">
        <v>1.4536402822272094</v>
      </c>
      <c r="L45" s="12"/>
      <c r="M45" s="258"/>
      <c r="N45" s="340"/>
    </row>
    <row r="46" spans="1:14" s="434" customFormat="1" ht="14">
      <c r="A46" s="367" t="s">
        <v>45</v>
      </c>
      <c r="B46" s="368"/>
      <c r="C46" s="367"/>
      <c r="D46" s="368"/>
      <c r="E46" s="367"/>
      <c r="F46" s="368"/>
      <c r="G46" s="367"/>
      <c r="H46" s="367"/>
      <c r="I46" s="367"/>
      <c r="J46" s="367"/>
      <c r="K46" s="367"/>
      <c r="L46" s="12"/>
      <c r="M46" s="435"/>
      <c r="N46" s="435"/>
    </row>
    <row r="47" spans="1:14" s="434" customFormat="1" ht="14.5">
      <c r="A47" s="369" t="s">
        <v>237</v>
      </c>
      <c r="B47" s="370"/>
      <c r="C47" s="370"/>
      <c r="D47" s="368"/>
      <c r="E47" s="367"/>
      <c r="F47" s="368"/>
      <c r="G47" s="367"/>
      <c r="H47" s="368"/>
      <c r="I47" s="436"/>
      <c r="J47" s="368"/>
      <c r="K47" s="367"/>
      <c r="L47" s="12"/>
      <c r="M47" s="435"/>
      <c r="N47" s="435"/>
    </row>
    <row r="48" spans="1:14">
      <c r="A48" s="147"/>
    </row>
    <row r="50" spans="2:7">
      <c r="B50" s="448"/>
      <c r="G50" s="415"/>
    </row>
  </sheetData>
  <mergeCells count="1">
    <mergeCell ref="A2:K2"/>
  </mergeCells>
  <hyperlinks>
    <hyperlink ref="A1" location="Menu!A1" display="Return to Menu" xr:uid="{B8DFBA33-6EF8-4296-B775-C2F3911ABB6C}"/>
  </hyperlinks>
  <pageMargins left="0.70866141732283472" right="0.43307086614173229" top="0.74803149606299213" bottom="0.74803149606299213" header="0.31496062992125984" footer="0.31496062992125984"/>
  <pageSetup paperSize="9" scale="59" orientation="portrait" r:id="rId1"/>
  <headerFooter>
    <oddFooter>&amp;L&amp;1#&amp;"Calibri"&amp;8&amp;K000000Classified as Confidential</oddFooter>
  </headerFooter>
  <ignoredErrors>
    <ignoredError sqref="A44:A4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view="pageBreakPreview" zoomScale="80" zoomScaleSheetLayoutView="80" workbookViewId="0">
      <pane xSplit="1" ySplit="3" topLeftCell="B40" activePane="bottomRight" state="frozen"/>
      <selection activeCell="J24" sqref="J24"/>
      <selection pane="topRight" activeCell="J24" sqref="J24"/>
      <selection pane="bottomLeft" activeCell="J24" sqref="J24"/>
      <selection pane="bottomRight" activeCell="J24" sqref="J24"/>
    </sheetView>
  </sheetViews>
  <sheetFormatPr defaultColWidth="9.1796875" defaultRowHeight="15"/>
  <cols>
    <col min="1" max="1" width="16.453125" style="169" customWidth="1"/>
    <col min="2" max="2" width="18.26953125" style="25" bestFit="1" customWidth="1"/>
    <col min="3" max="3" width="20.54296875" style="25" bestFit="1" customWidth="1"/>
    <col min="4" max="5" width="12.54296875" style="25" customWidth="1"/>
    <col min="6" max="6" width="19.453125" style="25" bestFit="1" customWidth="1"/>
    <col min="7" max="7" width="18.26953125" style="25" bestFit="1" customWidth="1"/>
    <col min="8" max="8" width="14.36328125" style="25" customWidth="1"/>
    <col min="9" max="9" width="12.54296875" style="25" customWidth="1"/>
    <col min="10" max="10" width="18.08984375" style="25" customWidth="1"/>
    <col min="11" max="11" width="13.54296875" style="25" customWidth="1"/>
    <col min="12" max="12" width="11.26953125" style="25" bestFit="1" customWidth="1"/>
    <col min="13" max="13" width="14.26953125" style="25" bestFit="1" customWidth="1"/>
    <col min="14" max="14" width="13.453125" style="25" bestFit="1" customWidth="1"/>
    <col min="15" max="15" width="19.453125" style="25" bestFit="1" customWidth="1"/>
    <col min="16" max="16" width="11" style="25" bestFit="1" customWidth="1"/>
    <col min="17" max="17" width="15.81640625" style="25" bestFit="1" customWidth="1"/>
    <col min="18" max="18" width="12.453125" style="25" bestFit="1" customWidth="1"/>
    <col min="19" max="16384" width="9.1796875" style="25"/>
  </cols>
  <sheetData>
    <row r="1" spans="1:13" ht="25">
      <c r="A1" s="444" t="s">
        <v>293</v>
      </c>
    </row>
    <row r="2" spans="1:13" s="168" customFormat="1" ht="20.149999999999999" customHeight="1" thickBot="1">
      <c r="A2" s="468" t="s">
        <v>184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</row>
    <row r="3" spans="1:13" s="180" customFormat="1" ht="51" customHeight="1" thickBot="1">
      <c r="A3" s="178" t="s">
        <v>0</v>
      </c>
      <c r="B3" s="276" t="s">
        <v>191</v>
      </c>
      <c r="C3" s="143" t="s">
        <v>179</v>
      </c>
      <c r="D3" s="179" t="s">
        <v>185</v>
      </c>
      <c r="E3" s="179" t="s">
        <v>192</v>
      </c>
      <c r="F3" s="143" t="s">
        <v>181</v>
      </c>
      <c r="G3" s="179" t="s">
        <v>193</v>
      </c>
      <c r="H3" s="179" t="s">
        <v>186</v>
      </c>
      <c r="I3" s="179" t="s">
        <v>188</v>
      </c>
      <c r="J3" s="277" t="s">
        <v>187</v>
      </c>
      <c r="K3" s="144" t="s">
        <v>1</v>
      </c>
    </row>
    <row r="4" spans="1:13" s="374" customFormat="1" ht="23.25" customHeight="1">
      <c r="A4" s="104">
        <v>1981</v>
      </c>
      <c r="B4" s="278">
        <v>5.782</v>
      </c>
      <c r="C4" s="83"/>
      <c r="D4" s="83">
        <v>2.0575999999999999</v>
      </c>
      <c r="E4" s="83">
        <v>0</v>
      </c>
      <c r="F4" s="83"/>
      <c r="G4" s="83">
        <v>0</v>
      </c>
      <c r="H4" s="83">
        <v>3.3530000000000002</v>
      </c>
      <c r="I4" s="83"/>
      <c r="J4" s="279"/>
      <c r="K4" s="462">
        <v>11.192600000000001</v>
      </c>
      <c r="L4" s="372"/>
      <c r="M4" s="373"/>
    </row>
    <row r="5" spans="1:13" s="374" customFormat="1" ht="23.25" customHeight="1">
      <c r="A5" s="105">
        <v>1982</v>
      </c>
      <c r="B5" s="280">
        <v>9.782</v>
      </c>
      <c r="C5" s="63"/>
      <c r="D5" s="63">
        <v>1.6685999999999999</v>
      </c>
      <c r="E5" s="63">
        <v>0</v>
      </c>
      <c r="F5" s="63"/>
      <c r="G5" s="63">
        <v>0</v>
      </c>
      <c r="H5" s="63">
        <v>3.5569999999999999</v>
      </c>
      <c r="I5" s="63"/>
      <c r="J5" s="281"/>
      <c r="K5" s="463">
        <v>15.0076</v>
      </c>
      <c r="L5" s="372"/>
      <c r="M5" s="373"/>
    </row>
    <row r="6" spans="1:13" s="374" customFormat="1" ht="23.25" customHeight="1">
      <c r="A6" s="105">
        <v>1983</v>
      </c>
      <c r="B6" s="280">
        <v>13.476000000000001</v>
      </c>
      <c r="C6" s="63"/>
      <c r="D6" s="63">
        <v>4.8943999999999992</v>
      </c>
      <c r="E6" s="63">
        <v>0</v>
      </c>
      <c r="F6" s="63"/>
      <c r="G6" s="63">
        <v>0</v>
      </c>
      <c r="H6" s="63">
        <v>3.851</v>
      </c>
      <c r="I6" s="63"/>
      <c r="J6" s="281"/>
      <c r="K6" s="463">
        <v>22.221399999999999</v>
      </c>
      <c r="L6" s="372"/>
      <c r="M6" s="373"/>
    </row>
    <row r="7" spans="1:13" s="374" customFormat="1" ht="23.25" customHeight="1">
      <c r="A7" s="105">
        <v>1984</v>
      </c>
      <c r="B7" s="280">
        <v>15.476000000000001</v>
      </c>
      <c r="C7" s="63"/>
      <c r="D7" s="63">
        <v>6.4131</v>
      </c>
      <c r="E7" s="63">
        <v>0</v>
      </c>
      <c r="F7" s="63"/>
      <c r="G7" s="63">
        <v>0</v>
      </c>
      <c r="H7" s="63">
        <v>3.7829999999999999</v>
      </c>
      <c r="I7" s="63"/>
      <c r="J7" s="281"/>
      <c r="K7" s="463">
        <v>25.6721</v>
      </c>
      <c r="L7" s="372"/>
      <c r="M7" s="373"/>
    </row>
    <row r="8" spans="1:13" s="374" customFormat="1" ht="23.25" customHeight="1">
      <c r="A8" s="105">
        <v>1985</v>
      </c>
      <c r="B8" s="280">
        <v>16.975999999999999</v>
      </c>
      <c r="C8" s="63"/>
      <c r="D8" s="63">
        <v>6.6541000000000006</v>
      </c>
      <c r="E8" s="63">
        <v>0</v>
      </c>
      <c r="F8" s="63"/>
      <c r="G8" s="63">
        <v>0</v>
      </c>
      <c r="H8" s="63">
        <v>4.319</v>
      </c>
      <c r="I8" s="63"/>
      <c r="J8" s="281"/>
      <c r="K8" s="463">
        <v>27.949099999999998</v>
      </c>
      <c r="L8" s="372"/>
      <c r="M8" s="373"/>
    </row>
    <row r="9" spans="1:13" s="374" customFormat="1" ht="23.25" customHeight="1">
      <c r="A9" s="105">
        <v>1986</v>
      </c>
      <c r="B9" s="280">
        <v>16.975999999999999</v>
      </c>
      <c r="C9" s="63"/>
      <c r="D9" s="63">
        <v>6.6547000000000001</v>
      </c>
      <c r="E9" s="63">
        <v>0</v>
      </c>
      <c r="F9" s="63"/>
      <c r="G9" s="63">
        <v>0</v>
      </c>
      <c r="H9" s="63">
        <v>4.8079999999999998</v>
      </c>
      <c r="I9" s="63"/>
      <c r="J9" s="281"/>
      <c r="K9" s="463">
        <v>28.438699999999997</v>
      </c>
      <c r="L9" s="372"/>
      <c r="M9" s="373"/>
    </row>
    <row r="10" spans="1:13" s="374" customFormat="1" ht="23.25" customHeight="1">
      <c r="A10" s="105">
        <v>1987</v>
      </c>
      <c r="B10" s="280">
        <v>25.225999999999999</v>
      </c>
      <c r="C10" s="63"/>
      <c r="D10" s="63">
        <v>6.6541000000000006</v>
      </c>
      <c r="E10" s="63">
        <v>0</v>
      </c>
      <c r="F10" s="63"/>
      <c r="G10" s="63">
        <v>0</v>
      </c>
      <c r="H10" s="63">
        <v>4.9089999999999998</v>
      </c>
      <c r="I10" s="63"/>
      <c r="J10" s="281"/>
      <c r="K10" s="463">
        <v>36.789099999999998</v>
      </c>
      <c r="L10" s="372"/>
      <c r="M10" s="373"/>
    </row>
    <row r="11" spans="1:13" s="374" customFormat="1" ht="23.25" customHeight="1">
      <c r="A11" s="105">
        <v>1988</v>
      </c>
      <c r="B11" s="280">
        <v>35.475999999999999</v>
      </c>
      <c r="C11" s="63"/>
      <c r="D11" s="63">
        <v>6.7946</v>
      </c>
      <c r="E11" s="63">
        <v>0</v>
      </c>
      <c r="F11" s="63"/>
      <c r="G11" s="63">
        <v>0</v>
      </c>
      <c r="H11" s="63">
        <v>4.7590000000000003</v>
      </c>
      <c r="I11" s="63"/>
      <c r="J11" s="281"/>
      <c r="K11" s="463">
        <v>47.029600000000002</v>
      </c>
      <c r="L11" s="372"/>
      <c r="M11" s="373"/>
    </row>
    <row r="12" spans="1:13" s="374" customFormat="1" ht="23.25" customHeight="1">
      <c r="A12" s="106">
        <v>1989</v>
      </c>
      <c r="B12" s="280">
        <v>24.126000000000001</v>
      </c>
      <c r="C12" s="63"/>
      <c r="D12" s="63">
        <v>6.9446000000000003</v>
      </c>
      <c r="E12" s="63">
        <v>0</v>
      </c>
      <c r="F12" s="63"/>
      <c r="G12" s="63">
        <v>11.35</v>
      </c>
      <c r="H12" s="63">
        <v>4.6289999999999996</v>
      </c>
      <c r="I12" s="63"/>
      <c r="J12" s="281"/>
      <c r="K12" s="463">
        <v>47.049599999999998</v>
      </c>
      <c r="L12" s="372"/>
      <c r="M12" s="373"/>
    </row>
    <row r="13" spans="1:13" s="374" customFormat="1" ht="23.25" customHeight="1">
      <c r="A13" s="105">
        <v>1990</v>
      </c>
      <c r="B13" s="280">
        <v>25.475999999999999</v>
      </c>
      <c r="C13" s="63"/>
      <c r="D13" s="63">
        <v>34.214599999999997</v>
      </c>
      <c r="E13" s="63">
        <v>0</v>
      </c>
      <c r="F13" s="63"/>
      <c r="G13" s="63">
        <v>20</v>
      </c>
      <c r="H13" s="63">
        <v>4.4024999999999999</v>
      </c>
      <c r="I13" s="63"/>
      <c r="J13" s="281"/>
      <c r="K13" s="463">
        <v>84.093099999999993</v>
      </c>
      <c r="L13" s="372"/>
      <c r="M13" s="373"/>
    </row>
    <row r="14" spans="1:13" s="374" customFormat="1" ht="23.25" customHeight="1">
      <c r="A14" s="105">
        <v>1991</v>
      </c>
      <c r="B14" s="280">
        <v>57.763100000000001</v>
      </c>
      <c r="C14" s="63"/>
      <c r="D14" s="63">
        <v>34.214599999999997</v>
      </c>
      <c r="E14" s="63">
        <v>0</v>
      </c>
      <c r="F14" s="63"/>
      <c r="G14" s="63">
        <v>20</v>
      </c>
      <c r="H14" s="63">
        <v>4.2210000000000001</v>
      </c>
      <c r="I14" s="63"/>
      <c r="J14" s="281"/>
      <c r="K14" s="463">
        <v>116.1987</v>
      </c>
      <c r="L14" s="372"/>
      <c r="M14" s="373"/>
    </row>
    <row r="15" spans="1:13" s="375" customFormat="1" ht="23.25" customHeight="1">
      <c r="A15" s="105">
        <v>1992</v>
      </c>
      <c r="B15" s="280">
        <v>119.75280000000001</v>
      </c>
      <c r="C15" s="63"/>
      <c r="D15" s="63">
        <v>35.241399999999999</v>
      </c>
      <c r="E15" s="63">
        <v>0</v>
      </c>
      <c r="F15" s="63"/>
      <c r="G15" s="63">
        <v>19.006499999999999</v>
      </c>
      <c r="H15" s="63">
        <v>3.9609999999999999</v>
      </c>
      <c r="I15" s="63"/>
      <c r="J15" s="281"/>
      <c r="K15" s="463">
        <v>177.96170000000001</v>
      </c>
      <c r="L15" s="372"/>
      <c r="M15" s="373"/>
    </row>
    <row r="16" spans="1:13" s="375" customFormat="1" ht="23.25" customHeight="1">
      <c r="A16" s="105">
        <v>1993</v>
      </c>
      <c r="B16" s="280">
        <v>116.38069999999999</v>
      </c>
      <c r="C16" s="63"/>
      <c r="D16" s="63">
        <v>36.584300000000006</v>
      </c>
      <c r="E16" s="63">
        <v>0</v>
      </c>
      <c r="F16" s="63"/>
      <c r="G16" s="63">
        <v>117.13969999999999</v>
      </c>
      <c r="H16" s="63">
        <v>3.7317</v>
      </c>
      <c r="I16" s="63"/>
      <c r="J16" s="281"/>
      <c r="K16" s="463">
        <v>273.83639999999997</v>
      </c>
      <c r="L16" s="372"/>
      <c r="M16" s="373"/>
    </row>
    <row r="17" spans="1:13" s="374" customFormat="1" ht="23.25" customHeight="1">
      <c r="A17" s="107">
        <v>1994</v>
      </c>
      <c r="B17" s="280">
        <v>170.92589999999998</v>
      </c>
      <c r="C17" s="63"/>
      <c r="D17" s="63">
        <v>37.342699999999994</v>
      </c>
      <c r="E17" s="63">
        <v>0</v>
      </c>
      <c r="F17" s="63"/>
      <c r="G17" s="63">
        <v>195.9641</v>
      </c>
      <c r="H17" s="63">
        <v>3.35</v>
      </c>
      <c r="I17" s="63"/>
      <c r="J17" s="281"/>
      <c r="K17" s="463">
        <v>407.58270000000005</v>
      </c>
      <c r="L17" s="372"/>
      <c r="M17" s="373"/>
    </row>
    <row r="18" spans="1:13" s="374" customFormat="1" ht="23.25" customHeight="1">
      <c r="A18" s="107">
        <v>1995</v>
      </c>
      <c r="B18" s="280">
        <v>276.90520000000004</v>
      </c>
      <c r="C18" s="63"/>
      <c r="D18" s="63">
        <v>23.596299999999999</v>
      </c>
      <c r="E18" s="63">
        <v>0</v>
      </c>
      <c r="F18" s="63"/>
      <c r="G18" s="63">
        <v>174.06239000000002</v>
      </c>
      <c r="H18" s="63">
        <v>3.17</v>
      </c>
      <c r="I18" s="63"/>
      <c r="J18" s="281"/>
      <c r="K18" s="463">
        <v>477.73389000000003</v>
      </c>
      <c r="L18" s="372"/>
      <c r="M18" s="373"/>
    </row>
    <row r="19" spans="1:13" s="374" customFormat="1" ht="23.25" customHeight="1">
      <c r="A19" s="107">
        <v>1996</v>
      </c>
      <c r="B19" s="280">
        <v>179.62799999999999</v>
      </c>
      <c r="C19" s="63"/>
      <c r="D19" s="63"/>
      <c r="E19" s="63">
        <v>0</v>
      </c>
      <c r="F19" s="63"/>
      <c r="G19" s="63">
        <v>237.38759999999999</v>
      </c>
      <c r="H19" s="63">
        <v>2.96</v>
      </c>
      <c r="I19" s="63"/>
      <c r="J19" s="281"/>
      <c r="K19" s="463">
        <v>419.97559999999993</v>
      </c>
      <c r="L19" s="372"/>
      <c r="M19" s="373"/>
    </row>
    <row r="20" spans="1:13" s="374" customFormat="1" ht="23.25" customHeight="1">
      <c r="A20" s="107">
        <v>1997</v>
      </c>
      <c r="B20" s="280">
        <v>364.52350000000001</v>
      </c>
      <c r="C20" s="63"/>
      <c r="D20" s="63"/>
      <c r="E20" s="63">
        <v>0</v>
      </c>
      <c r="F20" s="63"/>
      <c r="G20" s="63">
        <v>134.38759999999999</v>
      </c>
      <c r="H20" s="63">
        <v>2.84</v>
      </c>
      <c r="I20" s="63"/>
      <c r="J20" s="281"/>
      <c r="K20" s="463">
        <v>501.75110000000001</v>
      </c>
      <c r="L20" s="372"/>
      <c r="M20" s="373"/>
    </row>
    <row r="21" spans="1:13" s="374" customFormat="1" ht="23.25" customHeight="1">
      <c r="A21" s="107">
        <v>1998</v>
      </c>
      <c r="B21" s="280">
        <v>378.5301</v>
      </c>
      <c r="C21" s="63"/>
      <c r="D21" s="63"/>
      <c r="E21" s="63">
        <v>0</v>
      </c>
      <c r="F21" s="63"/>
      <c r="G21" s="63">
        <v>179.62010000000001</v>
      </c>
      <c r="H21" s="63">
        <v>2.68</v>
      </c>
      <c r="I21" s="63"/>
      <c r="J21" s="281"/>
      <c r="K21" s="463">
        <v>560.83019999999999</v>
      </c>
      <c r="L21" s="372"/>
      <c r="M21" s="373"/>
    </row>
    <row r="22" spans="1:13" s="374" customFormat="1" ht="23.25" customHeight="1">
      <c r="A22" s="107">
        <v>1999</v>
      </c>
      <c r="B22" s="280">
        <v>361.75840000000005</v>
      </c>
      <c r="C22" s="63"/>
      <c r="D22" s="63"/>
      <c r="E22" s="63">
        <v>0</v>
      </c>
      <c r="F22" s="63"/>
      <c r="G22" s="63">
        <v>430.60820000000001</v>
      </c>
      <c r="H22" s="63">
        <v>2.44</v>
      </c>
      <c r="I22" s="63"/>
      <c r="J22" s="281"/>
      <c r="K22" s="463">
        <v>794.80660000000012</v>
      </c>
      <c r="L22" s="372"/>
      <c r="M22" s="373"/>
    </row>
    <row r="23" spans="1:13" s="374" customFormat="1" ht="23.25" customHeight="1">
      <c r="A23" s="107">
        <v>2000</v>
      </c>
      <c r="B23" s="280">
        <v>465.53570000000002</v>
      </c>
      <c r="C23" s="63"/>
      <c r="D23" s="63"/>
      <c r="E23" s="63">
        <v>0</v>
      </c>
      <c r="F23" s="63"/>
      <c r="G23" s="63">
        <v>430.60820000000001</v>
      </c>
      <c r="H23" s="63">
        <v>2.11</v>
      </c>
      <c r="I23" s="63"/>
      <c r="J23" s="281"/>
      <c r="K23" s="463">
        <v>898.25390000000004</v>
      </c>
      <c r="L23" s="372"/>
      <c r="M23" s="373"/>
    </row>
    <row r="24" spans="1:13" s="374" customFormat="1" ht="23.25" customHeight="1">
      <c r="A24" s="107" t="s">
        <v>116</v>
      </c>
      <c r="B24" s="280">
        <v>584.53579999999999</v>
      </c>
      <c r="C24" s="63"/>
      <c r="D24" s="63"/>
      <c r="E24" s="63">
        <v>0</v>
      </c>
      <c r="F24" s="63"/>
      <c r="G24" s="63">
        <v>430.60820000000001</v>
      </c>
      <c r="H24" s="63">
        <v>1.83</v>
      </c>
      <c r="I24" s="63"/>
      <c r="J24" s="281"/>
      <c r="K24" s="463">
        <v>1016.974</v>
      </c>
      <c r="L24" s="372"/>
      <c r="M24" s="373"/>
    </row>
    <row r="25" spans="1:13" s="374" customFormat="1" ht="23.25" customHeight="1">
      <c r="A25" s="107" t="s">
        <v>115</v>
      </c>
      <c r="B25" s="280">
        <v>733.76250000000005</v>
      </c>
      <c r="C25" s="63"/>
      <c r="D25" s="63"/>
      <c r="E25" s="63">
        <v>0</v>
      </c>
      <c r="F25" s="63"/>
      <c r="G25" s="63">
        <v>430.60820000000001</v>
      </c>
      <c r="H25" s="63">
        <v>1.63</v>
      </c>
      <c r="I25" s="63"/>
      <c r="J25" s="281"/>
      <c r="K25" s="463">
        <v>1166.0007000000001</v>
      </c>
      <c r="L25" s="372"/>
      <c r="M25" s="373"/>
    </row>
    <row r="26" spans="1:13" s="374" customFormat="1" ht="23.25" customHeight="1">
      <c r="A26" s="107" t="s">
        <v>114</v>
      </c>
      <c r="B26" s="280">
        <v>825.05449999999996</v>
      </c>
      <c r="C26" s="64">
        <v>72.56</v>
      </c>
      <c r="D26" s="64"/>
      <c r="E26" s="64">
        <v>0</v>
      </c>
      <c r="F26" s="64"/>
      <c r="G26" s="64">
        <v>430.6</v>
      </c>
      <c r="H26" s="64">
        <v>1.47</v>
      </c>
      <c r="I26" s="64"/>
      <c r="J26" s="273"/>
      <c r="K26" s="463">
        <v>1329.6845000000001</v>
      </c>
      <c r="L26" s="372"/>
      <c r="M26" s="373"/>
    </row>
    <row r="27" spans="1:13" s="374" customFormat="1" ht="23.25" customHeight="1">
      <c r="A27" s="107" t="s">
        <v>113</v>
      </c>
      <c r="B27" s="280">
        <v>871.577</v>
      </c>
      <c r="C27" s="64">
        <v>72.56</v>
      </c>
      <c r="D27" s="64"/>
      <c r="E27" s="64">
        <v>0</v>
      </c>
      <c r="F27" s="64"/>
      <c r="G27" s="64">
        <v>424.93819999999999</v>
      </c>
      <c r="H27" s="64">
        <v>1.25</v>
      </c>
      <c r="I27" s="64"/>
      <c r="J27" s="273"/>
      <c r="K27" s="463">
        <v>1370.3252</v>
      </c>
      <c r="L27" s="372"/>
      <c r="M27" s="373"/>
    </row>
    <row r="28" spans="1:13" s="374" customFormat="1" ht="23.25" customHeight="1">
      <c r="A28" s="376" t="s">
        <v>112</v>
      </c>
      <c r="B28" s="280">
        <v>854.82839999999999</v>
      </c>
      <c r="C28" s="64">
        <v>250.83</v>
      </c>
      <c r="D28" s="64"/>
      <c r="E28" s="64">
        <v>0</v>
      </c>
      <c r="F28" s="64"/>
      <c r="G28" s="64">
        <v>419.26820000000004</v>
      </c>
      <c r="H28" s="64">
        <v>0.98</v>
      </c>
      <c r="I28" s="64"/>
      <c r="J28" s="273"/>
      <c r="K28" s="463">
        <v>1525.9066</v>
      </c>
      <c r="L28" s="372"/>
      <c r="M28" s="373"/>
    </row>
    <row r="29" spans="1:13" s="374" customFormat="1" ht="23.25" customHeight="1">
      <c r="A29" s="107" t="s">
        <v>111</v>
      </c>
      <c r="B29" s="280">
        <v>695</v>
      </c>
      <c r="C29" s="64">
        <v>643.94090000000006</v>
      </c>
      <c r="D29" s="64"/>
      <c r="E29" s="64">
        <v>0</v>
      </c>
      <c r="F29" s="64"/>
      <c r="G29" s="64">
        <v>413.59820000000002</v>
      </c>
      <c r="H29" s="64">
        <v>0.72</v>
      </c>
      <c r="I29" s="64"/>
      <c r="J29" s="273"/>
      <c r="K29" s="463">
        <v>1753.2591</v>
      </c>
      <c r="L29" s="372"/>
      <c r="M29" s="373"/>
    </row>
    <row r="30" spans="1:13" s="374" customFormat="1" ht="23.25" customHeight="1">
      <c r="A30" s="107" t="s">
        <v>110</v>
      </c>
      <c r="B30" s="280">
        <v>574.92942999999991</v>
      </c>
      <c r="C30" s="64">
        <v>1186.1600000000001</v>
      </c>
      <c r="D30" s="64"/>
      <c r="E30" s="64">
        <v>0</v>
      </c>
      <c r="F30" s="64"/>
      <c r="G30" s="64">
        <v>407.9282</v>
      </c>
      <c r="H30" s="64">
        <v>0.62</v>
      </c>
      <c r="I30" s="64"/>
      <c r="J30" s="273"/>
      <c r="K30" s="463">
        <v>2169.6376299999997</v>
      </c>
      <c r="L30" s="372"/>
      <c r="M30" s="373"/>
    </row>
    <row r="31" spans="1:13" s="374" customFormat="1" ht="23.25" customHeight="1">
      <c r="A31" s="107" t="s">
        <v>109</v>
      </c>
      <c r="B31" s="280">
        <v>471.92942800000003</v>
      </c>
      <c r="C31" s="64">
        <v>1445.5995819999998</v>
      </c>
      <c r="D31" s="64"/>
      <c r="E31" s="64">
        <v>0</v>
      </c>
      <c r="F31" s="64"/>
      <c r="G31" s="64">
        <v>402.25815</v>
      </c>
      <c r="H31" s="64">
        <v>0.52</v>
      </c>
      <c r="I31" s="64"/>
      <c r="J31" s="273"/>
      <c r="K31" s="463">
        <v>2320.3071599999998</v>
      </c>
      <c r="L31" s="372"/>
      <c r="M31" s="373"/>
    </row>
    <row r="32" spans="1:13" s="374" customFormat="1" ht="23.25" customHeight="1">
      <c r="A32" s="107" t="s">
        <v>108</v>
      </c>
      <c r="B32" s="280">
        <v>797.48244599999998</v>
      </c>
      <c r="C32" s="64">
        <v>1974.9265700000001</v>
      </c>
      <c r="D32" s="64"/>
      <c r="E32" s="64">
        <v>63.03</v>
      </c>
      <c r="F32" s="64"/>
      <c r="G32" s="64">
        <v>392.07</v>
      </c>
      <c r="H32" s="64">
        <v>0.52</v>
      </c>
      <c r="I32" s="64"/>
      <c r="J32" s="273"/>
      <c r="K32" s="463">
        <v>3228.0290160000004</v>
      </c>
      <c r="L32" s="372"/>
      <c r="M32" s="373"/>
    </row>
    <row r="33" spans="1:13" s="374" customFormat="1" ht="23.25" customHeight="1">
      <c r="A33" s="107">
        <v>2010</v>
      </c>
      <c r="B33" s="280">
        <v>1277.101559</v>
      </c>
      <c r="C33" s="64">
        <v>2901.6003289999999</v>
      </c>
      <c r="D33" s="64"/>
      <c r="E33" s="64">
        <v>0</v>
      </c>
      <c r="F33" s="64"/>
      <c r="G33" s="64">
        <v>372.9</v>
      </c>
      <c r="H33" s="64">
        <v>0.22</v>
      </c>
      <c r="I33" s="64"/>
      <c r="J33" s="273"/>
      <c r="K33" s="463">
        <v>4551.8218879999995</v>
      </c>
      <c r="L33" s="372"/>
      <c r="M33" s="373"/>
    </row>
    <row r="34" spans="1:13" s="374" customFormat="1" ht="23.25" customHeight="1">
      <c r="A34" s="107">
        <v>2011</v>
      </c>
      <c r="B34" s="282">
        <v>1727.914364</v>
      </c>
      <c r="C34" s="172">
        <v>3541.1988480000005</v>
      </c>
      <c r="D34" s="172"/>
      <c r="E34" s="172">
        <v>0</v>
      </c>
      <c r="F34" s="172"/>
      <c r="G34" s="172">
        <v>353.73</v>
      </c>
      <c r="H34" s="172"/>
      <c r="I34" s="172"/>
      <c r="J34" s="283"/>
      <c r="K34" s="274">
        <v>5622.8432119999998</v>
      </c>
      <c r="L34" s="372"/>
      <c r="M34" s="373"/>
    </row>
    <row r="35" spans="1:13" s="374" customFormat="1" ht="23.25" customHeight="1">
      <c r="A35" s="107">
        <v>2012</v>
      </c>
      <c r="B35" s="284">
        <v>2122.9269570000001</v>
      </c>
      <c r="C35" s="173">
        <v>4080.0488479999999</v>
      </c>
      <c r="D35" s="173"/>
      <c r="E35" s="173">
        <v>0</v>
      </c>
      <c r="F35" s="173"/>
      <c r="G35" s="173">
        <v>334.56049999999999</v>
      </c>
      <c r="H35" s="173"/>
      <c r="I35" s="173"/>
      <c r="J35" s="274"/>
      <c r="K35" s="274">
        <v>6537.5363049999996</v>
      </c>
      <c r="L35" s="372"/>
      <c r="M35" s="373"/>
    </row>
    <row r="36" spans="1:13" s="374" customFormat="1" ht="23.25" customHeight="1">
      <c r="A36" s="107">
        <v>2013</v>
      </c>
      <c r="B36" s="284">
        <v>2581.550643</v>
      </c>
      <c r="C36" s="173">
        <v>4222.0377099999996</v>
      </c>
      <c r="D36" s="173"/>
      <c r="E36" s="173">
        <v>0</v>
      </c>
      <c r="F36" s="173"/>
      <c r="G36" s="173">
        <v>315.39049999999997</v>
      </c>
      <c r="H36" s="173"/>
      <c r="I36" s="173"/>
      <c r="J36" s="274"/>
      <c r="K36" s="274">
        <v>7118.9788529999987</v>
      </c>
      <c r="L36" s="372"/>
      <c r="M36" s="373"/>
    </row>
    <row r="37" spans="1:13" s="374" customFormat="1" ht="23.25" customHeight="1">
      <c r="A37" s="107">
        <v>2014</v>
      </c>
      <c r="B37" s="282">
        <v>2815.5237529999999</v>
      </c>
      <c r="C37" s="172">
        <v>4792.2812210000002</v>
      </c>
      <c r="D37" s="172"/>
      <c r="E37" s="172">
        <v>0</v>
      </c>
      <c r="F37" s="172"/>
      <c r="G37" s="172">
        <v>296.22050000000002</v>
      </c>
      <c r="H37" s="172"/>
      <c r="I37" s="172"/>
      <c r="J37" s="283"/>
      <c r="K37" s="274">
        <v>7904.0254740000009</v>
      </c>
      <c r="L37" s="372"/>
      <c r="M37" s="373"/>
    </row>
    <row r="38" spans="1:13" s="374" customFormat="1" ht="23.25" customHeight="1">
      <c r="A38" s="107">
        <v>2015</v>
      </c>
      <c r="B38" s="282">
        <v>2772.8670379999999</v>
      </c>
      <c r="C38" s="172">
        <v>5808.140821</v>
      </c>
      <c r="D38" s="172"/>
      <c r="E38" s="172">
        <v>0</v>
      </c>
      <c r="F38" s="172"/>
      <c r="G38" s="172">
        <v>255.988</v>
      </c>
      <c r="H38" s="172"/>
      <c r="I38" s="172"/>
      <c r="J38" s="283"/>
      <c r="K38" s="274">
        <v>8836.9958589999987</v>
      </c>
      <c r="L38" s="372"/>
      <c r="M38" s="373"/>
    </row>
    <row r="39" spans="1:13" s="374" customFormat="1" ht="23.25" customHeight="1">
      <c r="A39" s="107">
        <v>2016</v>
      </c>
      <c r="B39" s="282">
        <v>3277.2788310000001</v>
      </c>
      <c r="C39" s="172">
        <v>7564.9374655920001</v>
      </c>
      <c r="D39" s="172"/>
      <c r="E39" s="172">
        <v>0</v>
      </c>
      <c r="F39" s="172"/>
      <c r="G39" s="172">
        <v>215.988</v>
      </c>
      <c r="H39" s="172"/>
      <c r="I39" s="172"/>
      <c r="J39" s="283"/>
      <c r="K39" s="274">
        <v>11058.204296591999</v>
      </c>
      <c r="L39" s="372"/>
      <c r="M39" s="373"/>
    </row>
    <row r="40" spans="1:13" s="374" customFormat="1" ht="23.25" customHeight="1">
      <c r="A40" s="107">
        <v>2017</v>
      </c>
      <c r="B40" s="282">
        <v>3579.7991379999999</v>
      </c>
      <c r="C40" s="172">
        <v>8715.81</v>
      </c>
      <c r="D40" s="172"/>
      <c r="E40" s="172">
        <v>0</v>
      </c>
      <c r="F40" s="172">
        <v>100</v>
      </c>
      <c r="G40" s="172">
        <v>175.99</v>
      </c>
      <c r="H40" s="172"/>
      <c r="I40" s="172">
        <v>10.69</v>
      </c>
      <c r="J40" s="283">
        <v>7.2</v>
      </c>
      <c r="K40" s="274">
        <v>12589.489138000001</v>
      </c>
      <c r="L40" s="372"/>
      <c r="M40" s="373"/>
    </row>
    <row r="41" spans="1:13" s="374" customFormat="1" ht="23.25" customHeight="1">
      <c r="A41" s="107">
        <v>2018</v>
      </c>
      <c r="B41" s="282">
        <v>2735.9675379999999</v>
      </c>
      <c r="C41" s="172">
        <v>9334.7379825919998</v>
      </c>
      <c r="D41" s="172"/>
      <c r="E41" s="172">
        <v>331.27173840500001</v>
      </c>
      <c r="F41" s="172">
        <v>200</v>
      </c>
      <c r="G41" s="172">
        <v>150.988</v>
      </c>
      <c r="H41" s="172"/>
      <c r="I41" s="172">
        <v>10.69</v>
      </c>
      <c r="J41" s="283">
        <v>10.750443000000001</v>
      </c>
      <c r="K41" s="274">
        <v>12774.405701997001</v>
      </c>
      <c r="L41" s="372"/>
      <c r="M41" s="373"/>
    </row>
    <row r="42" spans="1:13" s="374" customFormat="1" ht="23.25" customHeight="1">
      <c r="A42" s="107">
        <v>2019</v>
      </c>
      <c r="B42" s="282">
        <v>2651.5140419999998</v>
      </c>
      <c r="C42" s="172">
        <v>10524.157315592</v>
      </c>
      <c r="D42" s="172"/>
      <c r="E42" s="172">
        <v>732.62338450799996</v>
      </c>
      <c r="F42" s="172">
        <v>200</v>
      </c>
      <c r="G42" s="172">
        <v>125.988</v>
      </c>
      <c r="H42" s="172"/>
      <c r="I42" s="172">
        <v>25.69</v>
      </c>
      <c r="J42" s="283">
        <v>12.672051</v>
      </c>
      <c r="K42" s="274">
        <v>14272.6447931</v>
      </c>
      <c r="L42" s="372"/>
      <c r="M42" s="373"/>
    </row>
    <row r="43" spans="1:13" s="374" customFormat="1" ht="23.25" customHeight="1">
      <c r="A43" s="107">
        <v>2020</v>
      </c>
      <c r="B43" s="282">
        <v>2720.4364930000002</v>
      </c>
      <c r="C43" s="172">
        <v>11830.260673592</v>
      </c>
      <c r="D43" s="172"/>
      <c r="E43" s="172">
        <v>971.66100616100005</v>
      </c>
      <c r="F43" s="172">
        <v>362.55700000000002</v>
      </c>
      <c r="G43" s="172">
        <v>100.988</v>
      </c>
      <c r="H43" s="172"/>
      <c r="I43" s="172">
        <v>25.69</v>
      </c>
      <c r="J43" s="283">
        <v>12.292206999999999</v>
      </c>
      <c r="K43" s="274">
        <v>16023.885379753001</v>
      </c>
      <c r="L43" s="372"/>
      <c r="M43" s="373"/>
    </row>
    <row r="44" spans="1:13" s="374" customFormat="1" ht="23.25" customHeight="1" thickBot="1">
      <c r="A44" s="287">
        <v>2021</v>
      </c>
      <c r="B44" s="285">
        <v>3786.137291</v>
      </c>
      <c r="C44" s="174">
        <v>13963.219813592001</v>
      </c>
      <c r="D44" s="174"/>
      <c r="E44" s="174">
        <v>762.54095511100002</v>
      </c>
      <c r="F44" s="174">
        <v>612.55700000000002</v>
      </c>
      <c r="G44" s="174">
        <v>75.988</v>
      </c>
      <c r="H44" s="174"/>
      <c r="I44" s="174">
        <v>25.69</v>
      </c>
      <c r="J44" s="286">
        <v>16.424054999999999</v>
      </c>
      <c r="K44" s="275">
        <v>19242.557114702999</v>
      </c>
      <c r="L44" s="372"/>
      <c r="M44" s="373"/>
    </row>
    <row r="45" spans="1:13" s="176" customFormat="1" ht="15" customHeight="1">
      <c r="A45" s="70" t="s">
        <v>194</v>
      </c>
      <c r="B45" s="70"/>
      <c r="C45" s="70"/>
      <c r="D45" s="70"/>
      <c r="E45" s="70"/>
      <c r="F45" s="70"/>
      <c r="G45" s="175"/>
      <c r="H45" s="175"/>
      <c r="I45" s="175"/>
      <c r="J45" s="175"/>
      <c r="K45" s="175"/>
      <c r="L45" s="372"/>
      <c r="M45" s="268"/>
    </row>
    <row r="46" spans="1:13" s="177" customFormat="1" ht="12.75" customHeight="1">
      <c r="A46" s="71" t="s">
        <v>189</v>
      </c>
      <c r="B46" s="70"/>
      <c r="C46" s="70"/>
      <c r="D46" s="70"/>
      <c r="E46" s="70"/>
      <c r="F46" s="70"/>
      <c r="G46" s="175"/>
      <c r="H46" s="175"/>
      <c r="I46" s="175"/>
      <c r="J46" s="175"/>
      <c r="K46" s="175"/>
      <c r="L46" s="372"/>
      <c r="M46" s="268"/>
    </row>
    <row r="47" spans="1:13" ht="14">
      <c r="A47" s="272" t="s">
        <v>232</v>
      </c>
      <c r="D47" s="56"/>
      <c r="E47" s="56"/>
      <c r="F47" s="56"/>
      <c r="H47" s="371"/>
      <c r="I47" s="371"/>
      <c r="J47" s="371"/>
      <c r="K47" s="56"/>
      <c r="L47" s="372"/>
      <c r="M47" s="268"/>
    </row>
    <row r="48" spans="1:13" s="177" customFormat="1" ht="14">
      <c r="A48" s="271" t="s">
        <v>190</v>
      </c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372"/>
      <c r="M48" s="268"/>
    </row>
    <row r="49" spans="1:3">
      <c r="A49" s="33"/>
      <c r="B49" s="44"/>
      <c r="C49" s="26"/>
    </row>
    <row r="50" spans="1:3">
      <c r="A50" s="33"/>
      <c r="B50" s="30"/>
      <c r="C50" s="26"/>
    </row>
    <row r="51" spans="1:3">
      <c r="A51" s="42"/>
      <c r="B51" s="38"/>
      <c r="C51" s="26"/>
    </row>
    <row r="52" spans="1:3">
      <c r="A52" s="42"/>
      <c r="B52" s="43"/>
      <c r="C52" s="26"/>
    </row>
    <row r="53" spans="1:3">
      <c r="A53" s="29"/>
      <c r="B53" s="38"/>
      <c r="C53" s="26"/>
    </row>
    <row r="54" spans="1:3">
      <c r="A54" s="29"/>
      <c r="B54" s="38"/>
      <c r="C54" s="26"/>
    </row>
    <row r="55" spans="1:3">
      <c r="A55" s="29"/>
      <c r="B55" s="38"/>
      <c r="C55" s="26"/>
    </row>
    <row r="56" spans="1:3">
      <c r="A56" s="29"/>
      <c r="B56" s="38"/>
      <c r="C56" s="26"/>
    </row>
    <row r="57" spans="1:3">
      <c r="A57" s="42"/>
      <c r="B57" s="38"/>
      <c r="C57" s="26"/>
    </row>
    <row r="58" spans="1:3">
      <c r="A58" s="42"/>
      <c r="B58" s="38"/>
      <c r="C58" s="26"/>
    </row>
    <row r="59" spans="1:3">
      <c r="A59" s="29"/>
      <c r="B59" s="30"/>
      <c r="C59" s="26"/>
    </row>
    <row r="60" spans="1:3">
      <c r="A60" s="29"/>
      <c r="B60" s="38"/>
      <c r="C60" s="26"/>
    </row>
    <row r="61" spans="1:3">
      <c r="A61" s="29"/>
      <c r="B61" s="38"/>
      <c r="C61" s="26"/>
    </row>
    <row r="62" spans="1:3">
      <c r="A62" s="29"/>
      <c r="B62" s="38"/>
      <c r="C62" s="26"/>
    </row>
    <row r="63" spans="1:3">
      <c r="A63" s="29"/>
      <c r="B63" s="38"/>
      <c r="C63" s="26"/>
    </row>
    <row r="64" spans="1:3">
      <c r="A64" s="29"/>
      <c r="B64" s="38"/>
      <c r="C64" s="26"/>
    </row>
    <row r="65" spans="1:3">
      <c r="A65" s="42"/>
      <c r="B65" s="41"/>
      <c r="C65" s="26"/>
    </row>
    <row r="66" spans="1:3">
      <c r="A66" s="40"/>
      <c r="B66" s="38"/>
      <c r="C66" s="26"/>
    </row>
    <row r="67" spans="1:3">
      <c r="A67" s="39"/>
      <c r="B67" s="38"/>
      <c r="C67" s="26"/>
    </row>
    <row r="68" spans="1:3">
      <c r="A68" s="28"/>
      <c r="B68" s="27"/>
      <c r="C68" s="26"/>
    </row>
    <row r="69" spans="1:3">
      <c r="A69" s="28"/>
      <c r="B69" s="27"/>
      <c r="C69" s="26"/>
    </row>
    <row r="70" spans="1:3">
      <c r="A70" s="28"/>
      <c r="B70" s="27"/>
      <c r="C70" s="26"/>
    </row>
    <row r="71" spans="1:3">
      <c r="A71" s="37"/>
      <c r="B71" s="27"/>
      <c r="C71" s="26"/>
    </row>
    <row r="72" spans="1:3">
      <c r="A72" s="36"/>
      <c r="B72" s="27"/>
      <c r="C72" s="26"/>
    </row>
    <row r="73" spans="1:3">
      <c r="A73" s="35"/>
      <c r="B73" s="27"/>
      <c r="C73" s="26"/>
    </row>
    <row r="74" spans="1:3">
      <c r="A74" s="33"/>
      <c r="B74" s="34"/>
      <c r="C74" s="26"/>
    </row>
    <row r="75" spans="1:3">
      <c r="A75" s="33"/>
      <c r="B75" s="31"/>
      <c r="C75" s="26"/>
    </row>
    <row r="76" spans="1:3">
      <c r="A76" s="32"/>
      <c r="B76" s="31"/>
      <c r="C76" s="26"/>
    </row>
    <row r="77" spans="1:3">
      <c r="A77" s="29"/>
      <c r="B77" s="27"/>
      <c r="C77" s="26"/>
    </row>
    <row r="78" spans="1:3">
      <c r="A78" s="29"/>
      <c r="B78" s="30"/>
      <c r="C78" s="26"/>
    </row>
    <row r="79" spans="1:3">
      <c r="A79" s="29"/>
      <c r="B79" s="27"/>
      <c r="C79" s="26"/>
    </row>
    <row r="80" spans="1:3">
      <c r="A80" s="29"/>
      <c r="B80" s="27"/>
      <c r="C80" s="26"/>
    </row>
    <row r="81" spans="1:3">
      <c r="A81" s="28"/>
      <c r="B81" s="27"/>
      <c r="C81" s="26"/>
    </row>
    <row r="82" spans="1:3">
      <c r="A82" s="171"/>
      <c r="B82" s="27"/>
      <c r="C82" s="26"/>
    </row>
    <row r="83" spans="1:3">
      <c r="A83" s="171"/>
      <c r="B83" s="27"/>
      <c r="C83" s="26"/>
    </row>
    <row r="84" spans="1:3">
      <c r="A84" s="171"/>
      <c r="B84" s="27"/>
      <c r="C84" s="26"/>
    </row>
    <row r="85" spans="1:3">
      <c r="A85" s="171"/>
      <c r="B85" s="27"/>
      <c r="C85" s="26"/>
    </row>
    <row r="86" spans="1:3">
      <c r="A86" s="171"/>
      <c r="B86" s="27"/>
      <c r="C86" s="26"/>
    </row>
    <row r="87" spans="1:3">
      <c r="A87" s="171"/>
      <c r="B87" s="27"/>
      <c r="C87" s="26"/>
    </row>
    <row r="88" spans="1:3">
      <c r="A88" s="171"/>
      <c r="B88" s="27"/>
      <c r="C88" s="26"/>
    </row>
    <row r="89" spans="1:3">
      <c r="A89" s="170"/>
      <c r="B89" s="26"/>
      <c r="C89" s="26"/>
    </row>
    <row r="90" spans="1:3">
      <c r="A90" s="170"/>
      <c r="B90" s="26"/>
      <c r="C90" s="26"/>
    </row>
    <row r="91" spans="1:3">
      <c r="A91" s="170"/>
      <c r="B91" s="26"/>
      <c r="C91" s="26"/>
    </row>
    <row r="92" spans="1:3">
      <c r="A92" s="170"/>
      <c r="B92" s="26"/>
      <c r="C92" s="26"/>
    </row>
    <row r="93" spans="1:3">
      <c r="A93" s="170"/>
      <c r="B93" s="26"/>
      <c r="C93" s="26"/>
    </row>
  </sheetData>
  <mergeCells count="1">
    <mergeCell ref="A2:K2"/>
  </mergeCells>
  <hyperlinks>
    <hyperlink ref="A1" location="Menu!A1" display="Return to Menu" xr:uid="{E340B3DE-2569-47F0-8E9B-FE03678EBEA0}"/>
  </hyperlinks>
  <pageMargins left="0.5" right="0.45" top="0.5" bottom="0.47" header="0.3" footer="0.3"/>
  <pageSetup paperSize="9" scale="47" orientation="landscape" r:id="rId1"/>
  <headerFooter>
    <oddFooter>&amp;L&amp;1#&amp;"Calibri"&amp;8&amp;K000000Classified as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73"/>
  <sheetViews>
    <sheetView view="pageBreakPreview" zoomScale="80" zoomScaleSheetLayoutView="80" workbookViewId="0">
      <pane xSplit="1" ySplit="3" topLeftCell="B41" activePane="bottomRight" state="frozen"/>
      <selection activeCell="J24" sqref="J24"/>
      <selection pane="topRight" activeCell="J24" sqref="J24"/>
      <selection pane="bottomLeft" activeCell="J24" sqref="J24"/>
      <selection pane="bottomRight" activeCell="J24" sqref="J24"/>
    </sheetView>
  </sheetViews>
  <sheetFormatPr defaultColWidth="9.1796875" defaultRowHeight="12.5"/>
  <cols>
    <col min="1" max="1" width="15.7265625" style="428" customWidth="1"/>
    <col min="2" max="6" width="18.81640625" style="25" customWidth="1"/>
    <col min="7" max="7" width="11.453125" style="25" bestFit="1" customWidth="1"/>
    <col min="8" max="8" width="10.36328125" style="25" bestFit="1" customWidth="1"/>
    <col min="9" max="16384" width="9.1796875" style="25"/>
  </cols>
  <sheetData>
    <row r="1" spans="1:9" ht="25">
      <c r="A1" s="444" t="s">
        <v>293</v>
      </c>
    </row>
    <row r="2" spans="1:9" s="422" customFormat="1" ht="20.149999999999999" customHeight="1" thickBot="1">
      <c r="A2" s="469" t="s">
        <v>258</v>
      </c>
      <c r="B2" s="469"/>
      <c r="C2" s="469"/>
      <c r="D2" s="469"/>
      <c r="E2" s="469"/>
      <c r="F2" s="469"/>
    </row>
    <row r="3" spans="1:9" s="423" customFormat="1" ht="38.25" customHeight="1" thickBot="1">
      <c r="A3" s="183" t="s">
        <v>0</v>
      </c>
      <c r="B3" s="184" t="s">
        <v>120</v>
      </c>
      <c r="C3" s="185" t="s">
        <v>21</v>
      </c>
      <c r="D3" s="185" t="s">
        <v>119</v>
      </c>
      <c r="E3" s="185" t="s">
        <v>118</v>
      </c>
      <c r="F3" s="183" t="s">
        <v>1</v>
      </c>
    </row>
    <row r="4" spans="1:9" s="374" customFormat="1" ht="24" customHeight="1">
      <c r="A4" s="104">
        <v>1981</v>
      </c>
      <c r="B4" s="187">
        <v>4.5236000000000001</v>
      </c>
      <c r="C4" s="236">
        <v>1.8432999999999999</v>
      </c>
      <c r="D4" s="187">
        <v>0</v>
      </c>
      <c r="E4" s="187">
        <v>4.8256999999999994</v>
      </c>
      <c r="F4" s="464">
        <v>11.192600000000001</v>
      </c>
      <c r="G4" s="372"/>
      <c r="H4" s="373"/>
      <c r="I4" s="372"/>
    </row>
    <row r="5" spans="1:9" s="374" customFormat="1" ht="24" customHeight="1">
      <c r="A5" s="105">
        <v>1982</v>
      </c>
      <c r="B5" s="59">
        <v>6.4888999999999992</v>
      </c>
      <c r="C5" s="237">
        <v>2.9933000000000001</v>
      </c>
      <c r="D5" s="59">
        <v>0</v>
      </c>
      <c r="E5" s="59">
        <v>5.5253999999999994</v>
      </c>
      <c r="F5" s="464">
        <v>15.0076</v>
      </c>
      <c r="G5" s="372"/>
      <c r="H5" s="373"/>
      <c r="I5" s="372"/>
    </row>
    <row r="6" spans="1:9" s="374" customFormat="1" ht="24" customHeight="1">
      <c r="A6" s="105">
        <v>1983</v>
      </c>
      <c r="B6" s="59">
        <v>10.402200000000001</v>
      </c>
      <c r="C6" s="237">
        <v>5.5259</v>
      </c>
      <c r="D6" s="59">
        <v>0</v>
      </c>
      <c r="E6" s="59">
        <v>6.2933000000000003</v>
      </c>
      <c r="F6" s="464">
        <v>22.221399999999999</v>
      </c>
      <c r="G6" s="372"/>
      <c r="H6" s="373"/>
      <c r="I6" s="372"/>
    </row>
    <row r="7" spans="1:9" s="374" customFormat="1" ht="24" customHeight="1">
      <c r="A7" s="105">
        <v>1984</v>
      </c>
      <c r="B7" s="59">
        <v>9.5317000000000007</v>
      </c>
      <c r="C7" s="237">
        <v>9.6201000000000008</v>
      </c>
      <c r="D7" s="59">
        <v>0</v>
      </c>
      <c r="E7" s="59">
        <v>6.5202999999999935</v>
      </c>
      <c r="F7" s="464">
        <v>25.6721</v>
      </c>
      <c r="G7" s="372"/>
      <c r="H7" s="373"/>
      <c r="I7" s="372"/>
    </row>
    <row r="8" spans="1:9" s="374" customFormat="1" ht="24" customHeight="1">
      <c r="A8" s="105">
        <v>1985</v>
      </c>
      <c r="B8" s="59">
        <v>9.9055</v>
      </c>
      <c r="C8" s="237">
        <v>11.3888</v>
      </c>
      <c r="D8" s="59">
        <v>0</v>
      </c>
      <c r="E8" s="59">
        <v>6.6547999999999998</v>
      </c>
      <c r="F8" s="464">
        <v>27.949099999999998</v>
      </c>
      <c r="G8" s="372"/>
      <c r="H8" s="373"/>
      <c r="I8" s="372"/>
    </row>
    <row r="9" spans="1:9" s="374" customFormat="1" ht="24" customHeight="1">
      <c r="A9" s="105">
        <v>1986</v>
      </c>
      <c r="B9" s="59">
        <v>16.103300000000001</v>
      </c>
      <c r="C9" s="237">
        <v>4.5701999999999998</v>
      </c>
      <c r="D9" s="59">
        <v>0</v>
      </c>
      <c r="E9" s="59">
        <v>7.7652000000000001</v>
      </c>
      <c r="F9" s="464">
        <v>28.438699999999997</v>
      </c>
      <c r="G9" s="372"/>
      <c r="H9" s="373"/>
      <c r="I9" s="372"/>
    </row>
    <row r="10" spans="1:9" s="374" customFormat="1" ht="24" customHeight="1">
      <c r="A10" s="105">
        <v>1987</v>
      </c>
      <c r="B10" s="59">
        <v>17.646900000000002</v>
      </c>
      <c r="C10" s="237">
        <v>7.8581000000000003</v>
      </c>
      <c r="D10" s="59">
        <v>0</v>
      </c>
      <c r="E10" s="59">
        <v>11.2841</v>
      </c>
      <c r="F10" s="464">
        <v>36.789099999999998</v>
      </c>
      <c r="G10" s="372"/>
      <c r="H10" s="373"/>
      <c r="I10" s="372"/>
    </row>
    <row r="11" spans="1:9" s="374" customFormat="1" ht="24" customHeight="1">
      <c r="A11" s="105">
        <v>1988</v>
      </c>
      <c r="B11" s="59">
        <v>26.635999999999999</v>
      </c>
      <c r="C11" s="237">
        <v>7.4775000000000009</v>
      </c>
      <c r="D11" s="59">
        <v>0</v>
      </c>
      <c r="E11" s="59">
        <v>12.9161</v>
      </c>
      <c r="F11" s="464">
        <v>47.029600000000002</v>
      </c>
      <c r="G11" s="372"/>
      <c r="H11" s="373"/>
      <c r="I11" s="372"/>
    </row>
    <row r="12" spans="1:9" s="374" customFormat="1" ht="24" customHeight="1">
      <c r="A12" s="106">
        <v>1989</v>
      </c>
      <c r="B12" s="59">
        <v>15.6477</v>
      </c>
      <c r="C12" s="237">
        <v>3.6985999999999999</v>
      </c>
      <c r="D12" s="59">
        <v>0</v>
      </c>
      <c r="E12" s="59">
        <v>27.703299999999999</v>
      </c>
      <c r="F12" s="464">
        <v>47.049599999999998</v>
      </c>
      <c r="G12" s="372"/>
      <c r="H12" s="373"/>
      <c r="I12" s="372"/>
    </row>
    <row r="13" spans="1:9" s="374" customFormat="1" ht="24" customHeight="1">
      <c r="A13" s="105">
        <v>1990</v>
      </c>
      <c r="B13" s="59">
        <v>27.380800000000001</v>
      </c>
      <c r="C13" s="237">
        <v>9.0644999999999989</v>
      </c>
      <c r="D13" s="59">
        <v>0</v>
      </c>
      <c r="E13" s="59">
        <v>47.647800000000004</v>
      </c>
      <c r="F13" s="464">
        <v>84.093099999999993</v>
      </c>
      <c r="G13" s="372"/>
      <c r="H13" s="373"/>
      <c r="I13" s="372"/>
    </row>
    <row r="14" spans="1:9" s="374" customFormat="1" ht="24" customHeight="1">
      <c r="A14" s="105">
        <v>1991</v>
      </c>
      <c r="B14" s="59">
        <v>62.2943</v>
      </c>
      <c r="C14" s="237">
        <v>7.4865000000000004</v>
      </c>
      <c r="D14" s="59">
        <v>0</v>
      </c>
      <c r="E14" s="59">
        <v>46.417900000000003</v>
      </c>
      <c r="F14" s="464">
        <v>116.1987</v>
      </c>
      <c r="G14" s="372"/>
      <c r="H14" s="373"/>
      <c r="I14" s="372"/>
    </row>
    <row r="15" spans="1:9" s="374" customFormat="1" ht="24" customHeight="1">
      <c r="A15" s="105">
        <v>1992</v>
      </c>
      <c r="B15" s="59">
        <v>138.7696</v>
      </c>
      <c r="C15" s="237">
        <v>6.2284000000000006</v>
      </c>
      <c r="D15" s="59">
        <v>0</v>
      </c>
      <c r="E15" s="59">
        <v>32.963699999999996</v>
      </c>
      <c r="F15" s="464">
        <v>177.96170000000001</v>
      </c>
      <c r="G15" s="372"/>
      <c r="H15" s="373"/>
      <c r="I15" s="372"/>
    </row>
    <row r="16" spans="1:9" s="375" customFormat="1" ht="24" customHeight="1">
      <c r="A16" s="105">
        <v>1993</v>
      </c>
      <c r="B16" s="59">
        <v>202.43470000000002</v>
      </c>
      <c r="C16" s="237">
        <v>38.879400000000004</v>
      </c>
      <c r="D16" s="59">
        <v>0</v>
      </c>
      <c r="E16" s="59">
        <v>32.522300000000001</v>
      </c>
      <c r="F16" s="464">
        <v>273.83639999999997</v>
      </c>
      <c r="G16" s="372"/>
      <c r="H16" s="373"/>
      <c r="I16" s="372"/>
    </row>
    <row r="17" spans="1:9" s="375" customFormat="1" ht="24" customHeight="1">
      <c r="A17" s="107">
        <v>1994</v>
      </c>
      <c r="B17" s="59">
        <v>308.44081349960999</v>
      </c>
      <c r="C17" s="237">
        <v>47.272100000000002</v>
      </c>
      <c r="D17" s="59">
        <v>0</v>
      </c>
      <c r="E17" s="59">
        <v>51.869786500390035</v>
      </c>
      <c r="F17" s="464">
        <v>407.58270000000005</v>
      </c>
      <c r="G17" s="372"/>
      <c r="H17" s="373"/>
      <c r="I17" s="372"/>
    </row>
    <row r="18" spans="1:9" s="374" customFormat="1" ht="24" customHeight="1">
      <c r="A18" s="107">
        <v>1995</v>
      </c>
      <c r="B18" s="59">
        <v>414.28593392920999</v>
      </c>
      <c r="C18" s="237">
        <v>22.2956</v>
      </c>
      <c r="D18" s="59">
        <v>0</v>
      </c>
      <c r="E18" s="59">
        <v>41.152356070790063</v>
      </c>
      <c r="F18" s="464">
        <v>477.73389000000003</v>
      </c>
      <c r="G18" s="372"/>
      <c r="H18" s="373"/>
      <c r="I18" s="372"/>
    </row>
    <row r="19" spans="1:9" s="374" customFormat="1" ht="24" customHeight="1">
      <c r="A19" s="107">
        <v>1996</v>
      </c>
      <c r="B19" s="59">
        <v>312.80426257656995</v>
      </c>
      <c r="C19" s="237">
        <v>56.065200000000004</v>
      </c>
      <c r="D19" s="59">
        <v>0</v>
      </c>
      <c r="E19" s="59">
        <v>51.106137423429971</v>
      </c>
      <c r="F19" s="464">
        <v>419.97559999999993</v>
      </c>
      <c r="G19" s="372"/>
      <c r="H19" s="373"/>
      <c r="I19" s="372"/>
    </row>
    <row r="20" spans="1:9" s="374" customFormat="1" ht="24" customHeight="1">
      <c r="A20" s="107">
        <v>1997</v>
      </c>
      <c r="B20" s="59">
        <v>403.30154926672003</v>
      </c>
      <c r="C20" s="237">
        <v>45.100099999999998</v>
      </c>
      <c r="D20" s="59">
        <v>0</v>
      </c>
      <c r="E20" s="59">
        <v>53.34945073327998</v>
      </c>
      <c r="F20" s="464">
        <v>501.75110000000001</v>
      </c>
      <c r="G20" s="372"/>
      <c r="H20" s="373"/>
      <c r="I20" s="372"/>
    </row>
    <row r="21" spans="1:9" s="374" customFormat="1" ht="24" customHeight="1">
      <c r="A21" s="107">
        <v>1998</v>
      </c>
      <c r="B21" s="59">
        <v>454.91050820316997</v>
      </c>
      <c r="C21" s="237">
        <v>57.675000000000004</v>
      </c>
      <c r="D21" s="59">
        <v>0</v>
      </c>
      <c r="E21" s="59">
        <v>48.244691796830011</v>
      </c>
      <c r="F21" s="464">
        <v>560.83019999999999</v>
      </c>
      <c r="G21" s="372"/>
      <c r="H21" s="373"/>
      <c r="I21" s="372"/>
    </row>
    <row r="22" spans="1:9" s="374" customFormat="1" ht="24" customHeight="1">
      <c r="A22" s="107">
        <v>1999</v>
      </c>
      <c r="B22" s="59">
        <v>530.42082642499997</v>
      </c>
      <c r="C22" s="237">
        <v>201.49080000000001</v>
      </c>
      <c r="D22" s="59">
        <v>0</v>
      </c>
      <c r="E22" s="59">
        <v>62.894973575000108</v>
      </c>
      <c r="F22" s="464">
        <v>794.80660000000012</v>
      </c>
      <c r="G22" s="372"/>
      <c r="H22" s="373"/>
      <c r="I22" s="372"/>
    </row>
    <row r="23" spans="1:9" s="374" customFormat="1" ht="24" customHeight="1">
      <c r="A23" s="107">
        <v>2000</v>
      </c>
      <c r="B23" s="59">
        <v>498.92</v>
      </c>
      <c r="C23" s="237">
        <v>344.89</v>
      </c>
      <c r="D23" s="59">
        <v>0</v>
      </c>
      <c r="E23" s="59">
        <v>54.443900000000099</v>
      </c>
      <c r="F23" s="464">
        <v>898.25390000000004</v>
      </c>
      <c r="G23" s="372"/>
      <c r="H23" s="373"/>
      <c r="I23" s="372"/>
    </row>
    <row r="24" spans="1:9" s="374" customFormat="1" ht="24" customHeight="1">
      <c r="A24" s="107" t="s">
        <v>116</v>
      </c>
      <c r="B24" s="59">
        <v>569.51</v>
      </c>
      <c r="C24" s="237">
        <v>386.45</v>
      </c>
      <c r="D24" s="59">
        <v>0</v>
      </c>
      <c r="E24" s="59">
        <v>61.01400000000001</v>
      </c>
      <c r="F24" s="464">
        <v>1016.974</v>
      </c>
      <c r="G24" s="372"/>
      <c r="H24" s="373"/>
      <c r="I24" s="372"/>
    </row>
    <row r="25" spans="1:9" s="374" customFormat="1" ht="24" customHeight="1">
      <c r="A25" s="107" t="s">
        <v>115</v>
      </c>
      <c r="B25" s="59">
        <v>519.77080000000001</v>
      </c>
      <c r="C25" s="237">
        <v>460.22949999999997</v>
      </c>
      <c r="D25" s="59">
        <v>0</v>
      </c>
      <c r="E25" s="59">
        <v>186.00040000000013</v>
      </c>
      <c r="F25" s="464">
        <v>1166.0007000000001</v>
      </c>
      <c r="G25" s="372"/>
      <c r="H25" s="373"/>
      <c r="I25" s="372"/>
    </row>
    <row r="26" spans="1:9" s="374" customFormat="1" ht="24" customHeight="1">
      <c r="A26" s="107" t="s">
        <v>114</v>
      </c>
      <c r="B26" s="59">
        <v>613.79</v>
      </c>
      <c r="C26" s="237">
        <v>500.43</v>
      </c>
      <c r="D26" s="59">
        <v>0</v>
      </c>
      <c r="E26" s="59">
        <v>215.46450000000004</v>
      </c>
      <c r="F26" s="464">
        <v>1329.6845000000001</v>
      </c>
      <c r="G26" s="372"/>
      <c r="H26" s="373"/>
      <c r="I26" s="372"/>
    </row>
    <row r="27" spans="1:9" s="374" customFormat="1" ht="24" customHeight="1">
      <c r="A27" s="107" t="s">
        <v>113</v>
      </c>
      <c r="B27" s="59">
        <v>403.46170000000001</v>
      </c>
      <c r="C27" s="237">
        <v>669.0702</v>
      </c>
      <c r="D27" s="59">
        <v>0</v>
      </c>
      <c r="E27" s="59">
        <v>297.79330000000004</v>
      </c>
      <c r="F27" s="464">
        <v>1370.3252</v>
      </c>
      <c r="G27" s="372"/>
      <c r="H27" s="373"/>
      <c r="I27" s="372"/>
    </row>
    <row r="28" spans="1:9" s="374" customFormat="1" ht="24" customHeight="1">
      <c r="A28" s="107" t="s">
        <v>112</v>
      </c>
      <c r="B28" s="59">
        <v>408.42093999999997</v>
      </c>
      <c r="C28" s="237">
        <v>726.22663999999997</v>
      </c>
      <c r="D28" s="59">
        <v>0</v>
      </c>
      <c r="E28" s="59">
        <v>391.25902000000019</v>
      </c>
      <c r="F28" s="464">
        <v>1525.9066</v>
      </c>
      <c r="G28" s="372"/>
      <c r="H28" s="373"/>
      <c r="I28" s="372"/>
    </row>
    <row r="29" spans="1:9" s="374" customFormat="1" ht="24" customHeight="1">
      <c r="A29" s="107" t="s">
        <v>111</v>
      </c>
      <c r="B29" s="59">
        <v>335.53469999999999</v>
      </c>
      <c r="C29" s="237">
        <v>882.85094000000004</v>
      </c>
      <c r="D29" s="59">
        <v>0</v>
      </c>
      <c r="E29" s="59">
        <v>534.87346000000002</v>
      </c>
      <c r="F29" s="464">
        <v>1753.2591</v>
      </c>
      <c r="G29" s="372"/>
      <c r="H29" s="373"/>
      <c r="I29" s="372"/>
    </row>
    <row r="30" spans="1:9" s="374" customFormat="1" ht="24" customHeight="1">
      <c r="A30" s="107" t="s">
        <v>110</v>
      </c>
      <c r="B30" s="59">
        <v>293.5838</v>
      </c>
      <c r="C30" s="237">
        <v>1410.04251</v>
      </c>
      <c r="D30" s="59">
        <v>0</v>
      </c>
      <c r="E30" s="59">
        <v>466.01131999999961</v>
      </c>
      <c r="F30" s="464">
        <v>2169.6376299999997</v>
      </c>
      <c r="G30" s="372"/>
      <c r="H30" s="373"/>
      <c r="I30" s="372"/>
    </row>
    <row r="31" spans="1:9" s="374" customFormat="1" ht="24" customHeight="1">
      <c r="A31" s="107" t="s">
        <v>109</v>
      </c>
      <c r="B31" s="59">
        <v>289.37</v>
      </c>
      <c r="C31" s="237">
        <v>1482.16</v>
      </c>
      <c r="D31" s="59">
        <v>0</v>
      </c>
      <c r="E31" s="59">
        <v>548.77715999999964</v>
      </c>
      <c r="F31" s="464">
        <v>2320.3071599999998</v>
      </c>
      <c r="G31" s="372"/>
      <c r="H31" s="373"/>
      <c r="I31" s="372"/>
    </row>
    <row r="32" spans="1:9" s="374" customFormat="1" ht="24" customHeight="1">
      <c r="A32" s="107" t="s">
        <v>108</v>
      </c>
      <c r="B32" s="59">
        <v>323.18</v>
      </c>
      <c r="C32" s="237">
        <v>1274.58</v>
      </c>
      <c r="D32" s="59">
        <v>284.72000000000003</v>
      </c>
      <c r="E32" s="59">
        <v>1345.5490160000004</v>
      </c>
      <c r="F32" s="464">
        <v>3228.0290160000004</v>
      </c>
      <c r="G32" s="372"/>
      <c r="H32" s="373"/>
      <c r="I32" s="372"/>
    </row>
    <row r="33" spans="1:9" s="374" customFormat="1" ht="24" customHeight="1">
      <c r="A33" s="107" t="s">
        <v>117</v>
      </c>
      <c r="B33" s="59">
        <v>343.14</v>
      </c>
      <c r="C33" s="237">
        <v>2605.0100000000002</v>
      </c>
      <c r="D33" s="59">
        <v>144.37</v>
      </c>
      <c r="E33" s="59">
        <v>1459.3018879999995</v>
      </c>
      <c r="F33" s="464">
        <v>4551.8218879999995</v>
      </c>
      <c r="G33" s="372"/>
      <c r="H33" s="373"/>
      <c r="I33" s="372"/>
    </row>
    <row r="34" spans="1:9" s="374" customFormat="1" ht="24" customHeight="1">
      <c r="A34" s="107">
        <v>2011</v>
      </c>
      <c r="B34" s="59">
        <v>348.84</v>
      </c>
      <c r="C34" s="237">
        <v>3790.9</v>
      </c>
      <c r="D34" s="59">
        <v>146.49</v>
      </c>
      <c r="E34" s="59">
        <v>1336.6132120000002</v>
      </c>
      <c r="F34" s="464">
        <v>5622.8432119999998</v>
      </c>
      <c r="G34" s="372"/>
      <c r="H34" s="373"/>
      <c r="I34" s="372"/>
    </row>
    <row r="35" spans="1:9" s="374" customFormat="1" ht="24" customHeight="1">
      <c r="A35" s="107">
        <v>2012</v>
      </c>
      <c r="B35" s="59">
        <v>398.26827514500002</v>
      </c>
      <c r="C35" s="237">
        <v>3580.42</v>
      </c>
      <c r="D35" s="59">
        <v>160.31887</v>
      </c>
      <c r="E35" s="59">
        <v>2398.5291598549993</v>
      </c>
      <c r="F35" s="464">
        <v>6537.5363049999996</v>
      </c>
      <c r="G35" s="372"/>
      <c r="H35" s="373"/>
      <c r="I35" s="372"/>
    </row>
    <row r="36" spans="1:9" s="374" customFormat="1" ht="24" customHeight="1">
      <c r="A36" s="107">
        <v>2013</v>
      </c>
      <c r="B36" s="59">
        <v>468.86</v>
      </c>
      <c r="C36" s="237">
        <v>3293.83</v>
      </c>
      <c r="D36" s="59">
        <v>158.59</v>
      </c>
      <c r="E36" s="59">
        <v>3197.6988529999985</v>
      </c>
      <c r="F36" s="464">
        <v>7118.9788529999987</v>
      </c>
      <c r="G36" s="372"/>
      <c r="H36" s="373"/>
      <c r="I36" s="372"/>
    </row>
    <row r="37" spans="1:9" s="374" customFormat="1" ht="24" customHeight="1">
      <c r="A37" s="107">
        <v>2014</v>
      </c>
      <c r="B37" s="59">
        <v>180.21</v>
      </c>
      <c r="C37" s="237">
        <v>3982.72</v>
      </c>
      <c r="D37" s="59">
        <v>176.77</v>
      </c>
      <c r="E37" s="59">
        <v>3564.3254740000011</v>
      </c>
      <c r="F37" s="464">
        <v>7904.0254740000009</v>
      </c>
      <c r="G37" s="372"/>
      <c r="H37" s="373"/>
      <c r="I37" s="372"/>
    </row>
    <row r="38" spans="1:9" s="374" customFormat="1" ht="24" customHeight="1">
      <c r="A38" s="107">
        <v>2015</v>
      </c>
      <c r="B38" s="59">
        <v>877.3</v>
      </c>
      <c r="C38" s="237">
        <v>3284.01</v>
      </c>
      <c r="D38" s="59">
        <v>162.19999999999999</v>
      </c>
      <c r="E38" s="59">
        <v>4513.4858589999985</v>
      </c>
      <c r="F38" s="464">
        <v>8836.9958589999987</v>
      </c>
      <c r="G38" s="372"/>
      <c r="H38" s="373"/>
      <c r="I38" s="372"/>
    </row>
    <row r="39" spans="1:9" s="374" customFormat="1" ht="24" customHeight="1">
      <c r="A39" s="107">
        <v>2016</v>
      </c>
      <c r="B39" s="59">
        <v>1688.2</v>
      </c>
      <c r="C39" s="237">
        <v>3736.02</v>
      </c>
      <c r="D39" s="59">
        <v>140.44999999999999</v>
      </c>
      <c r="E39" s="59">
        <v>5493.534296591999</v>
      </c>
      <c r="F39" s="464">
        <v>11058.204296591999</v>
      </c>
      <c r="G39" s="372"/>
      <c r="H39" s="373"/>
      <c r="I39" s="372"/>
    </row>
    <row r="40" spans="1:9" s="374" customFormat="1" ht="24" customHeight="1">
      <c r="A40" s="107">
        <v>2017</v>
      </c>
      <c r="B40" s="59">
        <v>1703.8</v>
      </c>
      <c r="C40" s="237">
        <v>5351.8</v>
      </c>
      <c r="D40" s="59">
        <v>118.4</v>
      </c>
      <c r="E40" s="59">
        <v>5415.4891380000008</v>
      </c>
      <c r="F40" s="464">
        <v>12589.489138000001</v>
      </c>
      <c r="G40" s="372"/>
      <c r="H40" s="373"/>
      <c r="I40" s="372"/>
    </row>
    <row r="41" spans="1:9" s="374" customFormat="1" ht="24" customHeight="1">
      <c r="A41" s="107">
        <v>2018</v>
      </c>
      <c r="B41" s="59">
        <v>2032.2812205919997</v>
      </c>
      <c r="C41" s="237">
        <v>5040.808524</v>
      </c>
      <c r="D41" s="59">
        <v>108.43521</v>
      </c>
      <c r="E41" s="59">
        <v>5592.8807474049991</v>
      </c>
      <c r="F41" s="464">
        <v>12774.405701997001</v>
      </c>
      <c r="G41" s="372"/>
      <c r="H41" s="373"/>
      <c r="I41" s="372"/>
    </row>
    <row r="42" spans="1:9" s="374" customFormat="1" ht="24" customHeight="1">
      <c r="A42" s="107">
        <v>2019</v>
      </c>
      <c r="B42" s="59">
        <v>1899.4498295778881</v>
      </c>
      <c r="C42" s="237">
        <v>5571.8836036486109</v>
      </c>
      <c r="D42" s="59">
        <v>96.713140999999993</v>
      </c>
      <c r="E42" s="59">
        <v>6704.5982188735015</v>
      </c>
      <c r="F42" s="464">
        <v>14272.6447931</v>
      </c>
      <c r="G42" s="372"/>
      <c r="H42" s="373"/>
      <c r="I42" s="372"/>
    </row>
    <row r="43" spans="1:9" s="374" customFormat="1" ht="24" customHeight="1">
      <c r="A43" s="107">
        <v>2020</v>
      </c>
      <c r="B43" s="59">
        <v>2564.7079941821708</v>
      </c>
      <c r="C43" s="237">
        <v>7090.898588115615</v>
      </c>
      <c r="D43" s="59">
        <v>100.988</v>
      </c>
      <c r="E43" s="59">
        <v>6267.2907974552145</v>
      </c>
      <c r="F43" s="464">
        <v>16023.885379753001</v>
      </c>
      <c r="G43" s="372"/>
      <c r="H43" s="373"/>
      <c r="I43" s="372"/>
    </row>
    <row r="44" spans="1:9" s="374" customFormat="1" ht="24" customHeight="1" thickBot="1">
      <c r="A44" s="287">
        <v>2021</v>
      </c>
      <c r="B44" s="150">
        <v>2421.4199443701641</v>
      </c>
      <c r="C44" s="254">
        <v>9687.4910930543065</v>
      </c>
      <c r="D44" s="150">
        <v>61.696442000000005</v>
      </c>
      <c r="E44" s="150">
        <v>7071.9496352785281</v>
      </c>
      <c r="F44" s="465">
        <v>19242.557114702999</v>
      </c>
      <c r="G44" s="372"/>
      <c r="H44" s="373"/>
      <c r="I44" s="372"/>
    </row>
    <row r="45" spans="1:9" s="176" customFormat="1" ht="14.25" customHeight="1">
      <c r="A45" s="70" t="s">
        <v>107</v>
      </c>
      <c r="B45" s="186"/>
      <c r="C45" s="70"/>
      <c r="D45" s="70"/>
      <c r="E45" s="175"/>
      <c r="F45" s="175"/>
      <c r="G45" s="372"/>
      <c r="H45" s="373"/>
      <c r="I45" s="182"/>
    </row>
    <row r="46" spans="1:9" s="425" customFormat="1" ht="14.25" customHeight="1">
      <c r="A46" s="72"/>
      <c r="B46" s="46"/>
      <c r="C46" s="46"/>
      <c r="D46" s="46"/>
    </row>
    <row r="47" spans="1:9" ht="12.75" customHeight="1">
      <c r="A47" s="45"/>
      <c r="B47" s="426"/>
      <c r="C47" s="426"/>
      <c r="D47" s="426"/>
      <c r="E47" s="45"/>
      <c r="F47" s="427"/>
    </row>
    <row r="48" spans="1:9">
      <c r="B48" s="426"/>
      <c r="C48" s="426"/>
      <c r="D48" s="426"/>
      <c r="E48" s="45"/>
      <c r="F48" s="427"/>
    </row>
    <row r="49" spans="1:6">
      <c r="A49" s="45"/>
      <c r="B49" s="429"/>
      <c r="C49" s="430"/>
      <c r="D49" s="45"/>
      <c r="E49" s="424"/>
    </row>
    <row r="50" spans="1:6">
      <c r="A50" s="431"/>
    </row>
    <row r="54" spans="1:6">
      <c r="F54" s="424"/>
    </row>
    <row r="55" spans="1:6">
      <c r="F55" s="424"/>
    </row>
    <row r="56" spans="1:6">
      <c r="F56" s="424"/>
    </row>
    <row r="57" spans="1:6">
      <c r="F57" s="424"/>
    </row>
    <row r="58" spans="1:6">
      <c r="F58" s="424"/>
    </row>
    <row r="59" spans="1:6" ht="34.5" customHeight="1"/>
    <row r="60" spans="1:6">
      <c r="F60" s="424"/>
    </row>
    <row r="61" spans="1:6">
      <c r="F61" s="424"/>
    </row>
    <row r="62" spans="1:6">
      <c r="F62" s="424"/>
    </row>
    <row r="63" spans="1:6">
      <c r="F63" s="424"/>
    </row>
    <row r="64" spans="1:6">
      <c r="F64" s="424"/>
    </row>
    <row r="67" spans="6:6">
      <c r="F67" s="424"/>
    </row>
    <row r="68" spans="6:6">
      <c r="F68" s="424"/>
    </row>
    <row r="69" spans="6:6">
      <c r="F69" s="424"/>
    </row>
    <row r="70" spans="6:6">
      <c r="F70" s="424"/>
    </row>
    <row r="72" spans="6:6">
      <c r="F72" s="424"/>
    </row>
    <row r="73" spans="6:6">
      <c r="F73" s="268"/>
    </row>
  </sheetData>
  <mergeCells count="1">
    <mergeCell ref="A2:F2"/>
  </mergeCells>
  <hyperlinks>
    <hyperlink ref="A1" location="Menu!A1" display="Return to Menu" xr:uid="{2FC30EB4-5666-48E5-8ECB-2CAED2F7F474}"/>
  </hyperlinks>
  <pageMargins left="0.75" right="0.7" top="0.64" bottom="0.56999999999999995" header="0.3" footer="0.3"/>
  <pageSetup paperSize="9" scale="69" orientation="portrait" r:id="rId1"/>
  <headerFooter>
    <oddFooter>&amp;L&amp;1#&amp;"Calibri"&amp;8&amp;K000000Classified as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60"/>
  <sheetViews>
    <sheetView view="pageBreakPreview" zoomScale="80" zoomScaleSheetLayoutView="80" workbookViewId="0">
      <pane xSplit="1" ySplit="3" topLeftCell="B38" activePane="bottomRight" state="frozen"/>
      <selection activeCell="J24" sqref="J24"/>
      <selection pane="topRight" activeCell="J24" sqref="J24"/>
      <selection pane="bottomLeft" activeCell="J24" sqref="J24"/>
      <selection pane="bottomRight" activeCell="J24" sqref="J24"/>
    </sheetView>
  </sheetViews>
  <sheetFormatPr defaultColWidth="8.81640625" defaultRowHeight="14"/>
  <cols>
    <col min="1" max="1" width="10.81640625" style="48" customWidth="1"/>
    <col min="2" max="10" width="14.7265625" style="47" customWidth="1"/>
    <col min="11" max="17" width="14.1796875" style="47" customWidth="1"/>
    <col min="18" max="16384" width="8.81640625" style="47"/>
  </cols>
  <sheetData>
    <row r="1" spans="1:17" s="25" customFormat="1" ht="25">
      <c r="A1" s="444" t="s">
        <v>293</v>
      </c>
    </row>
    <row r="2" spans="1:17" s="378" customFormat="1" ht="18" thickBot="1">
      <c r="A2" s="470" t="s">
        <v>257</v>
      </c>
      <c r="B2" s="470"/>
      <c r="C2" s="470"/>
      <c r="D2" s="470"/>
      <c r="E2" s="470"/>
      <c r="F2" s="470"/>
      <c r="G2" s="470"/>
      <c r="H2" s="470"/>
      <c r="I2" s="470"/>
      <c r="J2" s="470"/>
      <c r="K2" s="377"/>
      <c r="L2" s="377"/>
      <c r="M2" s="377"/>
      <c r="N2" s="377"/>
      <c r="O2" s="377"/>
      <c r="P2" s="377"/>
      <c r="Q2" s="377"/>
    </row>
    <row r="3" spans="1:17" s="194" customFormat="1" ht="30" customHeight="1" thickBot="1">
      <c r="A3" s="291" t="s">
        <v>126</v>
      </c>
      <c r="B3" s="298" t="s">
        <v>125</v>
      </c>
      <c r="C3" s="299" t="s">
        <v>124</v>
      </c>
      <c r="D3" s="299" t="s">
        <v>123</v>
      </c>
      <c r="E3" s="300" t="s">
        <v>176</v>
      </c>
      <c r="F3" s="299" t="s">
        <v>177</v>
      </c>
      <c r="G3" s="300" t="s">
        <v>199</v>
      </c>
      <c r="H3" s="300" t="s">
        <v>180</v>
      </c>
      <c r="I3" s="301" t="s">
        <v>178</v>
      </c>
      <c r="J3" s="295" t="s">
        <v>1</v>
      </c>
    </row>
    <row r="4" spans="1:17" ht="23.25" customHeight="1">
      <c r="A4" s="292">
        <v>1981</v>
      </c>
      <c r="B4" s="302">
        <v>0.17959999999999998</v>
      </c>
      <c r="C4" s="303">
        <v>1.9759</v>
      </c>
      <c r="D4" s="304">
        <v>0</v>
      </c>
      <c r="E4" s="304">
        <v>0</v>
      </c>
      <c r="F4" s="304"/>
      <c r="G4" s="304"/>
      <c r="H4" s="304"/>
      <c r="I4" s="305">
        <v>0.1757</v>
      </c>
      <c r="J4" s="296">
        <v>2.3311999999999999</v>
      </c>
      <c r="K4" s="49"/>
      <c r="L4" s="49"/>
    </row>
    <row r="5" spans="1:17" ht="23.25" customHeight="1">
      <c r="A5" s="293">
        <v>1982</v>
      </c>
      <c r="B5" s="306">
        <v>0.53039999999999998</v>
      </c>
      <c r="C5" s="307">
        <v>5.4743999999999993</v>
      </c>
      <c r="D5" s="307">
        <v>1.9817</v>
      </c>
      <c r="E5" s="307">
        <v>0</v>
      </c>
      <c r="F5" s="308"/>
      <c r="G5" s="308"/>
      <c r="H5" s="308"/>
      <c r="I5" s="309">
        <v>0.83289999999999997</v>
      </c>
      <c r="J5" s="297">
        <v>8.8193999999999999</v>
      </c>
      <c r="K5" s="49"/>
      <c r="L5" s="49"/>
    </row>
    <row r="6" spans="1:17" ht="23.25" customHeight="1">
      <c r="A6" s="293">
        <v>1983</v>
      </c>
      <c r="B6" s="306">
        <v>0.56640000000000001</v>
      </c>
      <c r="C6" s="307">
        <v>6.0022000000000002</v>
      </c>
      <c r="D6" s="307">
        <v>2.7588000000000004</v>
      </c>
      <c r="E6" s="307">
        <v>0.54889999999999994</v>
      </c>
      <c r="F6" s="307"/>
      <c r="G6" s="307"/>
      <c r="H6" s="307"/>
      <c r="I6" s="310">
        <v>0.70140000000000002</v>
      </c>
      <c r="J6" s="288">
        <v>10.577699999999998</v>
      </c>
      <c r="K6" s="49"/>
      <c r="L6" s="49"/>
    </row>
    <row r="7" spans="1:17" ht="23.25" customHeight="1">
      <c r="A7" s="293">
        <v>1984</v>
      </c>
      <c r="B7" s="306">
        <v>1.2712000000000001</v>
      </c>
      <c r="C7" s="307">
        <v>6.3603999999999994</v>
      </c>
      <c r="D7" s="307">
        <v>5.4436999999999998</v>
      </c>
      <c r="E7" s="307">
        <v>1.1551</v>
      </c>
      <c r="F7" s="307"/>
      <c r="G7" s="307"/>
      <c r="H7" s="307"/>
      <c r="I7" s="310">
        <v>0.57829999999999993</v>
      </c>
      <c r="J7" s="288">
        <v>14.808699999999998</v>
      </c>
      <c r="K7" s="49"/>
      <c r="L7" s="49"/>
    </row>
    <row r="8" spans="1:17" ht="23.25" customHeight="1">
      <c r="A8" s="293">
        <v>1985</v>
      </c>
      <c r="B8" s="306">
        <v>1.2935000000000001</v>
      </c>
      <c r="C8" s="307">
        <v>7.7263999999999999</v>
      </c>
      <c r="D8" s="307">
        <v>6.1642999999999999</v>
      </c>
      <c r="E8" s="307">
        <v>1.2739</v>
      </c>
      <c r="F8" s="307"/>
      <c r="G8" s="307"/>
      <c r="H8" s="307"/>
      <c r="I8" s="310">
        <v>0.84250000000000003</v>
      </c>
      <c r="J8" s="288">
        <v>17.300600000000003</v>
      </c>
      <c r="K8" s="49"/>
      <c r="L8" s="49"/>
    </row>
    <row r="9" spans="1:17" ht="23.25" customHeight="1">
      <c r="A9" s="293">
        <v>1986</v>
      </c>
      <c r="B9" s="306">
        <v>4.6707000000000001</v>
      </c>
      <c r="C9" s="307">
        <v>21.725300000000001</v>
      </c>
      <c r="D9" s="307">
        <v>8.444700000000001</v>
      </c>
      <c r="E9" s="307">
        <v>4.1526000000000005</v>
      </c>
      <c r="F9" s="307"/>
      <c r="G9" s="307"/>
      <c r="H9" s="307"/>
      <c r="I9" s="310">
        <v>2.4590999999999998</v>
      </c>
      <c r="J9" s="288">
        <v>41.452399999999997</v>
      </c>
      <c r="K9" s="49"/>
      <c r="L9" s="49"/>
    </row>
    <row r="10" spans="1:17" ht="23.25" customHeight="1">
      <c r="A10" s="293">
        <v>1987</v>
      </c>
      <c r="B10" s="306">
        <v>8.7814999999999994</v>
      </c>
      <c r="C10" s="307">
        <v>63.205599999999997</v>
      </c>
      <c r="D10" s="307">
        <v>6.7664999999999997</v>
      </c>
      <c r="E10" s="307">
        <v>20.634700000000002</v>
      </c>
      <c r="F10" s="307"/>
      <c r="G10" s="307"/>
      <c r="H10" s="307"/>
      <c r="I10" s="310">
        <v>1.4008</v>
      </c>
      <c r="J10" s="288">
        <v>100.7891</v>
      </c>
      <c r="K10" s="49"/>
      <c r="L10" s="49"/>
    </row>
    <row r="11" spans="1:17" ht="23.25" customHeight="1">
      <c r="A11" s="293">
        <v>1988</v>
      </c>
      <c r="B11" s="306">
        <v>9.9917999999999996</v>
      </c>
      <c r="C11" s="307">
        <v>75.445300000000003</v>
      </c>
      <c r="D11" s="307">
        <v>14.9861</v>
      </c>
      <c r="E11" s="307">
        <v>25.742099999999997</v>
      </c>
      <c r="F11" s="307"/>
      <c r="G11" s="307"/>
      <c r="H11" s="307"/>
      <c r="I11" s="310">
        <v>7.7910000000000004</v>
      </c>
      <c r="J11" s="288">
        <v>133.95630000000003</v>
      </c>
      <c r="K11" s="49"/>
      <c r="L11" s="49"/>
    </row>
    <row r="12" spans="1:17" ht="23.25" customHeight="1">
      <c r="A12" s="293">
        <v>1989</v>
      </c>
      <c r="B12" s="306">
        <v>21.473599999999998</v>
      </c>
      <c r="C12" s="307">
        <v>121.2296</v>
      </c>
      <c r="D12" s="307">
        <v>42.84</v>
      </c>
      <c r="E12" s="307">
        <v>35.067599999999999</v>
      </c>
      <c r="F12" s="307"/>
      <c r="G12" s="307"/>
      <c r="H12" s="307"/>
      <c r="I12" s="310">
        <v>19.782900000000001</v>
      </c>
      <c r="J12" s="288">
        <v>240.39370000000002</v>
      </c>
      <c r="K12" s="49"/>
      <c r="L12" s="49"/>
    </row>
    <row r="13" spans="1:17" ht="23.25" customHeight="1">
      <c r="A13" s="293">
        <v>1990</v>
      </c>
      <c r="B13" s="306">
        <v>34.606300000000005</v>
      </c>
      <c r="C13" s="307">
        <v>154.5506</v>
      </c>
      <c r="D13" s="307">
        <v>53.431800000000003</v>
      </c>
      <c r="E13" s="307">
        <v>40.950499999999998</v>
      </c>
      <c r="F13" s="307"/>
      <c r="G13" s="307"/>
      <c r="H13" s="307"/>
      <c r="I13" s="310">
        <v>15.075200000000001</v>
      </c>
      <c r="J13" s="288">
        <v>298.61440000000005</v>
      </c>
      <c r="K13" s="49"/>
      <c r="L13" s="49"/>
    </row>
    <row r="14" spans="1:17" ht="23.25" customHeight="1">
      <c r="A14" s="293">
        <v>1991</v>
      </c>
      <c r="B14" s="306">
        <v>39.458300000000001</v>
      </c>
      <c r="C14" s="307">
        <v>173.05120000000002</v>
      </c>
      <c r="D14" s="307">
        <v>58.238099999999996</v>
      </c>
      <c r="E14" s="307">
        <v>43.561900000000001</v>
      </c>
      <c r="F14" s="307"/>
      <c r="G14" s="307"/>
      <c r="H14" s="307"/>
      <c r="I14" s="310">
        <v>14.144299999999999</v>
      </c>
      <c r="J14" s="288">
        <v>328.4538</v>
      </c>
      <c r="K14" s="49"/>
      <c r="L14" s="49"/>
    </row>
    <row r="15" spans="1:17" ht="23.25" customHeight="1">
      <c r="A15" s="293">
        <v>1992</v>
      </c>
      <c r="B15" s="306">
        <v>89.274299999999997</v>
      </c>
      <c r="C15" s="307">
        <v>324.72990000000004</v>
      </c>
      <c r="D15" s="307">
        <v>41.890599999999999</v>
      </c>
      <c r="E15" s="307">
        <v>64.14</v>
      </c>
      <c r="F15" s="307"/>
      <c r="G15" s="307"/>
      <c r="H15" s="307"/>
      <c r="I15" s="310">
        <v>24.229299999999999</v>
      </c>
      <c r="J15" s="288">
        <v>544.26409999999998</v>
      </c>
      <c r="K15" s="49"/>
      <c r="L15" s="49"/>
    </row>
    <row r="16" spans="1:17" ht="23.25" customHeight="1">
      <c r="A16" s="293">
        <v>1993</v>
      </c>
      <c r="B16" s="306">
        <v>81.456299999999999</v>
      </c>
      <c r="C16" s="307">
        <v>400.3809</v>
      </c>
      <c r="D16" s="307">
        <v>45.323800000000006</v>
      </c>
      <c r="E16" s="307">
        <v>69.665700000000001</v>
      </c>
      <c r="F16" s="307"/>
      <c r="G16" s="307"/>
      <c r="H16" s="307"/>
      <c r="I16" s="310">
        <v>36.317699999999995</v>
      </c>
      <c r="J16" s="288">
        <v>633.14439999999991</v>
      </c>
      <c r="K16" s="49"/>
      <c r="L16" s="49"/>
    </row>
    <row r="17" spans="1:12" ht="23.25" customHeight="1">
      <c r="A17" s="293">
        <v>1994</v>
      </c>
      <c r="B17" s="306">
        <v>97.056600000000003</v>
      </c>
      <c r="C17" s="307">
        <v>404.21259999999995</v>
      </c>
      <c r="D17" s="307">
        <v>45.367899999999999</v>
      </c>
      <c r="E17" s="307">
        <v>70.069100000000006</v>
      </c>
      <c r="F17" s="307"/>
      <c r="G17" s="307"/>
      <c r="H17" s="307"/>
      <c r="I17" s="310">
        <v>32.1068</v>
      </c>
      <c r="J17" s="288">
        <v>648.81299999999999</v>
      </c>
      <c r="K17" s="49"/>
      <c r="L17" s="49"/>
    </row>
    <row r="18" spans="1:12" ht="23.25" customHeight="1">
      <c r="A18" s="293">
        <v>1995</v>
      </c>
      <c r="B18" s="306">
        <v>97.042000000000002</v>
      </c>
      <c r="C18" s="307">
        <v>476.7312</v>
      </c>
      <c r="D18" s="307">
        <v>44.99</v>
      </c>
      <c r="E18" s="307">
        <v>69.256</v>
      </c>
      <c r="F18" s="307"/>
      <c r="G18" s="307"/>
      <c r="H18" s="307"/>
      <c r="I18" s="310">
        <v>28.846400000000003</v>
      </c>
      <c r="J18" s="288">
        <v>716.86559999999997</v>
      </c>
      <c r="K18" s="49"/>
      <c r="L18" s="49"/>
    </row>
    <row r="19" spans="1:12" ht="23.25" customHeight="1">
      <c r="A19" s="293">
        <v>1996</v>
      </c>
      <c r="B19" s="306">
        <v>102.63</v>
      </c>
      <c r="C19" s="307">
        <v>420.00200000000001</v>
      </c>
      <c r="D19" s="307">
        <v>44.945999999999998</v>
      </c>
      <c r="E19" s="307">
        <v>47.08</v>
      </c>
      <c r="F19" s="307"/>
      <c r="G19" s="307"/>
      <c r="H19" s="307"/>
      <c r="I19" s="310">
        <v>2.6619999999999999</v>
      </c>
      <c r="J19" s="288">
        <v>617.32000000000005</v>
      </c>
      <c r="K19" s="49"/>
      <c r="L19" s="49"/>
    </row>
    <row r="20" spans="1:12" ht="23.25" customHeight="1">
      <c r="A20" s="293">
        <v>1997</v>
      </c>
      <c r="B20" s="306">
        <v>96.198999999999998</v>
      </c>
      <c r="C20" s="307">
        <v>417.56880000000001</v>
      </c>
      <c r="D20" s="307">
        <v>44.945999999999998</v>
      </c>
      <c r="E20" s="307">
        <v>35.475900000000003</v>
      </c>
      <c r="F20" s="307"/>
      <c r="G20" s="307"/>
      <c r="H20" s="307"/>
      <c r="I20" s="310">
        <v>1.7422</v>
      </c>
      <c r="J20" s="288">
        <v>595.93190000000004</v>
      </c>
      <c r="K20" s="49"/>
      <c r="L20" s="49"/>
    </row>
    <row r="21" spans="1:12" ht="23.25" customHeight="1">
      <c r="A21" s="293">
        <v>1998</v>
      </c>
      <c r="B21" s="306">
        <v>93.213999999999999</v>
      </c>
      <c r="C21" s="307">
        <v>458.25779999999997</v>
      </c>
      <c r="D21" s="307">
        <v>44.945999999999998</v>
      </c>
      <c r="E21" s="307">
        <v>35.151600000000002</v>
      </c>
      <c r="F21" s="307"/>
      <c r="G21" s="307"/>
      <c r="H21" s="307"/>
      <c r="I21" s="310">
        <v>1.4476</v>
      </c>
      <c r="J21" s="288">
        <v>633.01700000000005</v>
      </c>
      <c r="K21" s="49"/>
      <c r="L21" s="49"/>
    </row>
    <row r="22" spans="1:12" ht="23.25" customHeight="1">
      <c r="A22" s="293">
        <v>1999</v>
      </c>
      <c r="B22" s="306">
        <v>361.19490000000002</v>
      </c>
      <c r="C22" s="307">
        <v>1885.6648</v>
      </c>
      <c r="D22" s="307">
        <v>187.62710000000001</v>
      </c>
      <c r="E22" s="307">
        <v>136.52379999999999</v>
      </c>
      <c r="F22" s="307"/>
      <c r="G22" s="307"/>
      <c r="H22" s="307"/>
      <c r="I22" s="310">
        <v>6.3638000000000003</v>
      </c>
      <c r="J22" s="288">
        <v>2577.3743999999997</v>
      </c>
      <c r="K22" s="49"/>
      <c r="L22" s="49"/>
    </row>
    <row r="23" spans="1:12" ht="23.25" customHeight="1">
      <c r="A23" s="294" t="s">
        <v>8</v>
      </c>
      <c r="B23" s="306">
        <v>379.04300000000001</v>
      </c>
      <c r="C23" s="307">
        <v>2320.2689999999998</v>
      </c>
      <c r="D23" s="307">
        <v>223.83260000000001</v>
      </c>
      <c r="E23" s="307">
        <v>158.48599999999999</v>
      </c>
      <c r="F23" s="307"/>
      <c r="G23" s="307"/>
      <c r="H23" s="307"/>
      <c r="I23" s="310">
        <v>15.753299999999999</v>
      </c>
      <c r="J23" s="288">
        <v>3097.3838999999998</v>
      </c>
      <c r="K23" s="49"/>
      <c r="L23" s="49"/>
    </row>
    <row r="24" spans="1:12" ht="23.25" customHeight="1">
      <c r="A24" s="294">
        <v>2001</v>
      </c>
      <c r="B24" s="306">
        <v>313.50470000000001</v>
      </c>
      <c r="C24" s="307">
        <v>2475.5093999999999</v>
      </c>
      <c r="D24" s="307">
        <v>228.95020000000002</v>
      </c>
      <c r="E24" s="307">
        <v>144.74620000000002</v>
      </c>
      <c r="F24" s="307"/>
      <c r="G24" s="307"/>
      <c r="H24" s="307"/>
      <c r="I24" s="310">
        <v>13.580500000000001</v>
      </c>
      <c r="J24" s="288">
        <v>3176.2910000000006</v>
      </c>
      <c r="K24" s="49"/>
      <c r="L24" s="49"/>
    </row>
    <row r="25" spans="1:12" ht="23.25" customHeight="1">
      <c r="A25" s="379">
        <v>2002</v>
      </c>
      <c r="B25" s="306">
        <v>375.70009999999996</v>
      </c>
      <c r="C25" s="307">
        <v>3220.8235</v>
      </c>
      <c r="D25" s="307">
        <v>182.96449999999999</v>
      </c>
      <c r="E25" s="307">
        <v>146.34110000000001</v>
      </c>
      <c r="F25" s="307"/>
      <c r="G25" s="307"/>
      <c r="H25" s="307"/>
      <c r="I25" s="310">
        <v>7.0556000000000001</v>
      </c>
      <c r="J25" s="288">
        <v>3932.8848000000003</v>
      </c>
      <c r="K25" s="49"/>
      <c r="L25" s="49"/>
    </row>
    <row r="26" spans="1:12" ht="23.25" customHeight="1">
      <c r="A26" s="380">
        <v>2003</v>
      </c>
      <c r="B26" s="311">
        <v>413.8777</v>
      </c>
      <c r="C26" s="312">
        <v>3737.2799</v>
      </c>
      <c r="D26" s="312">
        <v>196.15690000000001</v>
      </c>
      <c r="E26" s="312">
        <v>123.99460000000001</v>
      </c>
      <c r="F26" s="312"/>
      <c r="G26" s="312"/>
      <c r="H26" s="312"/>
      <c r="I26" s="313">
        <v>7.0202</v>
      </c>
      <c r="J26" s="289">
        <v>4478.3292999999994</v>
      </c>
      <c r="K26" s="49"/>
      <c r="L26" s="49"/>
    </row>
    <row r="27" spans="1:12" ht="23.25" customHeight="1">
      <c r="A27" s="380">
        <v>2004</v>
      </c>
      <c r="B27" s="311">
        <v>384.24869999999999</v>
      </c>
      <c r="C27" s="312">
        <v>4196.8445999999994</v>
      </c>
      <c r="D27" s="312">
        <v>196.15549999999999</v>
      </c>
      <c r="E27" s="312">
        <v>106.55839999999999</v>
      </c>
      <c r="F27" s="312"/>
      <c r="G27" s="312"/>
      <c r="H27" s="312"/>
      <c r="I27" s="313">
        <v>6.4623999999999997</v>
      </c>
      <c r="J27" s="289">
        <v>4890.2696000000005</v>
      </c>
      <c r="K27" s="49"/>
      <c r="L27" s="49"/>
    </row>
    <row r="28" spans="1:12" ht="23.25" customHeight="1">
      <c r="A28" s="380">
        <v>2005</v>
      </c>
      <c r="B28" s="311">
        <v>330.65440000000001</v>
      </c>
      <c r="C28" s="312">
        <v>2028.5801000000001</v>
      </c>
      <c r="D28" s="312">
        <v>189.76839999999993</v>
      </c>
      <c r="E28" s="312">
        <v>85.526699999999991</v>
      </c>
      <c r="F28" s="312"/>
      <c r="G28" s="312"/>
      <c r="H28" s="312"/>
      <c r="I28" s="313">
        <v>60.5426</v>
      </c>
      <c r="J28" s="289">
        <v>2695.0722000000001</v>
      </c>
      <c r="K28" s="49"/>
      <c r="L28" s="49"/>
    </row>
    <row r="29" spans="1:12" ht="23.25" customHeight="1">
      <c r="A29" s="379" t="s">
        <v>111</v>
      </c>
      <c r="B29" s="311">
        <v>332.2192</v>
      </c>
      <c r="C29" s="312"/>
      <c r="D29" s="312"/>
      <c r="E29" s="312">
        <v>64.832599999999999</v>
      </c>
      <c r="F29" s="312"/>
      <c r="G29" s="312"/>
      <c r="H29" s="312"/>
      <c r="I29" s="313">
        <v>54.4099</v>
      </c>
      <c r="J29" s="289">
        <v>451.46170000000001</v>
      </c>
      <c r="K29" s="49"/>
      <c r="L29" s="49"/>
    </row>
    <row r="30" spans="1:12" ht="23.25" customHeight="1">
      <c r="A30" s="379" t="s">
        <v>122</v>
      </c>
      <c r="B30" s="311">
        <v>374.30347389999997</v>
      </c>
      <c r="C30" s="312"/>
      <c r="D30" s="312"/>
      <c r="E30" s="312"/>
      <c r="F30" s="312"/>
      <c r="G30" s="312"/>
      <c r="H30" s="312"/>
      <c r="I30" s="313">
        <v>64.587395299999997</v>
      </c>
      <c r="J30" s="289">
        <v>438.8908692</v>
      </c>
      <c r="K30" s="49"/>
      <c r="L30" s="49"/>
    </row>
    <row r="31" spans="1:12" ht="23.25" customHeight="1">
      <c r="A31" s="379" t="s">
        <v>109</v>
      </c>
      <c r="B31" s="306">
        <v>464.55784560000006</v>
      </c>
      <c r="C31" s="307"/>
      <c r="D31" s="307"/>
      <c r="E31" s="307"/>
      <c r="F31" s="308"/>
      <c r="G31" s="308"/>
      <c r="H31" s="308"/>
      <c r="I31" s="309">
        <v>58.696242400000003</v>
      </c>
      <c r="J31" s="297">
        <v>523.25408800000002</v>
      </c>
      <c r="K31" s="49"/>
      <c r="L31" s="49"/>
    </row>
    <row r="32" spans="1:12" ht="23.25" customHeight="1">
      <c r="A32" s="379" t="s">
        <v>108</v>
      </c>
      <c r="B32" s="306">
        <v>524.20460580000008</v>
      </c>
      <c r="C32" s="307"/>
      <c r="D32" s="307"/>
      <c r="E32" s="307"/>
      <c r="F32" s="307"/>
      <c r="G32" s="307"/>
      <c r="H32" s="307"/>
      <c r="I32" s="310">
        <v>66.232528200000019</v>
      </c>
      <c r="J32" s="288">
        <v>590.43713400000013</v>
      </c>
      <c r="K32" s="49"/>
      <c r="L32" s="49"/>
    </row>
    <row r="33" spans="1:15" ht="23.25" customHeight="1">
      <c r="A33" s="379" t="s">
        <v>117</v>
      </c>
      <c r="B33" s="306">
        <v>635.44772160000002</v>
      </c>
      <c r="C33" s="307"/>
      <c r="D33" s="307"/>
      <c r="E33" s="307"/>
      <c r="F33" s="307">
        <v>24.6</v>
      </c>
      <c r="G33" s="307"/>
      <c r="H33" s="307"/>
      <c r="I33" s="310">
        <f>J33-B33-F33</f>
        <v>29.789766600000029</v>
      </c>
      <c r="J33" s="288">
        <v>689.83748820000005</v>
      </c>
      <c r="K33" s="49"/>
      <c r="L33" s="49"/>
    </row>
    <row r="34" spans="1:15" ht="23.25" customHeight="1">
      <c r="A34" s="379" t="s">
        <v>63</v>
      </c>
      <c r="B34" s="306">
        <v>723.12296839999999</v>
      </c>
      <c r="C34" s="307"/>
      <c r="D34" s="307"/>
      <c r="E34" s="307"/>
      <c r="F34" s="307">
        <v>71.8</v>
      </c>
      <c r="G34" s="307">
        <v>79.099999999999994</v>
      </c>
      <c r="H34" s="307"/>
      <c r="I34" s="310">
        <f>J34-B34-F34-G34</f>
        <v>22.826648200000122</v>
      </c>
      <c r="J34" s="288">
        <v>896.8496166000001</v>
      </c>
      <c r="K34" s="49"/>
      <c r="L34" s="49"/>
    </row>
    <row r="35" spans="1:15" ht="23.25" customHeight="1">
      <c r="A35" s="379" t="s">
        <v>104</v>
      </c>
      <c r="B35" s="306">
        <v>828.72161529999994</v>
      </c>
      <c r="C35" s="307"/>
      <c r="D35" s="307"/>
      <c r="E35" s="307"/>
      <c r="F35" s="307">
        <v>110.6</v>
      </c>
      <c r="G35" s="307">
        <v>78.7</v>
      </c>
      <c r="H35" s="307"/>
      <c r="I35" s="310">
        <f>J35-B35-F35-G35</f>
        <v>8.8823077999999924</v>
      </c>
      <c r="J35" s="288">
        <v>1026.9039230999999</v>
      </c>
      <c r="K35" s="49"/>
      <c r="L35" s="49"/>
    </row>
    <row r="36" spans="1:15" ht="23.25" customHeight="1">
      <c r="A36" s="379" t="s">
        <v>103</v>
      </c>
      <c r="B36" s="306">
        <v>986.83795199999986</v>
      </c>
      <c r="C36" s="307"/>
      <c r="D36" s="307"/>
      <c r="E36" s="307"/>
      <c r="F36" s="307">
        <v>161.30000000000001</v>
      </c>
      <c r="G36" s="307">
        <v>235.9</v>
      </c>
      <c r="H36" s="307"/>
      <c r="I36" s="310">
        <f>J36-B36-F36-G36</f>
        <v>3.2940420000002462</v>
      </c>
      <c r="J36" s="288">
        <v>1387.3319940000001</v>
      </c>
      <c r="K36" s="49"/>
      <c r="L36" s="49"/>
    </row>
    <row r="37" spans="1:15" ht="23.25" customHeight="1">
      <c r="A37" s="379" t="s">
        <v>102</v>
      </c>
      <c r="B37" s="306">
        <v>1142.3</v>
      </c>
      <c r="C37" s="307"/>
      <c r="D37" s="307"/>
      <c r="E37" s="307"/>
      <c r="F37" s="307">
        <v>237.2</v>
      </c>
      <c r="G37" s="307">
        <v>252</v>
      </c>
      <c r="H37" s="307"/>
      <c r="I37" s="310"/>
      <c r="J37" s="288">
        <v>1631.5</v>
      </c>
      <c r="K37" s="49"/>
      <c r="L37" s="49"/>
      <c r="M37" s="239"/>
      <c r="N37" s="238"/>
      <c r="O37" s="238"/>
    </row>
    <row r="38" spans="1:15" ht="23.25" customHeight="1">
      <c r="A38" s="379" t="s">
        <v>167</v>
      </c>
      <c r="B38" s="306">
        <v>1489.4064633</v>
      </c>
      <c r="C38" s="307"/>
      <c r="D38" s="307"/>
      <c r="E38" s="307"/>
      <c r="F38" s="307">
        <v>326.60000000000002</v>
      </c>
      <c r="G38" s="307">
        <v>295.5</v>
      </c>
      <c r="H38" s="307"/>
      <c r="I38" s="310"/>
      <c r="J38" s="288">
        <v>2111.5100000000002</v>
      </c>
      <c r="K38" s="49"/>
      <c r="L38" s="49"/>
      <c r="M38" s="239"/>
      <c r="N38" s="238"/>
      <c r="O38" s="238"/>
    </row>
    <row r="39" spans="1:15" ht="23.25" customHeight="1">
      <c r="A39" s="379" t="s">
        <v>169</v>
      </c>
      <c r="B39" s="306">
        <v>2436.4040499999996</v>
      </c>
      <c r="C39" s="307"/>
      <c r="D39" s="307"/>
      <c r="E39" s="307"/>
      <c r="F39" s="307">
        <v>585.00829999999996</v>
      </c>
      <c r="G39" s="307">
        <v>457.5</v>
      </c>
      <c r="H39" s="307">
        <v>0</v>
      </c>
      <c r="I39" s="310">
        <v>0</v>
      </c>
      <c r="J39" s="288">
        <v>3478.9154000000003</v>
      </c>
      <c r="K39" s="49"/>
      <c r="L39" s="49"/>
      <c r="M39" s="239"/>
      <c r="N39" s="238"/>
      <c r="O39" s="238"/>
    </row>
    <row r="40" spans="1:15" ht="23.25" customHeight="1">
      <c r="A40" s="379" t="s">
        <v>200</v>
      </c>
      <c r="B40" s="306">
        <v>3133.8806400000003</v>
      </c>
      <c r="C40" s="307"/>
      <c r="D40" s="307"/>
      <c r="E40" s="307"/>
      <c r="F40" s="307">
        <v>725.83199999999999</v>
      </c>
      <c r="G40" s="307">
        <v>1836</v>
      </c>
      <c r="H40" s="307">
        <v>91.8</v>
      </c>
      <c r="I40" s="310">
        <v>0</v>
      </c>
      <c r="J40" s="288">
        <v>5787.5126400000008</v>
      </c>
      <c r="K40" s="49"/>
      <c r="L40" s="49"/>
      <c r="M40" s="240"/>
      <c r="N40" s="238"/>
      <c r="O40" s="238"/>
    </row>
    <row r="41" spans="1:15" ht="23.25" customHeight="1">
      <c r="A41" s="379" t="s">
        <v>201</v>
      </c>
      <c r="B41" s="306">
        <v>3381.40238</v>
      </c>
      <c r="C41" s="307"/>
      <c r="D41" s="307"/>
      <c r="E41" s="307"/>
      <c r="F41" s="307">
        <v>949.14576</v>
      </c>
      <c r="G41" s="307">
        <v>3336.5834500000001</v>
      </c>
      <c r="H41" s="307">
        <v>92.1</v>
      </c>
      <c r="I41" s="310">
        <v>0</v>
      </c>
      <c r="J41" s="288">
        <v>7759.2315899999994</v>
      </c>
      <c r="K41" s="49"/>
      <c r="L41" s="49"/>
      <c r="M41" s="240"/>
      <c r="N41" s="238"/>
      <c r="O41" s="238"/>
    </row>
    <row r="42" spans="1:15" ht="23.25" customHeight="1">
      <c r="A42" s="379" t="s">
        <v>226</v>
      </c>
      <c r="B42" s="306">
        <v>4127.28388</v>
      </c>
      <c r="C42" s="307"/>
      <c r="D42" s="307"/>
      <c r="E42" s="307"/>
      <c r="F42" s="307">
        <v>1254.2556599999998</v>
      </c>
      <c r="G42" s="307">
        <v>3543.0821000000001</v>
      </c>
      <c r="H42" s="307">
        <v>97.8</v>
      </c>
      <c r="I42" s="310">
        <v>0</v>
      </c>
      <c r="J42" s="288">
        <v>9022.4216400000005</v>
      </c>
      <c r="K42" s="49"/>
      <c r="L42" s="49"/>
      <c r="M42" s="240"/>
      <c r="N42" s="238"/>
      <c r="O42" s="238"/>
    </row>
    <row r="43" spans="1:15" ht="23.25" customHeight="1">
      <c r="A43" s="379" t="s">
        <v>223</v>
      </c>
      <c r="B43" s="306">
        <v>6832.7168399999991</v>
      </c>
      <c r="C43" s="307"/>
      <c r="D43" s="307"/>
      <c r="E43" s="307"/>
      <c r="F43" s="307">
        <v>1546.6275899999998</v>
      </c>
      <c r="G43" s="307">
        <v>4140.8413499999997</v>
      </c>
      <c r="H43" s="307">
        <v>114.3</v>
      </c>
      <c r="I43" s="310">
        <v>71.1327</v>
      </c>
      <c r="J43" s="288">
        <v>12705.618479999999</v>
      </c>
      <c r="K43" s="49"/>
      <c r="L43" s="49"/>
      <c r="M43" s="240"/>
      <c r="N43" s="238"/>
      <c r="O43" s="238"/>
    </row>
    <row r="44" spans="1:15" ht="23.25" customHeight="1" thickBot="1">
      <c r="A44" s="381" t="s">
        <v>294</v>
      </c>
      <c r="B44" s="314">
        <v>7704.8570787550434</v>
      </c>
      <c r="C44" s="315"/>
      <c r="D44" s="315"/>
      <c r="E44" s="315"/>
      <c r="F44" s="315">
        <v>1844.4339898722549</v>
      </c>
      <c r="G44" s="315">
        <v>5933.9848676976335</v>
      </c>
      <c r="H44" s="315">
        <v>123.89700002500567</v>
      </c>
      <c r="I44" s="316">
        <v>248.05831365006466</v>
      </c>
      <c r="J44" s="290">
        <v>15855.231250000003</v>
      </c>
      <c r="K44" s="49"/>
      <c r="L44" s="49"/>
      <c r="M44" s="240"/>
      <c r="N44" s="238"/>
      <c r="O44" s="238"/>
    </row>
    <row r="45" spans="1:15" s="188" customFormat="1">
      <c r="A45" s="188" t="s">
        <v>121</v>
      </c>
      <c r="K45" s="49"/>
      <c r="L45" s="382"/>
      <c r="M45" s="191"/>
      <c r="N45" s="192"/>
    </row>
    <row r="46" spans="1:15" s="188" customFormat="1">
      <c r="D46" s="189"/>
      <c r="E46" s="189"/>
      <c r="J46" s="192"/>
      <c r="K46" s="49"/>
      <c r="L46" s="192"/>
      <c r="M46" s="192"/>
      <c r="N46" s="192"/>
    </row>
    <row r="47" spans="1:15" s="188" customFormat="1" ht="12.5">
      <c r="J47" s="253"/>
      <c r="K47" s="235"/>
      <c r="L47" s="192"/>
      <c r="M47" s="192"/>
      <c r="N47" s="192"/>
    </row>
    <row r="48" spans="1:15">
      <c r="A48" s="47"/>
      <c r="J48" s="190"/>
      <c r="K48" s="108"/>
      <c r="L48" s="190"/>
    </row>
    <row r="49" spans="2:12">
      <c r="B49" s="49"/>
      <c r="C49" s="49"/>
      <c r="D49" s="49"/>
      <c r="E49" s="49"/>
      <c r="F49" s="49"/>
      <c r="G49" s="49"/>
      <c r="H49" s="49"/>
      <c r="I49" s="49"/>
      <c r="J49" s="193"/>
      <c r="K49" s="108"/>
      <c r="L49" s="190"/>
    </row>
    <row r="50" spans="2:12">
      <c r="B50" s="239"/>
      <c r="F50" s="239"/>
      <c r="G50" s="239"/>
      <c r="H50" s="239"/>
      <c r="J50" s="240"/>
      <c r="K50" s="108"/>
      <c r="L50" s="190"/>
    </row>
    <row r="51" spans="2:12">
      <c r="J51" s="190"/>
      <c r="K51" s="190"/>
      <c r="L51" s="190"/>
    </row>
    <row r="52" spans="2:12">
      <c r="J52" s="190"/>
      <c r="K52" s="190"/>
      <c r="L52" s="190"/>
    </row>
    <row r="53" spans="2:12">
      <c r="J53" s="190"/>
      <c r="K53" s="190"/>
      <c r="L53" s="190"/>
    </row>
    <row r="54" spans="2:12">
      <c r="J54" s="190"/>
      <c r="K54" s="190"/>
      <c r="L54" s="190"/>
    </row>
    <row r="55" spans="2:12">
      <c r="J55" s="190"/>
      <c r="K55" s="190"/>
      <c r="L55" s="190"/>
    </row>
    <row r="56" spans="2:12">
      <c r="J56" s="190"/>
      <c r="K56" s="190"/>
      <c r="L56" s="190"/>
    </row>
    <row r="57" spans="2:12">
      <c r="J57" s="190"/>
      <c r="K57" s="190"/>
      <c r="L57" s="190"/>
    </row>
    <row r="58" spans="2:12">
      <c r="J58" s="190"/>
      <c r="K58" s="190"/>
      <c r="L58" s="190"/>
    </row>
    <row r="59" spans="2:12">
      <c r="J59" s="190"/>
      <c r="K59" s="190"/>
      <c r="L59" s="190"/>
    </row>
    <row r="60" spans="2:12">
      <c r="J60" s="190"/>
      <c r="K60" s="190"/>
      <c r="L60" s="190"/>
    </row>
  </sheetData>
  <mergeCells count="1">
    <mergeCell ref="A2:J2"/>
  </mergeCells>
  <hyperlinks>
    <hyperlink ref="A1" location="Menu!A1" display="Return to Menu" xr:uid="{B86483F0-D9FE-483B-B921-635800642811}"/>
  </hyperlinks>
  <pageMargins left="0.7" right="0.7" top="0.5" bottom="0.5" header="0.3" footer="0.3"/>
  <pageSetup scale="63" orientation="portrait" r:id="rId1"/>
  <headerFooter>
    <oddFooter>&amp;L&amp;1#&amp;"Calibri"&amp;8&amp;K000000Classified as Confidential</oddFooter>
  </headerFooter>
  <ignoredErrors>
    <ignoredError sqref="A39:A4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46"/>
  <sheetViews>
    <sheetView view="pageBreakPreview" zoomScale="72" zoomScaleSheetLayoutView="72" workbookViewId="0">
      <pane xSplit="1" ySplit="3" topLeftCell="AH4" activePane="bottomRight" state="frozen"/>
      <selection activeCell="J24" sqref="J24"/>
      <selection pane="topRight" activeCell="J24" sqref="J24"/>
      <selection pane="bottomLeft" activeCell="J24" sqref="J24"/>
      <selection pane="bottomRight" activeCell="AP4" sqref="AP4"/>
    </sheetView>
  </sheetViews>
  <sheetFormatPr defaultColWidth="9.1796875" defaultRowHeight="12.5"/>
  <cols>
    <col min="1" max="1" width="46.81640625" style="52" customWidth="1"/>
    <col min="2" max="9" width="11.81640625" style="52" customWidth="1"/>
    <col min="10" max="19" width="12.26953125" style="52" customWidth="1"/>
    <col min="20" max="27" width="12.7265625" style="52" customWidth="1"/>
    <col min="28" max="28" width="12.7265625" style="56" customWidth="1"/>
    <col min="29" max="30" width="12.7265625" style="52" customWidth="1"/>
    <col min="31" max="35" width="12.7265625" style="56" customWidth="1"/>
    <col min="36" max="40" width="12.7265625" style="52" customWidth="1"/>
    <col min="41" max="41" width="17.1796875" style="195" customWidth="1"/>
    <col min="42" max="42" width="12.7265625" style="52" customWidth="1"/>
    <col min="43" max="16384" width="9.1796875" style="52"/>
  </cols>
  <sheetData>
    <row r="1" spans="1:42" s="25" customFormat="1" ht="25">
      <c r="A1" s="444" t="s">
        <v>293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</row>
    <row r="2" spans="1:42" s="199" customFormat="1" ht="23.15" customHeight="1" thickBot="1">
      <c r="A2" s="124" t="s">
        <v>195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6"/>
      <c r="Q2" s="466"/>
      <c r="R2" s="466"/>
      <c r="S2" s="466"/>
      <c r="T2" s="466"/>
      <c r="U2" s="466"/>
      <c r="V2" s="466"/>
      <c r="W2" s="466"/>
      <c r="X2" s="466"/>
      <c r="Y2" s="466"/>
      <c r="Z2" s="466"/>
      <c r="AA2" s="466"/>
      <c r="AB2" s="466"/>
      <c r="AC2" s="466"/>
      <c r="AD2" s="466"/>
      <c r="AE2" s="466"/>
      <c r="AF2" s="466"/>
      <c r="AG2" s="466"/>
      <c r="AH2" s="466"/>
      <c r="AI2" s="466"/>
      <c r="AJ2" s="466"/>
      <c r="AK2" s="466"/>
      <c r="AL2" s="466"/>
      <c r="AM2" s="466"/>
      <c r="AN2" s="466"/>
      <c r="AO2" s="466"/>
      <c r="AP2" s="466"/>
    </row>
    <row r="3" spans="1:42" s="51" customFormat="1" ht="23.15" customHeight="1" thickBot="1">
      <c r="A3" s="317"/>
      <c r="B3" s="318">
        <v>1981</v>
      </c>
      <c r="C3" s="50">
        <v>1982</v>
      </c>
      <c r="D3" s="50">
        <v>1983</v>
      </c>
      <c r="E3" s="50">
        <v>1984</v>
      </c>
      <c r="F3" s="50">
        <v>1985</v>
      </c>
      <c r="G3" s="50">
        <v>1986</v>
      </c>
      <c r="H3" s="50">
        <v>1987</v>
      </c>
      <c r="I3" s="50">
        <v>1988</v>
      </c>
      <c r="J3" s="50">
        <v>1989</v>
      </c>
      <c r="K3" s="50">
        <v>1990</v>
      </c>
      <c r="L3" s="50">
        <v>1991</v>
      </c>
      <c r="M3" s="50">
        <v>1992</v>
      </c>
      <c r="N3" s="50">
        <v>1993</v>
      </c>
      <c r="O3" s="50">
        <v>1994</v>
      </c>
      <c r="P3" s="50">
        <v>1995</v>
      </c>
      <c r="Q3" s="50">
        <v>1996</v>
      </c>
      <c r="R3" s="50">
        <v>1997</v>
      </c>
      <c r="S3" s="50">
        <v>1998</v>
      </c>
      <c r="T3" s="50">
        <v>1999</v>
      </c>
      <c r="U3" s="50">
        <v>2000</v>
      </c>
      <c r="V3" s="50">
        <v>2001</v>
      </c>
      <c r="W3" s="50">
        <v>2002</v>
      </c>
      <c r="X3" s="50">
        <v>2003</v>
      </c>
      <c r="Y3" s="50">
        <v>2004</v>
      </c>
      <c r="Z3" s="50">
        <v>2005</v>
      </c>
      <c r="AA3" s="50">
        <v>2006</v>
      </c>
      <c r="AB3" s="50">
        <v>2007</v>
      </c>
      <c r="AC3" s="50">
        <v>2008</v>
      </c>
      <c r="AD3" s="50">
        <v>2009</v>
      </c>
      <c r="AE3" s="50">
        <v>2010</v>
      </c>
      <c r="AF3" s="50">
        <v>2011</v>
      </c>
      <c r="AG3" s="50">
        <v>2012</v>
      </c>
      <c r="AH3" s="50">
        <v>2013</v>
      </c>
      <c r="AI3" s="50">
        <v>2014</v>
      </c>
      <c r="AJ3" s="50">
        <v>2015</v>
      </c>
      <c r="AK3" s="50">
        <v>2016</v>
      </c>
      <c r="AL3" s="50">
        <v>2017</v>
      </c>
      <c r="AM3" s="50">
        <v>2018</v>
      </c>
      <c r="AN3" s="251">
        <v>2019</v>
      </c>
      <c r="AO3" s="251" t="s">
        <v>227</v>
      </c>
      <c r="AP3" s="450" t="s">
        <v>298</v>
      </c>
    </row>
    <row r="4" spans="1:42" s="383" customFormat="1" ht="22" customHeight="1">
      <c r="A4" s="105" t="s">
        <v>131</v>
      </c>
      <c r="B4" s="319">
        <v>4.8748000000000005</v>
      </c>
      <c r="C4" s="134">
        <v>4.5614999999999997</v>
      </c>
      <c r="D4" s="134">
        <v>4.3293999999999997</v>
      </c>
      <c r="E4" s="134">
        <v>4.4009</v>
      </c>
      <c r="F4" s="134">
        <v>4.8449</v>
      </c>
      <c r="G4" s="134">
        <v>4.7043999999999997</v>
      </c>
      <c r="H4" s="134">
        <v>8.1516000000000002</v>
      </c>
      <c r="I4" s="134">
        <v>10.360100000000001</v>
      </c>
      <c r="J4" s="134">
        <v>11.502099999999999</v>
      </c>
      <c r="K4" s="134">
        <v>19.967400000000001</v>
      </c>
      <c r="L4" s="134">
        <v>24.772200000000002</v>
      </c>
      <c r="M4" s="134">
        <v>32.6736</v>
      </c>
      <c r="N4" s="134">
        <v>37.740600000000001</v>
      </c>
      <c r="O4" s="134">
        <v>49.506100000000004</v>
      </c>
      <c r="P4" s="134">
        <v>69.6417</v>
      </c>
      <c r="Q4" s="134">
        <v>89.5291</v>
      </c>
      <c r="R4" s="134">
        <v>96.962600000000009</v>
      </c>
      <c r="S4" s="134">
        <v>143.20249999999999</v>
      </c>
      <c r="T4" s="62">
        <v>168.99010000000001</v>
      </c>
      <c r="U4" s="62">
        <v>359.07209999999998</v>
      </c>
      <c r="V4" s="62">
        <v>573.54820000000007</v>
      </c>
      <c r="W4" s="62">
        <v>669.81769999999995</v>
      </c>
      <c r="X4" s="62">
        <v>854.99710000000005</v>
      </c>
      <c r="Y4" s="62">
        <v>1113.9437</v>
      </c>
      <c r="Z4" s="62">
        <v>1419.6369999999999</v>
      </c>
      <c r="AA4" s="62">
        <v>1543.7701000000002</v>
      </c>
      <c r="AB4" s="62">
        <v>2065.406006447954</v>
      </c>
      <c r="AC4" s="62">
        <v>2934.8357342652521</v>
      </c>
      <c r="AD4" s="62">
        <v>2590.6731601412639</v>
      </c>
      <c r="AE4" s="62">
        <v>3162.5387019452542</v>
      </c>
      <c r="AF4" s="62">
        <v>3410.1</v>
      </c>
      <c r="AG4" s="62">
        <v>3572.5159185092934</v>
      </c>
      <c r="AH4" s="62">
        <v>3905.3803388241754</v>
      </c>
      <c r="AI4" s="62">
        <v>3672.03</v>
      </c>
      <c r="AJ4" s="206">
        <v>2859.0238272452498</v>
      </c>
      <c r="AK4" s="206">
        <v>2467.7000000000003</v>
      </c>
      <c r="AL4" s="62">
        <v>2992.5</v>
      </c>
      <c r="AM4" s="62">
        <v>3753.3580900480456</v>
      </c>
      <c r="AN4" s="62">
        <v>3636.5068684471557</v>
      </c>
      <c r="AO4" s="62">
        <v>3656.6605142444655</v>
      </c>
      <c r="AP4" s="451">
        <v>3761.6324001379166</v>
      </c>
    </row>
    <row r="5" spans="1:42" s="383" customFormat="1" ht="22" customHeight="1">
      <c r="A5" s="384" t="s">
        <v>243</v>
      </c>
      <c r="B5" s="320">
        <v>3.8256000000000001</v>
      </c>
      <c r="C5" s="111">
        <v>3.2456999999999998</v>
      </c>
      <c r="D5" s="111">
        <v>2.9584999999999999</v>
      </c>
      <c r="E5" s="111">
        <v>2.722</v>
      </c>
      <c r="F5" s="111">
        <v>3.2608000000000001</v>
      </c>
      <c r="G5" s="111">
        <v>2.8438000000000003</v>
      </c>
      <c r="H5" s="111">
        <v>6.1971000000000007</v>
      </c>
      <c r="I5" s="111">
        <v>8.1813000000000002</v>
      </c>
      <c r="J5" s="111">
        <v>9.899799999999999</v>
      </c>
      <c r="K5" s="111">
        <v>16.378799999999998</v>
      </c>
      <c r="L5" s="111">
        <v>19.7422</v>
      </c>
      <c r="M5" s="111">
        <v>24.497299999999999</v>
      </c>
      <c r="N5" s="111">
        <v>27.660599999999999</v>
      </c>
      <c r="O5" s="133">
        <v>29.006799999999998</v>
      </c>
      <c r="P5" s="133">
        <v>38.671500000000002</v>
      </c>
      <c r="Q5" s="133">
        <v>41.493000000000002</v>
      </c>
      <c r="R5" s="133">
        <v>50.902500000000003</v>
      </c>
      <c r="S5" s="133">
        <v>66.067100000000011</v>
      </c>
      <c r="T5" s="59">
        <v>103.65730000000001</v>
      </c>
      <c r="U5" s="59">
        <v>251.57</v>
      </c>
      <c r="V5" s="59">
        <v>404.09399999999999</v>
      </c>
      <c r="W5" s="59">
        <v>388.29470000000003</v>
      </c>
      <c r="X5" s="59">
        <v>535.17989999999998</v>
      </c>
      <c r="Y5" s="59">
        <v>777.20799999999997</v>
      </c>
      <c r="Z5" s="58">
        <v>920.98590000000002</v>
      </c>
      <c r="AA5" s="58">
        <v>1016.0781999999999</v>
      </c>
      <c r="AB5" s="58">
        <v>1109.3387943815001</v>
      </c>
      <c r="AC5" s="58">
        <v>1709.1862136226403</v>
      </c>
      <c r="AD5" s="58">
        <v>973.79034405060997</v>
      </c>
      <c r="AE5" s="59">
        <v>1353.7413384698809</v>
      </c>
      <c r="AF5" s="59">
        <v>1786.3</v>
      </c>
      <c r="AG5" s="59">
        <v>1857.0315143792229</v>
      </c>
      <c r="AH5" s="59">
        <v>2104.6019913149025</v>
      </c>
      <c r="AI5" s="59">
        <v>2122.9196189610002</v>
      </c>
      <c r="AJ5" s="111">
        <v>1482.599127276347</v>
      </c>
      <c r="AK5" s="111">
        <v>1016.93536022836</v>
      </c>
      <c r="AL5" s="111">
        <v>1462.2773348844833</v>
      </c>
      <c r="AM5" s="111">
        <v>2273.5773836071153</v>
      </c>
      <c r="AN5" s="111">
        <v>2144.9033762690196</v>
      </c>
      <c r="AO5" s="111">
        <v>1929.2388863609481</v>
      </c>
      <c r="AP5" s="452">
        <v>1842.3335657250475</v>
      </c>
    </row>
    <row r="6" spans="1:42" s="383" customFormat="1" ht="22" customHeight="1">
      <c r="A6" s="384" t="s">
        <v>132</v>
      </c>
      <c r="B6" s="320" t="s">
        <v>2</v>
      </c>
      <c r="C6" s="111" t="s">
        <v>2</v>
      </c>
      <c r="D6" s="111" t="s">
        <v>2</v>
      </c>
      <c r="E6" s="111" t="s">
        <v>2</v>
      </c>
      <c r="F6" s="111" t="s">
        <v>2</v>
      </c>
      <c r="G6" s="111" t="s">
        <v>2</v>
      </c>
      <c r="H6" s="111" t="s">
        <v>2</v>
      </c>
      <c r="I6" s="111" t="s">
        <v>2</v>
      </c>
      <c r="J6" s="111" t="s">
        <v>2</v>
      </c>
      <c r="K6" s="111" t="s">
        <v>2</v>
      </c>
      <c r="L6" s="111" t="s">
        <v>2</v>
      </c>
      <c r="M6" s="111" t="s">
        <v>2</v>
      </c>
      <c r="N6" s="111" t="s">
        <v>2</v>
      </c>
      <c r="O6" s="133">
        <v>5.0259999999999998</v>
      </c>
      <c r="P6" s="133">
        <v>6.2568999999999999</v>
      </c>
      <c r="Q6" s="133">
        <v>11.286</v>
      </c>
      <c r="R6" s="133">
        <v>13.905299999999999</v>
      </c>
      <c r="S6" s="133">
        <v>16.206799999999998</v>
      </c>
      <c r="T6" s="59">
        <v>23.750499999999999</v>
      </c>
      <c r="U6" s="59">
        <v>30.643799999999999</v>
      </c>
      <c r="V6" s="59">
        <v>44.9129</v>
      </c>
      <c r="W6" s="59">
        <v>52.631999999999998</v>
      </c>
      <c r="X6" s="59">
        <v>65.887600000000006</v>
      </c>
      <c r="Y6" s="59">
        <v>96.195599999999999</v>
      </c>
      <c r="Z6" s="58">
        <v>87.449799999999996</v>
      </c>
      <c r="AA6" s="58">
        <v>110.5668</v>
      </c>
      <c r="AB6" s="58">
        <v>144.37278331352002</v>
      </c>
      <c r="AC6" s="58">
        <v>198.06534273527996</v>
      </c>
      <c r="AD6" s="58">
        <v>229.32319103658995</v>
      </c>
      <c r="AE6" s="59">
        <v>275.57462778067185</v>
      </c>
      <c r="AF6" s="59">
        <v>318</v>
      </c>
      <c r="AG6" s="59">
        <v>347.68819909895007</v>
      </c>
      <c r="AH6" s="59">
        <v>389.52632855566958</v>
      </c>
      <c r="AI6" s="59">
        <v>388.8522839753</v>
      </c>
      <c r="AJ6" s="111">
        <v>381.26520022152289</v>
      </c>
      <c r="AK6" s="111">
        <v>397.06414144546051</v>
      </c>
      <c r="AL6" s="111">
        <v>473.76545756360537</v>
      </c>
      <c r="AM6" s="111">
        <v>533.73964352218229</v>
      </c>
      <c r="AN6" s="111">
        <v>564.44893218230004</v>
      </c>
      <c r="AO6" s="111">
        <v>699.37031799311137</v>
      </c>
      <c r="AP6" s="452">
        <v>969.40887116310671</v>
      </c>
    </row>
    <row r="7" spans="1:42" s="383" customFormat="1" ht="22" customHeight="1">
      <c r="A7" s="384" t="s">
        <v>133</v>
      </c>
      <c r="B7" s="320">
        <v>0.1426</v>
      </c>
      <c r="C7" s="111">
        <v>7.4900000000000008E-2</v>
      </c>
      <c r="D7" s="111">
        <v>3.7999999999999999E-2</v>
      </c>
      <c r="E7" s="111">
        <v>5.8799999999999998E-2</v>
      </c>
      <c r="F7" s="111">
        <v>1.5840999999999998</v>
      </c>
      <c r="G7" s="111">
        <v>1.8605999999999998</v>
      </c>
      <c r="H7" s="111">
        <v>1.9544999999999999</v>
      </c>
      <c r="I7" s="111">
        <v>2.1788000000000003</v>
      </c>
      <c r="J7" s="111">
        <v>1.6023000000000001</v>
      </c>
      <c r="K7" s="111">
        <v>2.7616999999999998</v>
      </c>
      <c r="L7" s="111">
        <v>3.1812</v>
      </c>
      <c r="M7" s="111">
        <v>5.2446999999999999</v>
      </c>
      <c r="N7" s="111">
        <v>5.7261999999999995</v>
      </c>
      <c r="O7" s="133">
        <v>10.929799999999998</v>
      </c>
      <c r="P7" s="133">
        <v>16.992999999999999</v>
      </c>
      <c r="Q7" s="133">
        <v>19.466999999999999</v>
      </c>
      <c r="R7" s="133">
        <v>27.368200000000002</v>
      </c>
      <c r="S7" s="133">
        <v>29.213900000000002</v>
      </c>
      <c r="T7" s="59">
        <v>34.109000000000002</v>
      </c>
      <c r="U7" s="59">
        <v>37.788499999999999</v>
      </c>
      <c r="V7" s="59">
        <v>59.415999999999997</v>
      </c>
      <c r="W7" s="59">
        <v>89.606899999999996</v>
      </c>
      <c r="X7" s="59">
        <v>118.7535</v>
      </c>
      <c r="Y7" s="59">
        <v>134.19529999999997</v>
      </c>
      <c r="Z7" s="58">
        <v>122.73780000000001</v>
      </c>
      <c r="AA7" s="58">
        <v>125.2289</v>
      </c>
      <c r="AB7" s="58">
        <v>305.70631381970435</v>
      </c>
      <c r="AC7" s="58">
        <v>441.14587915823398</v>
      </c>
      <c r="AD7" s="58">
        <v>461.22450550756992</v>
      </c>
      <c r="AE7" s="59">
        <v>757.9</v>
      </c>
      <c r="AF7" s="59">
        <v>509.3</v>
      </c>
      <c r="AG7" s="59">
        <v>548.12027243833734</v>
      </c>
      <c r="AH7" s="59">
        <v>657.01546534640102</v>
      </c>
      <c r="AI7" s="59">
        <v>801.2875371586</v>
      </c>
      <c r="AJ7" s="111">
        <v>755.75470801579763</v>
      </c>
      <c r="AK7" s="111">
        <v>746.31881651663207</v>
      </c>
      <c r="AL7" s="111">
        <v>765.02049400488795</v>
      </c>
      <c r="AM7" s="111">
        <v>755.7</v>
      </c>
      <c r="AN7" s="111">
        <v>773.8347583274043</v>
      </c>
      <c r="AO7" s="111">
        <v>764.85175077743077</v>
      </c>
      <c r="AP7" s="452">
        <v>764.795503034945</v>
      </c>
    </row>
    <row r="8" spans="1:42" s="383" customFormat="1" ht="22" customHeight="1">
      <c r="A8" s="384" t="s">
        <v>166</v>
      </c>
      <c r="B8" s="320">
        <v>0.90660000000000007</v>
      </c>
      <c r="C8" s="111">
        <v>1.2409000000000001</v>
      </c>
      <c r="D8" s="111">
        <v>1.3329000000000002</v>
      </c>
      <c r="E8" s="111">
        <v>1.6200999999999999</v>
      </c>
      <c r="F8" s="111" t="s">
        <v>2</v>
      </c>
      <c r="G8" s="111" t="s">
        <v>2</v>
      </c>
      <c r="H8" s="111" t="s">
        <v>2</v>
      </c>
      <c r="I8" s="111" t="s">
        <v>2</v>
      </c>
      <c r="J8" s="111" t="s">
        <v>2</v>
      </c>
      <c r="K8" s="111">
        <v>0.67049999999999998</v>
      </c>
      <c r="L8" s="111">
        <v>1.3819999999999999</v>
      </c>
      <c r="M8" s="111">
        <v>0.95729999999999993</v>
      </c>
      <c r="N8" s="111">
        <v>1.6225000000000001</v>
      </c>
      <c r="O8" s="133">
        <v>3.4783000000000004</v>
      </c>
      <c r="P8" s="133">
        <v>7.2839999999999998</v>
      </c>
      <c r="Q8" s="133">
        <v>16.6523</v>
      </c>
      <c r="R8" s="133">
        <v>4.3372999999999999</v>
      </c>
      <c r="S8" s="133">
        <v>31.477799999999998</v>
      </c>
      <c r="T8" s="59">
        <v>6.5516999999999994</v>
      </c>
      <c r="U8" s="59">
        <v>33.289300000000004</v>
      </c>
      <c r="V8" s="59">
        <v>58.064399999999999</v>
      </c>
      <c r="W8" s="59">
        <v>129.71439999999998</v>
      </c>
      <c r="X8" s="59">
        <v>134.17929999999998</v>
      </c>
      <c r="Y8" s="59">
        <v>104.34480000000001</v>
      </c>
      <c r="Z8" s="58">
        <v>137.44529999999997</v>
      </c>
      <c r="AA8" s="58">
        <v>125.32310000000001</v>
      </c>
      <c r="AB8" s="58">
        <v>209.37884568552002</v>
      </c>
      <c r="AC8" s="58">
        <v>179.00719951479249</v>
      </c>
      <c r="AD8" s="58">
        <v>188.04745823888419</v>
      </c>
      <c r="AE8" s="59">
        <v>224.2</v>
      </c>
      <c r="AF8" s="59">
        <v>88.7</v>
      </c>
      <c r="AG8" s="59">
        <v>95.667764656849997</v>
      </c>
      <c r="AH8" s="59">
        <v>35.031551898059995</v>
      </c>
      <c r="AI8" s="59">
        <v>43.82</v>
      </c>
      <c r="AJ8" s="111">
        <v>18.120200752700001</v>
      </c>
      <c r="AK8" s="111">
        <v>34.497949782089997</v>
      </c>
      <c r="AL8" s="111">
        <v>70.444082062110766</v>
      </c>
      <c r="AM8" s="111">
        <v>71.8</v>
      </c>
      <c r="AN8" s="111">
        <v>78.097058147021841</v>
      </c>
      <c r="AO8" s="111">
        <v>73.44704673637753</v>
      </c>
      <c r="AP8" s="452">
        <v>74.448034961133118</v>
      </c>
    </row>
    <row r="9" spans="1:42" s="383" customFormat="1" ht="22" customHeight="1">
      <c r="A9" s="384" t="s">
        <v>162</v>
      </c>
      <c r="B9" s="320" t="s">
        <v>2</v>
      </c>
      <c r="C9" s="111" t="s">
        <v>2</v>
      </c>
      <c r="D9" s="111" t="s">
        <v>2</v>
      </c>
      <c r="E9" s="111" t="s">
        <v>2</v>
      </c>
      <c r="F9" s="111" t="s">
        <v>2</v>
      </c>
      <c r="G9" s="111" t="s">
        <v>2</v>
      </c>
      <c r="H9" s="111" t="s">
        <v>2</v>
      </c>
      <c r="I9" s="111" t="s">
        <v>2</v>
      </c>
      <c r="J9" s="111" t="s">
        <v>2</v>
      </c>
      <c r="K9" s="111">
        <v>0.15640000000000001</v>
      </c>
      <c r="L9" s="111">
        <v>0.46679999999999999</v>
      </c>
      <c r="M9" s="111">
        <v>1.9742999999999999</v>
      </c>
      <c r="N9" s="111">
        <v>2.7313000000000001</v>
      </c>
      <c r="O9" s="133">
        <v>1.0652000000000001</v>
      </c>
      <c r="P9" s="133">
        <v>0.43630000000000002</v>
      </c>
      <c r="Q9" s="133">
        <v>0.63079999999999992</v>
      </c>
      <c r="R9" s="133">
        <v>0.44930000000000003</v>
      </c>
      <c r="S9" s="133">
        <v>0.2369</v>
      </c>
      <c r="T9" s="59">
        <v>0.92159999999999997</v>
      </c>
      <c r="U9" s="59">
        <v>5.7805</v>
      </c>
      <c r="V9" s="59">
        <v>7.0608999999999993</v>
      </c>
      <c r="W9" s="59">
        <v>9.569700000000001</v>
      </c>
      <c r="X9" s="59">
        <v>0.99679999999999991</v>
      </c>
      <c r="Y9" s="59">
        <v>2</v>
      </c>
      <c r="Z9" s="58">
        <v>10.7753</v>
      </c>
      <c r="AA9" s="58">
        <v>11.885200000000001</v>
      </c>
      <c r="AB9" s="58">
        <v>37.694939107590002</v>
      </c>
      <c r="AC9" s="58">
        <v>53.368203156287763</v>
      </c>
      <c r="AD9" s="58">
        <v>29.731584087520005</v>
      </c>
      <c r="AE9" s="59">
        <v>51</v>
      </c>
      <c r="AF9" s="59">
        <v>11.2</v>
      </c>
      <c r="AG9" s="59">
        <v>1.2513035640300001</v>
      </c>
      <c r="AH9" s="59">
        <v>27.582228341900002</v>
      </c>
      <c r="AI9" s="59">
        <v>0</v>
      </c>
      <c r="AJ9" s="58">
        <v>0</v>
      </c>
      <c r="AK9" s="58">
        <v>5.7729715549999998E-2</v>
      </c>
      <c r="AL9" s="58">
        <v>3.0646920379888893</v>
      </c>
      <c r="AM9" s="58">
        <v>1</v>
      </c>
      <c r="AN9" s="58">
        <v>1.04080725117963</v>
      </c>
      <c r="AO9" s="58">
        <v>6.1293840759777787</v>
      </c>
      <c r="AP9" s="453">
        <v>2.7233971090524691</v>
      </c>
    </row>
    <row r="10" spans="1:42" s="383" customFormat="1" ht="22" customHeight="1">
      <c r="A10" s="384" t="s">
        <v>163</v>
      </c>
      <c r="B10" s="320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33"/>
      <c r="P10" s="133"/>
      <c r="Q10" s="133"/>
      <c r="R10" s="133"/>
      <c r="S10" s="133"/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  <c r="AB10" s="58">
        <v>258.91433014012006</v>
      </c>
      <c r="AC10" s="58">
        <v>354.06289607801796</v>
      </c>
      <c r="AD10" s="59">
        <v>376.84630000000004</v>
      </c>
      <c r="AE10" s="59">
        <v>322.39999999999998</v>
      </c>
      <c r="AF10" s="59">
        <v>167</v>
      </c>
      <c r="AG10" s="59">
        <v>143.90399443999999</v>
      </c>
      <c r="AH10" s="59">
        <v>172.28690552</v>
      </c>
      <c r="AI10" s="59">
        <v>28.22</v>
      </c>
      <c r="AJ10" s="111">
        <v>5.8017441801743992</v>
      </c>
      <c r="AK10" s="111">
        <v>127.98642195312026</v>
      </c>
      <c r="AL10" s="111">
        <v>105.4461015193602</v>
      </c>
      <c r="AM10" s="111">
        <v>27.194942726150941</v>
      </c>
      <c r="AN10" s="111">
        <v>28.303161918139999</v>
      </c>
      <c r="AO10" s="111">
        <v>79.974263999999991</v>
      </c>
      <c r="AP10" s="452">
        <v>0</v>
      </c>
    </row>
    <row r="11" spans="1:42" s="383" customFormat="1" ht="22" customHeight="1">
      <c r="A11" s="384" t="s">
        <v>164</v>
      </c>
      <c r="B11" s="320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33"/>
      <c r="P11" s="133"/>
      <c r="Q11" s="133"/>
      <c r="R11" s="133"/>
      <c r="S11" s="133"/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9">
        <v>58.896433582649998</v>
      </c>
      <c r="AE11" s="59">
        <v>14.798338962768431</v>
      </c>
      <c r="AF11" s="59">
        <v>18.899999999999999</v>
      </c>
      <c r="AG11" s="59">
        <v>190.491136463483</v>
      </c>
      <c r="AH11" s="59">
        <v>215.12682366246901</v>
      </c>
      <c r="AI11" s="59">
        <v>211.59</v>
      </c>
      <c r="AJ11" s="111">
        <v>192.95320775453825</v>
      </c>
      <c r="AK11" s="111">
        <v>140.50865799978558</v>
      </c>
      <c r="AL11" s="111">
        <v>112.173849672161</v>
      </c>
      <c r="AM11" s="111">
        <v>86.192894472155245</v>
      </c>
      <c r="AN11" s="111">
        <v>39.012676396259998</v>
      </c>
      <c r="AO11" s="111">
        <v>82.045214305740004</v>
      </c>
      <c r="AP11" s="452">
        <v>30.345645408859028</v>
      </c>
    </row>
    <row r="12" spans="1:42" s="383" customFormat="1" ht="22" customHeight="1">
      <c r="A12" s="384" t="s">
        <v>165</v>
      </c>
      <c r="B12" s="320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33"/>
      <c r="P12" s="133"/>
      <c r="Q12" s="133"/>
      <c r="R12" s="133"/>
      <c r="S12" s="133"/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9">
        <v>272.81334363743997</v>
      </c>
      <c r="AE12" s="59">
        <v>162.92439673193297</v>
      </c>
      <c r="AF12" s="59">
        <v>510.7</v>
      </c>
      <c r="AG12" s="59">
        <v>207.99486376365999</v>
      </c>
      <c r="AH12" s="59">
        <v>289.99669949471701</v>
      </c>
      <c r="AI12" s="59">
        <v>0</v>
      </c>
      <c r="AJ12" s="58">
        <v>0</v>
      </c>
      <c r="AK12" s="58"/>
      <c r="AL12" s="58"/>
      <c r="AM12" s="58"/>
      <c r="AN12" s="58"/>
      <c r="AO12" s="58"/>
      <c r="AP12" s="453"/>
    </row>
    <row r="13" spans="1:42" s="383" customFormat="1" ht="22" customHeight="1">
      <c r="A13" s="384" t="s">
        <v>295</v>
      </c>
      <c r="B13" s="320">
        <v>0</v>
      </c>
      <c r="C13" s="111">
        <v>0</v>
      </c>
      <c r="D13" s="111">
        <v>0</v>
      </c>
      <c r="E13" s="111">
        <v>0</v>
      </c>
      <c r="F13" s="111">
        <v>0</v>
      </c>
      <c r="G13" s="111">
        <v>0</v>
      </c>
      <c r="H13" s="111">
        <v>0</v>
      </c>
      <c r="I13" s="111">
        <v>0</v>
      </c>
      <c r="J13" s="111">
        <v>0</v>
      </c>
      <c r="K13" s="111">
        <v>0</v>
      </c>
      <c r="L13" s="111">
        <v>0</v>
      </c>
      <c r="M13" s="111">
        <v>0</v>
      </c>
      <c r="N13" s="111">
        <v>0</v>
      </c>
      <c r="O13" s="111">
        <v>0</v>
      </c>
      <c r="P13" s="111">
        <v>0</v>
      </c>
      <c r="Q13" s="111">
        <v>0</v>
      </c>
      <c r="R13" s="111">
        <v>0</v>
      </c>
      <c r="S13" s="111">
        <v>0</v>
      </c>
      <c r="T13" s="58">
        <v>0</v>
      </c>
      <c r="U13" s="59">
        <v>0</v>
      </c>
      <c r="V13" s="59">
        <v>0</v>
      </c>
      <c r="W13" s="58">
        <v>0</v>
      </c>
      <c r="X13" s="58">
        <v>0</v>
      </c>
      <c r="Y13" s="58">
        <v>0</v>
      </c>
      <c r="Z13" s="58">
        <v>140.24289999999999</v>
      </c>
      <c r="AA13" s="58">
        <v>154.68789999999998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180.36686970476001</v>
      </c>
      <c r="AH13" s="58">
        <v>14.2123446900556</v>
      </c>
      <c r="AI13" s="58">
        <v>75.34</v>
      </c>
      <c r="AJ13" s="111">
        <v>22.529639044169997</v>
      </c>
      <c r="AK13" s="111">
        <v>4.3378639662099996</v>
      </c>
      <c r="AL13" s="111">
        <v>0.26161805554299999</v>
      </c>
      <c r="AM13" s="111">
        <v>4.1532257204416432</v>
      </c>
      <c r="AN13" s="58">
        <v>6.8660979558299999</v>
      </c>
      <c r="AO13" s="58">
        <v>21.603649994879998</v>
      </c>
      <c r="AP13" s="453">
        <v>77.577382735773213</v>
      </c>
    </row>
    <row r="14" spans="1:42" s="386" customFormat="1" ht="22" customHeight="1">
      <c r="A14" s="385" t="s">
        <v>129</v>
      </c>
      <c r="B14" s="319">
        <v>4.6109999999999998</v>
      </c>
      <c r="C14" s="134">
        <v>4.7338999999999993</v>
      </c>
      <c r="D14" s="134">
        <v>5.2621000000000002</v>
      </c>
      <c r="E14" s="134">
        <v>4.5906000000000002</v>
      </c>
      <c r="F14" s="134">
        <v>4.8231000000000002</v>
      </c>
      <c r="G14" s="134">
        <v>4.601</v>
      </c>
      <c r="H14" s="134">
        <v>5.7211999999999996</v>
      </c>
      <c r="I14" s="134">
        <v>7.1933999999999996</v>
      </c>
      <c r="J14" s="134">
        <v>8.1406000000000009</v>
      </c>
      <c r="K14" s="134">
        <v>13.387499999999999</v>
      </c>
      <c r="L14" s="134">
        <v>15.872299999999999</v>
      </c>
      <c r="M14" s="134">
        <v>20.7803</v>
      </c>
      <c r="N14" s="134">
        <v>29.798999999999999</v>
      </c>
      <c r="O14" s="131">
        <v>37.772199999999998</v>
      </c>
      <c r="P14" s="131">
        <v>53.152000000000001</v>
      </c>
      <c r="Q14" s="131">
        <v>54.825000000000003</v>
      </c>
      <c r="R14" s="131">
        <v>58.956199999999995</v>
      </c>
      <c r="S14" s="131">
        <v>75.12469999999999</v>
      </c>
      <c r="T14" s="128">
        <v>102.6901</v>
      </c>
      <c r="U14" s="128">
        <v>196.7841</v>
      </c>
      <c r="V14" s="128">
        <v>294.70949999999999</v>
      </c>
      <c r="W14" s="128">
        <v>424.19540000000001</v>
      </c>
      <c r="X14" s="128">
        <v>545.30869999999993</v>
      </c>
      <c r="Y14" s="128">
        <v>556.81230000000005</v>
      </c>
      <c r="Z14" s="62">
        <v>789.12740000000008</v>
      </c>
      <c r="AA14" s="62">
        <v>894.32389999999998</v>
      </c>
      <c r="AB14" s="62">
        <v>1217.4329</v>
      </c>
      <c r="AC14" s="62">
        <v>1505.629949422593</v>
      </c>
      <c r="AD14" s="62">
        <v>1426.05561693241</v>
      </c>
      <c r="AE14" s="128">
        <v>1648.3999999999999</v>
      </c>
      <c r="AF14" s="128">
        <v>2055.7000000000003</v>
      </c>
      <c r="AG14" s="128">
        <v>1664.3999999999999</v>
      </c>
      <c r="AH14" s="128">
        <v>1948.4285023645816</v>
      </c>
      <c r="AI14" s="128">
        <v>2120.4819679970001</v>
      </c>
      <c r="AJ14" s="134">
        <v>2267.3410253707561</v>
      </c>
      <c r="AK14" s="134">
        <v>2007.737323831376</v>
      </c>
      <c r="AL14" s="134">
        <v>2662.990525661583</v>
      </c>
      <c r="AM14" s="134">
        <v>3252.2385277183766</v>
      </c>
      <c r="AN14" s="134">
        <v>3283.1039259720492</v>
      </c>
      <c r="AO14" s="134">
        <v>3607.2604742335448</v>
      </c>
      <c r="AP14" s="454">
        <v>4011.9431399654072</v>
      </c>
    </row>
    <row r="15" spans="1:42" s="386" customFormat="1" ht="21" customHeight="1">
      <c r="A15" s="105" t="s">
        <v>134</v>
      </c>
      <c r="B15" s="319">
        <v>0.26380000000000003</v>
      </c>
      <c r="C15" s="134">
        <v>-0.1724</v>
      </c>
      <c r="D15" s="134">
        <v>-0.93270000000000008</v>
      </c>
      <c r="E15" s="134">
        <v>-0.18969999999999998</v>
      </c>
      <c r="F15" s="134">
        <v>2.18E-2</v>
      </c>
      <c r="G15" s="134">
        <v>0.10340000000000001</v>
      </c>
      <c r="H15" s="134">
        <v>2.4304000000000001</v>
      </c>
      <c r="I15" s="134">
        <v>3.1666999999999996</v>
      </c>
      <c r="J15" s="134">
        <v>3.3614999999999999</v>
      </c>
      <c r="K15" s="134">
        <v>6.5798999999999994</v>
      </c>
      <c r="L15" s="134">
        <v>8.8998999999999988</v>
      </c>
      <c r="M15" s="134">
        <v>11.8933</v>
      </c>
      <c r="N15" s="134">
        <v>7.9415999999999984</v>
      </c>
      <c r="O15" s="134">
        <v>11.733900000000009</v>
      </c>
      <c r="P15" s="134">
        <v>16.489699999999996</v>
      </c>
      <c r="Q15" s="134">
        <v>34.704100000000004</v>
      </c>
      <c r="R15" s="134">
        <v>38.006400000000006</v>
      </c>
      <c r="S15" s="134">
        <v>68.077799999999996</v>
      </c>
      <c r="T15" s="62">
        <v>66.3</v>
      </c>
      <c r="U15" s="62">
        <v>162.28799999999998</v>
      </c>
      <c r="V15" s="62">
        <v>278.83870000000007</v>
      </c>
      <c r="W15" s="62">
        <v>245.62229999999994</v>
      </c>
      <c r="X15" s="62">
        <v>309.68840000000012</v>
      </c>
      <c r="Y15" s="62">
        <v>557.13139999999987</v>
      </c>
      <c r="Z15" s="62">
        <v>630.50959999999998</v>
      </c>
      <c r="AA15" s="62">
        <v>649.44620000000009</v>
      </c>
      <c r="AB15" s="62">
        <v>847.97300000000018</v>
      </c>
      <c r="AC15" s="62">
        <v>1429.2057848426591</v>
      </c>
      <c r="AD15" s="62">
        <v>1164.6175432088539</v>
      </c>
      <c r="AE15" s="62">
        <v>1514.1387019452543</v>
      </c>
      <c r="AF15" s="62">
        <v>1354.3999999999996</v>
      </c>
      <c r="AG15" s="62">
        <v>1908.2</v>
      </c>
      <c r="AH15" s="62">
        <v>1956.9518364595924</v>
      </c>
      <c r="AI15" s="128">
        <v>1551.5480320030001</v>
      </c>
      <c r="AJ15" s="134">
        <v>591.68280187449363</v>
      </c>
      <c r="AK15" s="134">
        <v>459.96267616862428</v>
      </c>
      <c r="AL15" s="134">
        <v>329.50947433841702</v>
      </c>
      <c r="AM15" s="134">
        <v>501.11956232966895</v>
      </c>
      <c r="AN15" s="134">
        <v>353.40294247510656</v>
      </c>
      <c r="AO15" s="134">
        <v>49.400040010920748</v>
      </c>
      <c r="AP15" s="454">
        <v>-250.31073982749058</v>
      </c>
    </row>
    <row r="16" spans="1:42" s="386" customFormat="1" ht="22" customHeight="1">
      <c r="A16" s="385" t="s">
        <v>128</v>
      </c>
      <c r="B16" s="321">
        <v>6.3798999999999992</v>
      </c>
      <c r="C16" s="131">
        <v>5.9466000000000001</v>
      </c>
      <c r="D16" s="131">
        <v>5.8288000000000002</v>
      </c>
      <c r="E16" s="131">
        <v>2.4743000000000004</v>
      </c>
      <c r="F16" s="131">
        <v>1.034</v>
      </c>
      <c r="G16" s="131">
        <v>1.1737</v>
      </c>
      <c r="H16" s="131">
        <v>2.5423</v>
      </c>
      <c r="I16" s="131">
        <v>3.5850999999999997</v>
      </c>
      <c r="J16" s="131">
        <v>4.8341000000000003</v>
      </c>
      <c r="K16" s="131">
        <v>6.6618000000000004</v>
      </c>
      <c r="L16" s="131">
        <v>11.151399999999999</v>
      </c>
      <c r="M16" s="131">
        <v>16.2803</v>
      </c>
      <c r="N16" s="131">
        <v>14.3817</v>
      </c>
      <c r="O16" s="131">
        <v>18.143999999999998</v>
      </c>
      <c r="P16" s="131">
        <v>24.743099999999998</v>
      </c>
      <c r="Q16" s="131">
        <v>29.162599999999998</v>
      </c>
      <c r="R16" s="131">
        <v>33.729999999999997</v>
      </c>
      <c r="S16" s="131">
        <v>63.648899999999998</v>
      </c>
      <c r="T16" s="128">
        <v>60.430900000000001</v>
      </c>
      <c r="U16" s="128">
        <v>158.8956</v>
      </c>
      <c r="V16" s="128">
        <v>235.24170000000001</v>
      </c>
      <c r="W16" s="128">
        <v>283.47379999999998</v>
      </c>
      <c r="X16" s="128">
        <v>324.01990000000001</v>
      </c>
      <c r="Y16" s="128">
        <v>412.92619999999999</v>
      </c>
      <c r="Z16" s="62">
        <v>514.72469999999998</v>
      </c>
      <c r="AA16" s="62">
        <v>583.97640000000001</v>
      </c>
      <c r="AB16" s="62">
        <v>854.79319999999996</v>
      </c>
      <c r="AC16" s="62">
        <v>1455.7027415581078</v>
      </c>
      <c r="AD16" s="62">
        <v>1284.1613853068695</v>
      </c>
      <c r="AE16" s="128">
        <v>1522.4</v>
      </c>
      <c r="AF16" s="128">
        <v>1375.2</v>
      </c>
      <c r="AG16" s="128">
        <v>1965.3</v>
      </c>
      <c r="AH16" s="128">
        <v>1890.4085227310138</v>
      </c>
      <c r="AI16" s="128">
        <v>1862.51584069</v>
      </c>
      <c r="AJ16" s="134">
        <v>1201.8185197610474</v>
      </c>
      <c r="AK16" s="134">
        <v>1201.5040431979046</v>
      </c>
      <c r="AL16" s="134">
        <v>1039.93334711746</v>
      </c>
      <c r="AM16" s="134">
        <v>1207.3626160033712</v>
      </c>
      <c r="AN16" s="134">
        <v>1220.1727333591668</v>
      </c>
      <c r="AO16" s="134">
        <v>1155.8228988266662</v>
      </c>
      <c r="AP16" s="454">
        <v>1194.4527493964015</v>
      </c>
    </row>
    <row r="17" spans="1:42" s="386" customFormat="1" ht="22" customHeight="1">
      <c r="A17" s="385" t="s">
        <v>244</v>
      </c>
      <c r="B17" s="321">
        <v>0</v>
      </c>
      <c r="C17" s="131">
        <v>0</v>
      </c>
      <c r="D17" s="131">
        <v>0</v>
      </c>
      <c r="E17" s="131">
        <v>0</v>
      </c>
      <c r="F17" s="131">
        <v>0</v>
      </c>
      <c r="G17" s="131">
        <v>0</v>
      </c>
      <c r="H17" s="131">
        <v>0</v>
      </c>
      <c r="I17" s="131">
        <v>0</v>
      </c>
      <c r="J17" s="131">
        <v>0</v>
      </c>
      <c r="K17" s="131">
        <v>0</v>
      </c>
      <c r="L17" s="131">
        <v>0</v>
      </c>
      <c r="M17" s="131">
        <v>0</v>
      </c>
      <c r="N17" s="131">
        <v>0</v>
      </c>
      <c r="O17" s="131"/>
      <c r="P17" s="131"/>
      <c r="Q17" s="131"/>
      <c r="R17" s="131"/>
      <c r="S17" s="131">
        <v>4.3952</v>
      </c>
      <c r="T17" s="128">
        <v>4.7751000000000001</v>
      </c>
      <c r="U17" s="128">
        <v>3.9908999999999999</v>
      </c>
      <c r="V17" s="128">
        <v>67.005200000000002</v>
      </c>
      <c r="W17" s="128">
        <v>16.867999999999999</v>
      </c>
      <c r="X17" s="128">
        <v>51.831099999999999</v>
      </c>
      <c r="Y17" s="128">
        <v>155.3185</v>
      </c>
      <c r="Z17" s="62">
        <v>174.73329999999999</v>
      </c>
      <c r="AA17" s="62">
        <v>108.49630000000001</v>
      </c>
      <c r="AB17" s="62">
        <v>43.912800000000004</v>
      </c>
      <c r="AC17" s="62">
        <v>60.269545965519995</v>
      </c>
      <c r="AD17" s="62">
        <v>66.695952584060009</v>
      </c>
      <c r="AE17" s="128">
        <v>95.434716645035792</v>
      </c>
      <c r="AF17" s="128">
        <v>111</v>
      </c>
      <c r="AG17" s="128">
        <v>215.4</v>
      </c>
      <c r="AH17" s="128">
        <v>207.96623725734997</v>
      </c>
      <c r="AI17" s="128">
        <v>0</v>
      </c>
      <c r="AJ17" s="134"/>
      <c r="AK17" s="134"/>
      <c r="AL17" s="134"/>
      <c r="AM17" s="134"/>
      <c r="AN17" s="134"/>
      <c r="AO17" s="134"/>
      <c r="AP17" s="454"/>
    </row>
    <row r="18" spans="1:42" s="386" customFormat="1" ht="22" customHeight="1">
      <c r="A18" s="105" t="s">
        <v>3</v>
      </c>
      <c r="B18" s="319">
        <v>10.9909</v>
      </c>
      <c r="C18" s="134">
        <v>10.6805</v>
      </c>
      <c r="D18" s="134">
        <v>11.0909</v>
      </c>
      <c r="E18" s="134">
        <v>7.0648999999999997</v>
      </c>
      <c r="F18" s="134">
        <v>5.8571</v>
      </c>
      <c r="G18" s="134">
        <v>5.7747000000000002</v>
      </c>
      <c r="H18" s="134">
        <v>8.2635000000000005</v>
      </c>
      <c r="I18" s="134">
        <v>10.778499999999999</v>
      </c>
      <c r="J18" s="134">
        <v>12.9747</v>
      </c>
      <c r="K18" s="134">
        <v>20.049299999999999</v>
      </c>
      <c r="L18" s="134">
        <v>27.023700000000002</v>
      </c>
      <c r="M18" s="134">
        <v>37.060600000000001</v>
      </c>
      <c r="N18" s="134">
        <v>44.180900000000001</v>
      </c>
      <c r="O18" s="134">
        <v>55.915999999999997</v>
      </c>
      <c r="P18" s="134">
        <v>77.895499999999998</v>
      </c>
      <c r="Q18" s="134">
        <v>83.986999999999995</v>
      </c>
      <c r="R18" s="134">
        <v>92.686000000000007</v>
      </c>
      <c r="S18" s="134">
        <v>143.1688</v>
      </c>
      <c r="T18" s="62">
        <v>167.89599999999999</v>
      </c>
      <c r="U18" s="62">
        <v>359.67059999999998</v>
      </c>
      <c r="V18" s="62">
        <v>596.95640000000003</v>
      </c>
      <c r="W18" s="62">
        <v>724.53719999999998</v>
      </c>
      <c r="X18" s="62">
        <v>921.15969999999993</v>
      </c>
      <c r="Y18" s="62">
        <v>1125.057</v>
      </c>
      <c r="Z18" s="62">
        <v>1478.5853999999999</v>
      </c>
      <c r="AA18" s="62">
        <v>1586.7966000000001</v>
      </c>
      <c r="AB18" s="62">
        <v>2116.1388999999999</v>
      </c>
      <c r="AC18" s="62">
        <v>3021.6022369462212</v>
      </c>
      <c r="AD18" s="62">
        <v>2776.9129548233391</v>
      </c>
      <c r="AE18" s="62">
        <v>3266.2347166450359</v>
      </c>
      <c r="AF18" s="62">
        <v>3541.9000000000005</v>
      </c>
      <c r="AG18" s="62">
        <v>3845.1</v>
      </c>
      <c r="AH18" s="62">
        <v>4046.8032623529452</v>
      </c>
      <c r="AI18" s="128">
        <v>3982.9978086870001</v>
      </c>
      <c r="AJ18" s="134">
        <v>3469.1595451318035</v>
      </c>
      <c r="AK18" s="134">
        <v>3209.2413670292808</v>
      </c>
      <c r="AL18" s="134">
        <v>3702.923872779043</v>
      </c>
      <c r="AM18" s="134">
        <v>4459.6011437217476</v>
      </c>
      <c r="AN18" s="134">
        <v>4503.2766593312163</v>
      </c>
      <c r="AO18" s="134">
        <v>4763.0833730602108</v>
      </c>
      <c r="AP18" s="454">
        <v>5206.3958893618092</v>
      </c>
    </row>
    <row r="19" spans="1:42" s="386" customFormat="1" ht="22" customHeight="1">
      <c r="A19" s="387" t="s">
        <v>135</v>
      </c>
      <c r="B19" s="321">
        <v>-6.1160999999999994</v>
      </c>
      <c r="C19" s="131">
        <v>-6.1189999999999998</v>
      </c>
      <c r="D19" s="131">
        <v>-6.7614999999999998</v>
      </c>
      <c r="E19" s="131">
        <v>-2.6640000000000001</v>
      </c>
      <c r="F19" s="131">
        <v>-1.0122000000000007</v>
      </c>
      <c r="G19" s="131">
        <v>-1.0703000000000003</v>
      </c>
      <c r="H19" s="131">
        <v>-0.11189999999999964</v>
      </c>
      <c r="I19" s="131">
        <v>-0.41839999999999966</v>
      </c>
      <c r="J19" s="131">
        <v>-1.4726000000000021</v>
      </c>
      <c r="K19" s="131">
        <v>-8.1899999999997822E-2</v>
      </c>
      <c r="L19" s="131">
        <v>-2.2515000000000001</v>
      </c>
      <c r="M19" s="131">
        <v>-4.3869999999999996</v>
      </c>
      <c r="N19" s="131">
        <v>-6.4403000000000032</v>
      </c>
      <c r="O19" s="131">
        <v>-6.4098999999999942</v>
      </c>
      <c r="P19" s="131">
        <v>-8.2538000000000036</v>
      </c>
      <c r="Q19" s="131">
        <v>5.5421000000000058</v>
      </c>
      <c r="R19" s="131">
        <v>4.2766000000000055</v>
      </c>
      <c r="S19" s="131">
        <v>3.3700000000011644E-2</v>
      </c>
      <c r="T19" s="62">
        <v>1.0941000000000058</v>
      </c>
      <c r="U19" s="62">
        <v>-0.59850000000000003</v>
      </c>
      <c r="V19" s="62">
        <v>-23.408199999999955</v>
      </c>
      <c r="W19" s="62">
        <v>-54.719499999999996</v>
      </c>
      <c r="X19" s="62">
        <v>-66.162599999999856</v>
      </c>
      <c r="Y19" s="62">
        <v>-11.113299999999999</v>
      </c>
      <c r="Z19" s="62">
        <v>-58.948400000000142</v>
      </c>
      <c r="AA19" s="62">
        <v>-43.026499999999764</v>
      </c>
      <c r="AB19" s="62">
        <v>-50.73299999999977</v>
      </c>
      <c r="AC19" s="62">
        <v>-86.766502680969111</v>
      </c>
      <c r="AD19" s="62">
        <v>-186.23979468207517</v>
      </c>
      <c r="AE19" s="62">
        <v>-103.69601469978168</v>
      </c>
      <c r="AF19" s="62">
        <v>-131.80000000000064</v>
      </c>
      <c r="AG19" s="62">
        <v>-272.5</v>
      </c>
      <c r="AH19" s="62">
        <v>-141.42292352877121</v>
      </c>
      <c r="AI19" s="128">
        <v>-310.96780868699989</v>
      </c>
      <c r="AJ19" s="134">
        <v>-610.13571788655372</v>
      </c>
      <c r="AK19" s="134">
        <v>-741.54136702928099</v>
      </c>
      <c r="AL19" s="134">
        <v>-710.42387277904299</v>
      </c>
      <c r="AM19" s="134">
        <v>-706.22360485879881</v>
      </c>
      <c r="AN19" s="134">
        <v>-866.76979088406051</v>
      </c>
      <c r="AO19" s="134">
        <v>-1106.4228588157453</v>
      </c>
      <c r="AP19" s="454">
        <v>-1444.7634892238925</v>
      </c>
    </row>
    <row r="20" spans="1:42" s="383" customFormat="1" ht="22" customHeight="1">
      <c r="A20" s="105"/>
      <c r="B20" s="32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59"/>
      <c r="U20" s="59"/>
      <c r="V20" s="59"/>
      <c r="W20" s="59"/>
      <c r="X20" s="58"/>
      <c r="Y20" s="58"/>
      <c r="Z20" s="58"/>
      <c r="AA20" s="58"/>
      <c r="AB20" s="58"/>
      <c r="AC20" s="58"/>
      <c r="AD20" s="58"/>
      <c r="AE20" s="59"/>
      <c r="AF20" s="59"/>
      <c r="AG20" s="59"/>
      <c r="AH20" s="59"/>
      <c r="AI20" s="59"/>
      <c r="AJ20" s="111"/>
      <c r="AK20" s="111"/>
      <c r="AL20" s="111"/>
      <c r="AM20" s="111"/>
      <c r="AN20" s="388"/>
      <c r="AO20" s="388"/>
      <c r="AP20" s="455"/>
    </row>
    <row r="21" spans="1:42" s="383" customFormat="1" ht="22" customHeight="1">
      <c r="A21" s="105" t="s">
        <v>127</v>
      </c>
      <c r="B21" s="319">
        <v>6.1161000000000003</v>
      </c>
      <c r="C21" s="134">
        <v>6.1189999999999998</v>
      </c>
      <c r="D21" s="134">
        <v>6.7614999999999998</v>
      </c>
      <c r="E21" s="134">
        <v>2.6640000000000001</v>
      </c>
      <c r="F21" s="134">
        <v>1.0122</v>
      </c>
      <c r="G21" s="134">
        <v>1.0703</v>
      </c>
      <c r="H21" s="134">
        <v>0.1119000000000001</v>
      </c>
      <c r="I21" s="134">
        <v>0.41840000000000011</v>
      </c>
      <c r="J21" s="134">
        <v>1.4725999999999999</v>
      </c>
      <c r="K21" s="134">
        <v>8.1900000000000098E-2</v>
      </c>
      <c r="L21" s="134">
        <v>2.2515000000000001</v>
      </c>
      <c r="M21" s="134">
        <v>4.3869999999999996</v>
      </c>
      <c r="N21" s="134">
        <v>6.4403000000000006</v>
      </c>
      <c r="O21" s="134">
        <v>6.4103000000000003</v>
      </c>
      <c r="P21" s="134">
        <v>8.2538999999999998</v>
      </c>
      <c r="Q21" s="134">
        <v>-5.5408999999999997</v>
      </c>
      <c r="R21" s="134">
        <v>-4.2763</v>
      </c>
      <c r="S21" s="134">
        <v>-3.369999999999982E-2</v>
      </c>
      <c r="T21" s="62">
        <v>-1.094000000000001</v>
      </c>
      <c r="U21" s="62">
        <v>0.59820000000000029</v>
      </c>
      <c r="V21" s="62">
        <v>23.408199999999997</v>
      </c>
      <c r="W21" s="62">
        <v>54.719499999999996</v>
      </c>
      <c r="X21" s="62">
        <v>66.162599999999998</v>
      </c>
      <c r="Y21" s="62">
        <v>11.113299999999999</v>
      </c>
      <c r="Z21" s="62">
        <v>58.948399999999999</v>
      </c>
      <c r="AA21" s="62">
        <v>43.026499999999999</v>
      </c>
      <c r="AB21" s="62">
        <v>50.732900000000001</v>
      </c>
      <c r="AC21" s="62">
        <v>86.766502680967989</v>
      </c>
      <c r="AD21" s="62">
        <v>186.23979468207523</v>
      </c>
      <c r="AE21" s="62">
        <v>103.69999999999999</v>
      </c>
      <c r="AF21" s="62">
        <v>131.89999999999998</v>
      </c>
      <c r="AG21" s="62">
        <v>272.40000000000003</v>
      </c>
      <c r="AH21" s="62">
        <v>141.42292352877388</v>
      </c>
      <c r="AI21" s="62">
        <v>310.97121948910001</v>
      </c>
      <c r="AJ21" s="134">
        <v>610.13571788646186</v>
      </c>
      <c r="AK21" s="134">
        <v>741.45401062696203</v>
      </c>
      <c r="AL21" s="134">
        <v>710.42387277904299</v>
      </c>
      <c r="AM21" s="134">
        <v>706.22360485879904</v>
      </c>
      <c r="AN21" s="134">
        <v>866.7697908840596</v>
      </c>
      <c r="AO21" s="134">
        <v>1106.4000000000001</v>
      </c>
      <c r="AP21" s="454">
        <v>1444.7634892238925</v>
      </c>
    </row>
    <row r="22" spans="1:42" s="383" customFormat="1" ht="22" customHeight="1">
      <c r="A22" s="352" t="s">
        <v>245</v>
      </c>
      <c r="B22" s="321">
        <v>0.55889999999999995</v>
      </c>
      <c r="C22" s="131">
        <v>0.54679999999999995</v>
      </c>
      <c r="D22" s="131">
        <v>-0.73699999999999999</v>
      </c>
      <c r="E22" s="131">
        <v>0.44689999999999996</v>
      </c>
      <c r="F22" s="131">
        <v>0.48749999999999999</v>
      </c>
      <c r="G22" s="131">
        <v>1.3432999999999999</v>
      </c>
      <c r="H22" s="131">
        <v>3.7394000000000003</v>
      </c>
      <c r="I22" s="131">
        <v>0.97370000000000001</v>
      </c>
      <c r="J22" s="131">
        <v>2.0644999999999998</v>
      </c>
      <c r="K22" s="131">
        <v>0.158</v>
      </c>
      <c r="L22" s="131">
        <v>0.3508</v>
      </c>
      <c r="M22" s="131">
        <v>0.9869</v>
      </c>
      <c r="N22" s="131">
        <v>0.21830000000000002</v>
      </c>
      <c r="O22" s="134">
        <v>0.9798</v>
      </c>
      <c r="P22" s="131">
        <v>2.7235999999999998</v>
      </c>
      <c r="Q22" s="131">
        <v>0.13159999999999999</v>
      </c>
      <c r="R22" s="131">
        <v>0.18</v>
      </c>
      <c r="S22" s="131">
        <v>4.1491999999999996</v>
      </c>
      <c r="T22" s="59">
        <v>4.4798999999999998</v>
      </c>
      <c r="U22" s="59">
        <v>3.8349000000000002</v>
      </c>
      <c r="V22" s="59">
        <v>19.232099999999999</v>
      </c>
      <c r="W22" s="59">
        <v>32.451700000000002</v>
      </c>
      <c r="X22" s="59">
        <v>71.030899999999988</v>
      </c>
      <c r="Y22" s="59">
        <v>4.3968999999999996</v>
      </c>
      <c r="Z22" s="58">
        <v>22.557099999999998</v>
      </c>
      <c r="AA22" s="58">
        <v>26.954000000000001</v>
      </c>
      <c r="AB22" s="58">
        <v>25.735199999999999</v>
      </c>
      <c r="AC22" s="58">
        <v>60.196400000000004</v>
      </c>
      <c r="AD22" s="58">
        <v>162.27169999999998</v>
      </c>
      <c r="AE22" s="59">
        <v>88.1</v>
      </c>
      <c r="AF22" s="59">
        <v>170.4</v>
      </c>
      <c r="AG22" s="59">
        <v>223.4</v>
      </c>
      <c r="AH22" s="59">
        <v>412.37429573314</v>
      </c>
      <c r="AI22" s="59">
        <v>261.94102924930002</v>
      </c>
      <c r="AJ22" s="111">
        <v>494.3454029429962</v>
      </c>
      <c r="AK22" s="111">
        <v>365.86239194301999</v>
      </c>
      <c r="AL22" s="111">
        <v>433.54693445247869</v>
      </c>
      <c r="AM22" s="111">
        <v>482.45102865871831</v>
      </c>
      <c r="AN22" s="111">
        <v>536.87150469142171</v>
      </c>
      <c r="AO22" s="111">
        <v>620.72995664192172</v>
      </c>
      <c r="AP22" s="452">
        <v>698.97155468463075</v>
      </c>
    </row>
    <row r="23" spans="1:42" s="383" customFormat="1" ht="22" customHeight="1">
      <c r="A23" s="389" t="s">
        <v>136</v>
      </c>
      <c r="B23" s="322">
        <v>1.1674</v>
      </c>
      <c r="C23" s="133">
        <v>1.3311999999999999</v>
      </c>
      <c r="D23" s="133">
        <v>1.6528</v>
      </c>
      <c r="E23" s="133">
        <v>1.3182</v>
      </c>
      <c r="F23" s="133">
        <v>0</v>
      </c>
      <c r="G23" s="133">
        <v>0</v>
      </c>
      <c r="H23" s="133">
        <v>0</v>
      </c>
      <c r="I23" s="133">
        <v>0</v>
      </c>
      <c r="J23" s="133">
        <v>0</v>
      </c>
      <c r="K23" s="133">
        <v>0.79520000000000002</v>
      </c>
      <c r="L23" s="133">
        <v>0.10249999999999999</v>
      </c>
      <c r="M23" s="133">
        <v>1.6780999999999999</v>
      </c>
      <c r="N23" s="133">
        <v>2.2148000000000003</v>
      </c>
      <c r="O23" s="111">
        <v>3.9621999999999997</v>
      </c>
      <c r="P23" s="111">
        <v>1.6413</v>
      </c>
      <c r="Q23" s="111">
        <v>2.5950000000000002</v>
      </c>
      <c r="R23" s="111">
        <v>0.1918</v>
      </c>
      <c r="S23" s="111">
        <v>0.246</v>
      </c>
      <c r="T23" s="58">
        <v>0.29519999999999996</v>
      </c>
      <c r="U23" s="58">
        <v>0.156</v>
      </c>
      <c r="V23" s="58">
        <v>1.4102000000000001</v>
      </c>
      <c r="W23" s="59">
        <v>15.879299999999999</v>
      </c>
      <c r="X23" s="59">
        <v>14.680399999999999</v>
      </c>
      <c r="Y23" s="59">
        <v>0</v>
      </c>
      <c r="Z23" s="58">
        <v>0</v>
      </c>
      <c r="AA23" s="58">
        <v>0</v>
      </c>
      <c r="AB23" s="58">
        <v>5.9</v>
      </c>
      <c r="AC23" s="58">
        <v>38.260544024397205</v>
      </c>
      <c r="AD23" s="58">
        <v>7.9789492387399994</v>
      </c>
      <c r="AE23" s="58">
        <v>7.6</v>
      </c>
      <c r="AF23" s="58">
        <v>41.3</v>
      </c>
      <c r="AG23" s="58">
        <v>10.4</v>
      </c>
      <c r="AH23" s="58">
        <v>31.483493811269998</v>
      </c>
      <c r="AI23" s="58">
        <v>24.350415613700001</v>
      </c>
      <c r="AJ23" s="111">
        <v>35.778389132960001</v>
      </c>
      <c r="AK23" s="111">
        <v>53.703267564340003</v>
      </c>
      <c r="AL23" s="111">
        <v>68.740182482355209</v>
      </c>
      <c r="AM23" s="111">
        <v>88.082226289057843</v>
      </c>
      <c r="AN23" s="111">
        <v>112.86671504004666</v>
      </c>
      <c r="AO23" s="111">
        <v>-2.1262192687533457</v>
      </c>
      <c r="AP23" s="452">
        <v>213.03157999999985</v>
      </c>
    </row>
    <row r="24" spans="1:42" s="383" customFormat="1" ht="22" customHeight="1">
      <c r="A24" s="389" t="s">
        <v>137</v>
      </c>
      <c r="B24" s="322" t="s">
        <v>2</v>
      </c>
      <c r="C24" s="133" t="s">
        <v>2</v>
      </c>
      <c r="D24" s="133" t="s">
        <v>2</v>
      </c>
      <c r="E24" s="133" t="s">
        <v>2</v>
      </c>
      <c r="F24" s="133" t="s">
        <v>2</v>
      </c>
      <c r="G24" s="133" t="s">
        <v>2</v>
      </c>
      <c r="H24" s="133" t="s">
        <v>2</v>
      </c>
      <c r="I24" s="133" t="s">
        <v>2</v>
      </c>
      <c r="J24" s="133" t="s">
        <v>2</v>
      </c>
      <c r="K24" s="133" t="s">
        <v>2</v>
      </c>
      <c r="L24" s="133" t="s">
        <v>2</v>
      </c>
      <c r="M24" s="133" t="s">
        <v>2</v>
      </c>
      <c r="N24" s="133" t="s">
        <v>2</v>
      </c>
      <c r="O24" s="111" t="s">
        <v>2</v>
      </c>
      <c r="P24" s="111" t="s">
        <v>2</v>
      </c>
      <c r="Q24" s="111" t="s">
        <v>2</v>
      </c>
      <c r="R24" s="111" t="s">
        <v>2</v>
      </c>
      <c r="S24" s="111" t="s">
        <v>2</v>
      </c>
      <c r="T24" s="58" t="s">
        <v>2</v>
      </c>
      <c r="U24" s="59" t="s">
        <v>2</v>
      </c>
      <c r="V24" s="59">
        <v>4.9367999999999999</v>
      </c>
      <c r="W24" s="58">
        <v>5.0919999999999996</v>
      </c>
      <c r="X24" s="58">
        <v>13.005000000000001</v>
      </c>
      <c r="Y24" s="59">
        <v>0</v>
      </c>
      <c r="Z24" s="58">
        <v>33.255600000000001</v>
      </c>
      <c r="AA24" s="58">
        <v>14.2623</v>
      </c>
      <c r="AB24" s="58">
        <v>0</v>
      </c>
      <c r="AC24" s="58">
        <v>0</v>
      </c>
      <c r="AD24" s="58">
        <v>163.4676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/>
    </row>
    <row r="25" spans="1:42" s="383" customFormat="1" ht="22" customHeight="1" thickBot="1">
      <c r="A25" s="390" t="s">
        <v>246</v>
      </c>
      <c r="B25" s="323">
        <v>4.3898000000000001</v>
      </c>
      <c r="C25" s="140">
        <v>4.2409999999999997</v>
      </c>
      <c r="D25" s="140">
        <v>5.8456999999999999</v>
      </c>
      <c r="E25" s="140">
        <v>0.89890000000000003</v>
      </c>
      <c r="F25" s="140">
        <v>0.52470000000000006</v>
      </c>
      <c r="G25" s="140">
        <v>-0.27300000000000002</v>
      </c>
      <c r="H25" s="140">
        <v>-3.6274999999999999</v>
      </c>
      <c r="I25" s="140">
        <v>-0.5552999999999999</v>
      </c>
      <c r="J25" s="140">
        <v>-0.59189999999999998</v>
      </c>
      <c r="K25" s="140">
        <v>-0.87129999999999996</v>
      </c>
      <c r="L25" s="140">
        <v>1.7982</v>
      </c>
      <c r="M25" s="140">
        <v>1.722</v>
      </c>
      <c r="N25" s="140">
        <v>4.0072000000000001</v>
      </c>
      <c r="O25" s="140">
        <v>1.4682999999999999</v>
      </c>
      <c r="P25" s="140">
        <v>3.8889999999999998</v>
      </c>
      <c r="Q25" s="140">
        <v>-8.2675000000000001</v>
      </c>
      <c r="R25" s="140">
        <v>-4.6481000000000003</v>
      </c>
      <c r="S25" s="140">
        <v>-4.4288999999999996</v>
      </c>
      <c r="T25" s="205">
        <v>-5.8691000000000004</v>
      </c>
      <c r="U25" s="205">
        <v>-3.3926999999999996</v>
      </c>
      <c r="V25" s="205">
        <v>-2.1709000000000001</v>
      </c>
      <c r="W25" s="205">
        <v>1.2965</v>
      </c>
      <c r="X25" s="205">
        <v>-32.553699999999999</v>
      </c>
      <c r="Y25" s="150">
        <v>6.7163999999999993</v>
      </c>
      <c r="Z25" s="205">
        <v>3.1356999999999999</v>
      </c>
      <c r="AA25" s="205">
        <v>1.8102</v>
      </c>
      <c r="AB25" s="205">
        <v>19.137599999999999</v>
      </c>
      <c r="AC25" s="205">
        <v>-11.690441343429223</v>
      </c>
      <c r="AD25" s="205">
        <v>15.989145443335246</v>
      </c>
      <c r="AE25" s="205">
        <v>8</v>
      </c>
      <c r="AF25" s="205">
        <v>-79.8</v>
      </c>
      <c r="AG25" s="205">
        <v>38.6</v>
      </c>
      <c r="AH25" s="205">
        <v>-302.43486601563615</v>
      </c>
      <c r="AI25" s="205">
        <v>24.679774626099999</v>
      </c>
      <c r="AJ25" s="140">
        <v>80.011925810505645</v>
      </c>
      <c r="AK25" s="140">
        <v>321.88835111960202</v>
      </c>
      <c r="AL25" s="140">
        <v>208.13675584420912</v>
      </c>
      <c r="AM25" s="140">
        <v>135.69034991102299</v>
      </c>
      <c r="AN25" s="140">
        <v>217.0315711525912</v>
      </c>
      <c r="AO25" s="140">
        <v>487.79626262683178</v>
      </c>
      <c r="AP25" s="456">
        <v>532.76035453926193</v>
      </c>
    </row>
    <row r="26" spans="1:42" ht="22" customHeight="1">
      <c r="A26" s="70" t="s">
        <v>221</v>
      </c>
      <c r="B26" s="201"/>
      <c r="C26" s="201"/>
      <c r="D26" s="201"/>
      <c r="E26" s="201"/>
      <c r="F26" s="201"/>
      <c r="G26" s="200"/>
      <c r="H26" s="200"/>
      <c r="I26" s="200"/>
      <c r="J26" s="200"/>
      <c r="K26" s="200"/>
      <c r="L26" s="200"/>
      <c r="M26" s="200"/>
      <c r="N26" s="200"/>
      <c r="O26" s="201"/>
      <c r="P26" s="201"/>
      <c r="Q26" s="201"/>
      <c r="R26" s="201"/>
      <c r="S26" s="201"/>
      <c r="T26" s="201"/>
      <c r="U26" s="200"/>
      <c r="V26" s="200"/>
      <c r="W26" s="200"/>
      <c r="X26" s="203"/>
      <c r="Y26" s="175"/>
      <c r="Z26" s="200"/>
      <c r="AA26" s="181"/>
      <c r="AB26" s="181"/>
      <c r="AC26" s="202"/>
      <c r="AD26" s="181"/>
      <c r="AE26" s="181"/>
      <c r="AF26" s="181"/>
      <c r="AG26" s="181"/>
      <c r="AH26" s="181"/>
      <c r="AI26" s="181"/>
      <c r="AJ26" s="197"/>
      <c r="AK26" s="197"/>
      <c r="AL26" s="197"/>
      <c r="AM26" s="197"/>
    </row>
    <row r="27" spans="1:42" ht="22" customHeight="1">
      <c r="A27" s="70" t="s">
        <v>222</v>
      </c>
      <c r="B27" s="201"/>
      <c r="C27" s="201"/>
      <c r="D27" s="201"/>
      <c r="E27" s="201"/>
      <c r="F27" s="201"/>
      <c r="G27" s="197"/>
      <c r="H27" s="197"/>
      <c r="I27" s="197"/>
      <c r="J27" s="197"/>
      <c r="K27" s="197"/>
      <c r="L27" s="197"/>
      <c r="M27" s="197"/>
      <c r="N27" s="197"/>
      <c r="O27" s="201"/>
      <c r="P27" s="201"/>
      <c r="Q27" s="201"/>
      <c r="R27" s="201"/>
      <c r="S27" s="201"/>
      <c r="T27" s="201"/>
      <c r="U27" s="197"/>
      <c r="V27" s="197"/>
      <c r="W27" s="197"/>
      <c r="X27" s="197"/>
      <c r="Y27" s="197"/>
      <c r="Z27" s="197"/>
      <c r="AA27" s="181"/>
      <c r="AB27" s="181"/>
      <c r="AC27" s="202"/>
      <c r="AD27" s="181"/>
      <c r="AE27" s="181"/>
      <c r="AF27" s="181"/>
      <c r="AG27" s="181"/>
      <c r="AH27" s="181"/>
      <c r="AI27" s="247"/>
      <c r="AJ27" s="247"/>
      <c r="AK27" s="247"/>
      <c r="AL27" s="247"/>
      <c r="AM27" s="247"/>
      <c r="AN27" s="247"/>
      <c r="AP27" s="247"/>
    </row>
    <row r="28" spans="1:42" ht="22" customHeight="1">
      <c r="A28" s="70" t="s">
        <v>238</v>
      </c>
      <c r="B28" s="201"/>
      <c r="C28" s="201"/>
      <c r="D28" s="201"/>
      <c r="E28" s="201"/>
      <c r="F28" s="201"/>
      <c r="G28" s="197"/>
      <c r="H28" s="197"/>
      <c r="I28" s="197"/>
      <c r="J28" s="197"/>
      <c r="K28" s="197"/>
      <c r="L28" s="197"/>
      <c r="M28" s="197"/>
      <c r="N28" s="197"/>
      <c r="O28" s="201"/>
      <c r="P28" s="201"/>
      <c r="Q28" s="201"/>
      <c r="R28" s="201"/>
      <c r="S28" s="201"/>
      <c r="T28" s="201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8"/>
      <c r="AG28" s="198"/>
      <c r="AH28" s="198"/>
      <c r="AI28" s="198"/>
      <c r="AJ28" s="198"/>
      <c r="AK28" s="198"/>
      <c r="AL28" s="198"/>
      <c r="AM28" s="198"/>
      <c r="AN28" s="198"/>
      <c r="AP28" s="198"/>
    </row>
    <row r="29" spans="1:42" ht="22" customHeight="1">
      <c r="A29" s="70" t="s">
        <v>239</v>
      </c>
      <c r="B29" s="201"/>
      <c r="C29" s="201"/>
      <c r="D29" s="201"/>
      <c r="E29" s="201"/>
      <c r="F29" s="201"/>
      <c r="G29" s="197"/>
      <c r="H29" s="197"/>
      <c r="I29" s="197"/>
      <c r="J29" s="197"/>
      <c r="K29" s="197"/>
      <c r="L29" s="197"/>
      <c r="M29" s="197"/>
      <c r="N29" s="197"/>
      <c r="O29" s="201"/>
      <c r="P29" s="201"/>
      <c r="Q29" s="201"/>
      <c r="R29" s="201"/>
      <c r="S29" s="201"/>
      <c r="T29" s="201"/>
      <c r="U29" s="197"/>
      <c r="V29" s="197"/>
      <c r="W29" s="197"/>
      <c r="X29" s="197"/>
      <c r="Y29" s="197"/>
      <c r="Z29" s="197"/>
      <c r="AA29" s="197"/>
      <c r="AB29" s="181"/>
      <c r="AC29" s="202"/>
      <c r="AD29" s="181"/>
      <c r="AE29" s="181"/>
      <c r="AF29" s="181"/>
      <c r="AG29" s="181"/>
      <c r="AH29" s="181"/>
      <c r="AI29" s="181"/>
      <c r="AJ29" s="197"/>
      <c r="AK29" s="197"/>
      <c r="AL29" s="197"/>
      <c r="AM29" s="197"/>
    </row>
    <row r="30" spans="1:42" s="21" customFormat="1" ht="14">
      <c r="A30" s="70" t="s">
        <v>240</v>
      </c>
      <c r="B30" s="201"/>
      <c r="C30" s="201"/>
      <c r="D30" s="201"/>
      <c r="E30" s="201"/>
      <c r="F30" s="201"/>
      <c r="G30" s="197"/>
      <c r="H30" s="197"/>
      <c r="I30" s="197"/>
      <c r="J30" s="197"/>
      <c r="K30" s="197"/>
      <c r="L30" s="197"/>
      <c r="M30" s="197"/>
      <c r="N30" s="197"/>
      <c r="O30" s="201"/>
      <c r="P30" s="201"/>
      <c r="Q30" s="201"/>
      <c r="R30" s="201"/>
      <c r="S30" s="201"/>
      <c r="T30" s="201"/>
      <c r="U30" s="197"/>
      <c r="V30" s="197"/>
      <c r="W30" s="197"/>
      <c r="X30" s="197"/>
      <c r="Y30" s="197"/>
      <c r="Z30" s="197"/>
      <c r="AA30" s="197"/>
      <c r="AB30" s="181"/>
      <c r="AC30" s="202"/>
      <c r="AD30" s="181"/>
      <c r="AE30" s="181"/>
      <c r="AF30" s="181"/>
      <c r="AG30" s="181"/>
      <c r="AH30" s="181"/>
      <c r="AI30" s="181"/>
      <c r="AJ30" s="197"/>
      <c r="AK30" s="197"/>
      <c r="AL30" s="197"/>
      <c r="AM30" s="197"/>
      <c r="AO30" s="196"/>
    </row>
    <row r="31" spans="1:42" s="21" customFormat="1" ht="14">
      <c r="A31" s="70" t="s">
        <v>241</v>
      </c>
      <c r="B31" s="201"/>
      <c r="C31" s="201"/>
      <c r="D31" s="201"/>
      <c r="E31" s="201"/>
      <c r="F31" s="201"/>
      <c r="G31" s="197"/>
      <c r="H31" s="197"/>
      <c r="I31" s="197"/>
      <c r="J31" s="197"/>
      <c r="K31" s="197"/>
      <c r="L31" s="197"/>
      <c r="M31" s="197"/>
      <c r="N31" s="197"/>
      <c r="O31" s="201"/>
      <c r="P31" s="201"/>
      <c r="Q31" s="201"/>
      <c r="R31" s="201"/>
      <c r="S31" s="201"/>
      <c r="T31" s="201"/>
      <c r="U31" s="197"/>
      <c r="V31" s="197"/>
      <c r="W31" s="197"/>
      <c r="X31" s="204"/>
      <c r="Y31" s="197"/>
      <c r="Z31" s="197"/>
      <c r="AA31" s="197"/>
      <c r="AB31" s="181"/>
      <c r="AC31" s="202"/>
      <c r="AD31" s="181"/>
      <c r="AE31" s="181"/>
      <c r="AF31" s="181"/>
      <c r="AG31" s="181"/>
      <c r="AH31" s="181"/>
      <c r="AI31" s="181"/>
      <c r="AJ31" s="197"/>
      <c r="AK31" s="197"/>
      <c r="AL31" s="197"/>
      <c r="AM31" s="197"/>
      <c r="AO31" s="196"/>
    </row>
    <row r="32" spans="1:42" s="21" customFormat="1" ht="14">
      <c r="A32" s="70" t="s">
        <v>242</v>
      </c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201"/>
      <c r="P32" s="201"/>
      <c r="Q32" s="201"/>
      <c r="R32" s="201"/>
      <c r="S32" s="201"/>
      <c r="T32" s="201"/>
      <c r="U32" s="197"/>
      <c r="V32" s="197"/>
      <c r="W32" s="197"/>
      <c r="X32" s="197"/>
      <c r="Y32" s="197"/>
      <c r="Z32" s="197"/>
      <c r="AA32" s="197"/>
      <c r="AB32" s="181"/>
      <c r="AC32" s="202"/>
      <c r="AD32" s="181"/>
      <c r="AE32" s="181"/>
      <c r="AF32" s="181"/>
      <c r="AG32" s="181"/>
      <c r="AH32" s="181"/>
      <c r="AI32" s="181"/>
      <c r="AJ32" s="197"/>
      <c r="AK32" s="197"/>
      <c r="AL32" s="197"/>
      <c r="AM32" s="197"/>
      <c r="AO32" s="196"/>
    </row>
    <row r="33" spans="1:41" s="21" customFormat="1">
      <c r="A33" s="70" t="s">
        <v>296</v>
      </c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201"/>
      <c r="P33" s="201"/>
      <c r="Q33" s="201"/>
      <c r="R33" s="201"/>
      <c r="S33" s="201"/>
      <c r="T33" s="201"/>
      <c r="U33" s="197"/>
      <c r="V33" s="197"/>
      <c r="W33" s="197"/>
      <c r="X33" s="197"/>
      <c r="Y33" s="197"/>
      <c r="Z33" s="197"/>
      <c r="AA33" s="197"/>
      <c r="AB33" s="181"/>
      <c r="AC33" s="202"/>
      <c r="AD33" s="181"/>
      <c r="AE33" s="181"/>
      <c r="AF33" s="181"/>
      <c r="AG33" s="181"/>
      <c r="AH33" s="181"/>
      <c r="AI33" s="181"/>
      <c r="AJ33" s="197"/>
      <c r="AK33" s="197"/>
      <c r="AL33" s="197"/>
      <c r="AM33" s="197"/>
      <c r="AO33" s="196"/>
    </row>
    <row r="34" spans="1:41" s="21" customFormat="1">
      <c r="A34" s="70"/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201"/>
      <c r="P34" s="201"/>
      <c r="Q34" s="201"/>
      <c r="R34" s="201"/>
      <c r="S34" s="201"/>
      <c r="T34" s="55"/>
      <c r="U34" s="55"/>
      <c r="V34" s="55"/>
      <c r="W34" s="55"/>
      <c r="X34" s="55"/>
      <c r="Y34" s="55"/>
      <c r="Z34" s="55"/>
      <c r="AA34" s="55"/>
      <c r="AB34" s="53"/>
      <c r="AC34" s="54"/>
      <c r="AD34" s="53"/>
      <c r="AE34" s="53"/>
      <c r="AF34" s="53"/>
      <c r="AG34" s="53"/>
      <c r="AH34" s="53"/>
      <c r="AI34" s="53"/>
      <c r="AJ34" s="52"/>
      <c r="AK34" s="52"/>
      <c r="AL34" s="52"/>
      <c r="AO34" s="196"/>
    </row>
    <row r="35" spans="1:41" s="21" customFormat="1">
      <c r="A35" s="197"/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55"/>
      <c r="U35" s="55"/>
      <c r="V35" s="55"/>
      <c r="W35" s="55"/>
      <c r="X35" s="55"/>
      <c r="Y35" s="55"/>
      <c r="Z35" s="55"/>
      <c r="AA35" s="55"/>
      <c r="AB35" s="56"/>
      <c r="AC35" s="57"/>
      <c r="AD35" s="56"/>
      <c r="AE35" s="56"/>
      <c r="AF35" s="56"/>
      <c r="AG35" s="56"/>
      <c r="AH35" s="56"/>
      <c r="AI35" s="56"/>
      <c r="AJ35" s="52"/>
      <c r="AK35" s="52"/>
      <c r="AL35" s="52"/>
      <c r="AO35" s="196"/>
    </row>
    <row r="36" spans="1:41" s="21" customFormat="1">
      <c r="A36" s="197"/>
      <c r="B36" s="197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52"/>
      <c r="U36" s="52"/>
      <c r="V36" s="52"/>
      <c r="W36" s="52"/>
      <c r="X36" s="52"/>
      <c r="Y36" s="52"/>
      <c r="Z36" s="52"/>
      <c r="AA36" s="52"/>
      <c r="AB36" s="56"/>
      <c r="AC36" s="57"/>
      <c r="AD36" s="56"/>
      <c r="AE36" s="56"/>
      <c r="AF36" s="56"/>
      <c r="AG36" s="56"/>
      <c r="AH36" s="56"/>
      <c r="AI36" s="56"/>
      <c r="AJ36" s="52"/>
      <c r="AK36" s="52"/>
      <c r="AL36" s="52"/>
      <c r="AO36" s="196"/>
    </row>
    <row r="37" spans="1:41" s="21" customForma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6"/>
      <c r="AC37" s="57"/>
      <c r="AD37" s="56"/>
      <c r="AE37" s="56"/>
      <c r="AF37" s="56"/>
      <c r="AG37" s="56"/>
      <c r="AH37" s="56"/>
      <c r="AI37" s="56"/>
      <c r="AJ37" s="52"/>
      <c r="AK37" s="52"/>
      <c r="AL37" s="52"/>
      <c r="AO37" s="196"/>
    </row>
    <row r="38" spans="1:41">
      <c r="AC38" s="57"/>
      <c r="AD38" s="56"/>
    </row>
    <row r="39" spans="1:41">
      <c r="AC39" s="57"/>
      <c r="AD39" s="56"/>
    </row>
    <row r="40" spans="1:41">
      <c r="AC40" s="57"/>
      <c r="AD40" s="56"/>
    </row>
    <row r="41" spans="1:41">
      <c r="AC41" s="57"/>
      <c r="AD41" s="56"/>
    </row>
    <row r="42" spans="1:41">
      <c r="AC42" s="57"/>
      <c r="AD42" s="56"/>
    </row>
    <row r="43" spans="1:41">
      <c r="AC43" s="57"/>
    </row>
    <row r="44" spans="1:41">
      <c r="AC44" s="57"/>
    </row>
    <row r="45" spans="1:41">
      <c r="AC45" s="57"/>
    </row>
    <row r="46" spans="1:41">
      <c r="AC46" s="57"/>
    </row>
  </sheetData>
  <hyperlinks>
    <hyperlink ref="A1" location="Menu!A1" display="Return to Menu" xr:uid="{DC7CC2A6-6BD4-4288-99F8-FC1400401A85}"/>
  </hyperlinks>
  <pageMargins left="0.4" right="0.1" top="0.42" bottom="0.45" header="0.511811023622047" footer="0.34"/>
  <pageSetup paperSize="9" scale="48" orientation="landscape" r:id="rId1"/>
  <headerFooter alignWithMargins="0">
    <oddFooter>&amp;L&amp;1#&amp;"Calibri"&amp;8&amp;K000000Classified as Confidential</oddFooter>
  </headerFooter>
  <ignoredErrors>
    <ignoredError sqref="AO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6"/>
  <sheetViews>
    <sheetView view="pageBreakPreview" zoomScale="80" zoomScaleNormal="100" zoomScaleSheetLayoutView="80" workbookViewId="0">
      <pane xSplit="1" ySplit="3" topLeftCell="E31" activePane="bottomRight" state="frozen"/>
      <selection activeCell="J24" sqref="J24"/>
      <selection pane="topRight" activeCell="J24" sqref="J24"/>
      <selection pane="bottomLeft" activeCell="J24" sqref="J24"/>
      <selection pane="bottomRight" activeCell="J24" sqref="J24"/>
    </sheetView>
  </sheetViews>
  <sheetFormatPr defaultColWidth="11.1796875" defaultRowHeight="14"/>
  <cols>
    <col min="1" max="1" width="34.08984375" style="78" customWidth="1"/>
    <col min="2" max="7" width="17.7265625" style="74" customWidth="1"/>
    <col min="8" max="8" width="20.1796875" style="75" customWidth="1"/>
    <col min="9" max="9" width="17.81640625" style="75" bestFit="1" customWidth="1"/>
    <col min="10" max="10" width="14.54296875" style="75" customWidth="1"/>
    <col min="11" max="11" width="15.453125" style="75" customWidth="1"/>
    <col min="12" max="12" width="18" style="75" customWidth="1"/>
    <col min="13" max="20" width="9.1796875" style="75" customWidth="1"/>
    <col min="21" max="218" width="9.1796875" style="74" customWidth="1"/>
    <col min="219" max="219" width="18" style="74" customWidth="1"/>
    <col min="220" max="220" width="18.26953125" style="74" customWidth="1"/>
    <col min="221" max="221" width="19.26953125" style="74" customWidth="1"/>
    <col min="222" max="222" width="11.1796875" style="74" bestFit="1"/>
    <col min="223" max="16384" width="11.1796875" style="74"/>
  </cols>
  <sheetData>
    <row r="1" spans="1:20" s="25" customFormat="1" ht="25">
      <c r="A1" s="444" t="s">
        <v>293</v>
      </c>
    </row>
    <row r="2" spans="1:20" s="213" customFormat="1" ht="24" customHeight="1" thickBot="1">
      <c r="A2" s="207" t="s">
        <v>233</v>
      </c>
      <c r="B2" s="207"/>
      <c r="C2" s="207"/>
      <c r="D2" s="208"/>
      <c r="E2" s="209"/>
      <c r="F2" s="209"/>
      <c r="G2" s="209"/>
      <c r="H2" s="210"/>
      <c r="I2" s="211"/>
      <c r="J2" s="211"/>
      <c r="K2" s="211"/>
      <c r="L2" s="211"/>
      <c r="M2" s="212"/>
      <c r="N2" s="212"/>
      <c r="O2" s="212"/>
      <c r="P2" s="212"/>
      <c r="Q2" s="212"/>
      <c r="R2" s="212"/>
      <c r="S2" s="212"/>
      <c r="T2" s="212"/>
    </row>
    <row r="3" spans="1:20" s="215" customFormat="1" ht="24" customHeight="1" thickBot="1">
      <c r="A3" s="324" t="s">
        <v>106</v>
      </c>
      <c r="B3" s="325">
        <v>2011</v>
      </c>
      <c r="C3" s="325">
        <v>2012</v>
      </c>
      <c r="D3" s="325">
        <v>2013</v>
      </c>
      <c r="E3" s="325">
        <v>2014</v>
      </c>
      <c r="F3" s="325">
        <v>2015</v>
      </c>
      <c r="G3" s="325">
        <v>2016</v>
      </c>
      <c r="H3" s="325">
        <v>2017</v>
      </c>
      <c r="I3" s="325">
        <v>2018</v>
      </c>
      <c r="J3" s="325">
        <v>2019</v>
      </c>
      <c r="K3" s="325">
        <v>2020</v>
      </c>
      <c r="L3" s="325">
        <v>2021</v>
      </c>
      <c r="M3" s="214"/>
      <c r="N3" s="214"/>
      <c r="O3" s="214"/>
      <c r="P3" s="214"/>
      <c r="Q3" s="214"/>
      <c r="R3" s="214"/>
      <c r="S3" s="214"/>
      <c r="T3" s="214"/>
    </row>
    <row r="4" spans="1:20">
      <c r="A4" s="391" t="s">
        <v>138</v>
      </c>
      <c r="B4" s="330">
        <v>24.202240000000003</v>
      </c>
      <c r="C4" s="331">
        <v>8.6637857495400006</v>
      </c>
      <c r="D4" s="331">
        <v>31.736723709990002</v>
      </c>
      <c r="E4" s="331">
        <v>25.1260706851</v>
      </c>
      <c r="F4" s="331">
        <v>33.5305264048</v>
      </c>
      <c r="G4" s="331">
        <v>53.525312006519997</v>
      </c>
      <c r="H4" s="331">
        <v>60.64843191205</v>
      </c>
      <c r="I4" s="331">
        <v>67.017185656920006</v>
      </c>
      <c r="J4" s="331">
        <v>68.762374753949999</v>
      </c>
      <c r="K4" s="331">
        <v>89.139250722850008</v>
      </c>
      <c r="L4" s="331">
        <v>95.212687526869999</v>
      </c>
    </row>
    <row r="5" spans="1:20">
      <c r="A5" s="392" t="s">
        <v>139</v>
      </c>
      <c r="B5" s="326">
        <v>25.9542</v>
      </c>
      <c r="C5" s="327">
        <v>24.284060293610001</v>
      </c>
      <c r="D5" s="327">
        <v>15.97651632557</v>
      </c>
      <c r="E5" s="327">
        <v>26.443259639889998</v>
      </c>
      <c r="F5" s="327">
        <v>47.201622579960002</v>
      </c>
      <c r="G5" s="327">
        <v>62.157535395460002</v>
      </c>
      <c r="H5" s="327">
        <v>69.609083183530004</v>
      </c>
      <c r="I5" s="327">
        <v>89.659119455460001</v>
      </c>
      <c r="J5" s="327">
        <v>102.41260110774</v>
      </c>
      <c r="K5" s="327">
        <v>98.900403446839988</v>
      </c>
      <c r="L5" s="327">
        <v>99.546925540210012</v>
      </c>
    </row>
    <row r="6" spans="1:20">
      <c r="A6" s="392" t="s">
        <v>209</v>
      </c>
      <c r="B6" s="326">
        <v>41.253910000000005</v>
      </c>
      <c r="C6" s="327">
        <v>108.88939260956001</v>
      </c>
      <c r="D6" s="327">
        <v>125.03703760569999</v>
      </c>
      <c r="E6" s="327">
        <v>81.756010209949991</v>
      </c>
      <c r="F6" s="327">
        <v>147.57574415856001</v>
      </c>
      <c r="G6" s="327">
        <v>155.43151352426997</v>
      </c>
      <c r="H6" s="327">
        <v>187.27730891429002</v>
      </c>
      <c r="I6" s="327">
        <v>198.66322932607</v>
      </c>
      <c r="J6" s="327">
        <v>237.34107870714999</v>
      </c>
      <c r="K6" s="327">
        <v>230.80733736685997</v>
      </c>
      <c r="L6" s="327">
        <v>214.60890112401998</v>
      </c>
    </row>
    <row r="7" spans="1:20">
      <c r="A7" s="392" t="s">
        <v>140</v>
      </c>
      <c r="B7" s="326">
        <v>6.4033199999999999</v>
      </c>
      <c r="C7" s="327">
        <v>14.299992428040001</v>
      </c>
      <c r="D7" s="327">
        <v>3.0257970466699997</v>
      </c>
      <c r="E7" s="327">
        <v>2.8761769300300002</v>
      </c>
      <c r="F7" s="327">
        <v>3.5757748749400005</v>
      </c>
      <c r="G7" s="327">
        <v>3.9938923651300002</v>
      </c>
      <c r="H7" s="327">
        <v>2.6124315038899999</v>
      </c>
      <c r="I7" s="327">
        <v>33.490668536720001</v>
      </c>
      <c r="J7" s="327">
        <v>33.91744201921</v>
      </c>
      <c r="K7" s="327">
        <v>59.976318422969996</v>
      </c>
      <c r="L7" s="327">
        <v>55.715871700610002</v>
      </c>
    </row>
    <row r="8" spans="1:20">
      <c r="A8" s="392" t="s">
        <v>141</v>
      </c>
      <c r="B8" s="326">
        <v>18.34573</v>
      </c>
      <c r="C8" s="327">
        <v>18.807271224209998</v>
      </c>
      <c r="D8" s="327">
        <v>16.825508391989999</v>
      </c>
      <c r="E8" s="327">
        <v>27.999814811909999</v>
      </c>
      <c r="F8" s="327">
        <v>57.652771752739994</v>
      </c>
      <c r="G8" s="327">
        <v>69.988356863979988</v>
      </c>
      <c r="H8" s="327">
        <v>74.020717883300009</v>
      </c>
      <c r="I8" s="327">
        <v>92.367170606610003</v>
      </c>
      <c r="J8" s="327">
        <v>101.42386475487</v>
      </c>
      <c r="K8" s="327">
        <v>102.81766731663001</v>
      </c>
      <c r="L8" s="327">
        <v>97.512505086169995</v>
      </c>
    </row>
    <row r="9" spans="1:20">
      <c r="A9" s="392" t="s">
        <v>142</v>
      </c>
      <c r="B9" s="326">
        <v>162.82264999999998</v>
      </c>
      <c r="C9" s="327">
        <v>222.40177013028</v>
      </c>
      <c r="D9" s="327">
        <v>69.513133900539998</v>
      </c>
      <c r="E9" s="327">
        <v>91.681863473280004</v>
      </c>
      <c r="F9" s="327">
        <v>103.37423464082001</v>
      </c>
      <c r="G9" s="327">
        <v>140.17708391142003</v>
      </c>
      <c r="H9" s="327">
        <v>129.46964525894001</v>
      </c>
      <c r="I9" s="327">
        <v>130.04347380096999</v>
      </c>
      <c r="J9" s="327">
        <v>147.92952466592999</v>
      </c>
      <c r="K9" s="327">
        <v>144.12850624046001</v>
      </c>
      <c r="L9" s="327">
        <v>154.61071441703001</v>
      </c>
    </row>
    <row r="10" spans="1:20">
      <c r="A10" s="392" t="s">
        <v>143</v>
      </c>
      <c r="B10" s="326">
        <v>16.631139999999998</v>
      </c>
      <c r="C10" s="327">
        <v>24.402439512360001</v>
      </c>
      <c r="D10" s="327">
        <v>24.987874907590001</v>
      </c>
      <c r="E10" s="327">
        <v>17.77205642889</v>
      </c>
      <c r="F10" s="327">
        <v>39.944214752449994</v>
      </c>
      <c r="G10" s="327">
        <v>63.52670606601</v>
      </c>
      <c r="H10" s="327">
        <v>74.937383496719988</v>
      </c>
      <c r="I10" s="327">
        <v>97.347605190140001</v>
      </c>
      <c r="J10" s="327">
        <v>98.730928301969996</v>
      </c>
      <c r="K10" s="327">
        <v>126.12564379376001</v>
      </c>
      <c r="L10" s="327">
        <v>128.34913764814999</v>
      </c>
    </row>
    <row r="11" spans="1:20">
      <c r="A11" s="392" t="s">
        <v>230</v>
      </c>
      <c r="B11" s="326">
        <v>1.6845599999999998</v>
      </c>
      <c r="C11" s="327">
        <v>24.42319727964</v>
      </c>
      <c r="D11" s="327">
        <v>23.943150000000003</v>
      </c>
      <c r="E11" s="327">
        <v>22.302790000000002</v>
      </c>
      <c r="F11" s="327">
        <v>22.338729999999998</v>
      </c>
      <c r="G11" s="327">
        <v>30.929430222099999</v>
      </c>
      <c r="H11" s="327">
        <v>54.042067995819998</v>
      </c>
      <c r="I11" s="327">
        <v>68.381705608580006</v>
      </c>
      <c r="J11" s="327">
        <v>83.599771781149997</v>
      </c>
      <c r="K11" s="327">
        <v>89.049423818669993</v>
      </c>
      <c r="L11" s="327">
        <v>95.629388229270006</v>
      </c>
    </row>
    <row r="12" spans="1:20">
      <c r="A12" s="392" t="s">
        <v>144</v>
      </c>
      <c r="B12" s="326">
        <v>90.750050000000002</v>
      </c>
      <c r="C12" s="327">
        <v>90.872909453459997</v>
      </c>
      <c r="D12" s="327">
        <v>116.06163484417999</v>
      </c>
      <c r="E12" s="327">
        <v>107.34289837822001</v>
      </c>
      <c r="F12" s="327">
        <v>115.52225205776</v>
      </c>
      <c r="G12" s="327">
        <v>128.14209312897998</v>
      </c>
      <c r="H12" s="327">
        <v>125.6487055425</v>
      </c>
      <c r="I12" s="327">
        <v>167.95584872232001</v>
      </c>
      <c r="J12" s="327">
        <v>166.95358491927999</v>
      </c>
      <c r="K12" s="327">
        <v>163.16200153398</v>
      </c>
      <c r="L12" s="327">
        <v>159.81791170363002</v>
      </c>
    </row>
    <row r="13" spans="1:20">
      <c r="A13" s="392" t="s">
        <v>145</v>
      </c>
      <c r="B13" s="326">
        <v>90.843570000000014</v>
      </c>
      <c r="C13" s="327">
        <v>83.684012083550002</v>
      </c>
      <c r="D13" s="327">
        <v>102.10020124841999</v>
      </c>
      <c r="E13" s="327">
        <v>211.95320970268</v>
      </c>
      <c r="F13" s="327">
        <v>320.60570556011999</v>
      </c>
      <c r="G13" s="327">
        <v>241.23143906079</v>
      </c>
      <c r="H13" s="327">
        <v>228.3283600092</v>
      </c>
      <c r="I13" s="327">
        <v>228.80599615982999</v>
      </c>
      <c r="J13" s="327">
        <v>233.89269477607999</v>
      </c>
      <c r="K13" s="327">
        <v>248.45074620226004</v>
      </c>
      <c r="L13" s="327">
        <v>154.61343071639999</v>
      </c>
    </row>
    <row r="14" spans="1:20">
      <c r="A14" s="392" t="s">
        <v>146</v>
      </c>
      <c r="B14" s="326">
        <v>40.239940000000004</v>
      </c>
      <c r="C14" s="327">
        <v>28.895754999499999</v>
      </c>
      <c r="D14" s="327">
        <v>13.236092949910001</v>
      </c>
      <c r="E14" s="327">
        <v>6.9549786001299996</v>
      </c>
      <c r="F14" s="327">
        <v>34.168940626649999</v>
      </c>
      <c r="G14" s="327">
        <v>28.057144823570003</v>
      </c>
      <c r="H14" s="327">
        <v>34.613143814140003</v>
      </c>
      <c r="I14" s="327">
        <v>55.597352310279994</v>
      </c>
      <c r="J14" s="327">
        <v>46.737752789830004</v>
      </c>
      <c r="K14" s="327">
        <v>44.21373046715</v>
      </c>
      <c r="L14" s="327">
        <v>42.160050001309997</v>
      </c>
    </row>
    <row r="15" spans="1:20">
      <c r="A15" s="392" t="s">
        <v>147</v>
      </c>
      <c r="B15" s="326">
        <v>39.0443</v>
      </c>
      <c r="C15" s="327">
        <v>62.27474267793</v>
      </c>
      <c r="D15" s="327">
        <v>48.190150127259997</v>
      </c>
      <c r="E15" s="327">
        <v>40.049999265500006</v>
      </c>
      <c r="F15" s="327">
        <v>46.289079475929995</v>
      </c>
      <c r="G15" s="327">
        <v>45.091949113970003</v>
      </c>
      <c r="H15" s="327">
        <v>68.514312630610007</v>
      </c>
      <c r="I15" s="327">
        <v>86.820254212609996</v>
      </c>
      <c r="J15" s="327">
        <v>95.690771242470007</v>
      </c>
      <c r="K15" s="327">
        <v>80.788643633190006</v>
      </c>
      <c r="L15" s="327">
        <v>78.89866255442</v>
      </c>
    </row>
    <row r="16" spans="1:20">
      <c r="A16" s="392" t="s">
        <v>148</v>
      </c>
      <c r="B16" s="326">
        <v>23.66751</v>
      </c>
      <c r="C16" s="327">
        <v>39.587701580359997</v>
      </c>
      <c r="D16" s="327">
        <v>22.376368393610001</v>
      </c>
      <c r="E16" s="327">
        <v>30.460634167790001</v>
      </c>
      <c r="F16" s="327">
        <v>52.564975851050001</v>
      </c>
      <c r="G16" s="327">
        <v>85.049678107889989</v>
      </c>
      <c r="H16" s="327">
        <v>117.49567934086001</v>
      </c>
      <c r="I16" s="327">
        <v>118.01141481434</v>
      </c>
      <c r="J16" s="327">
        <v>86.911500995419999</v>
      </c>
      <c r="K16" s="327">
        <v>84.723128108479997</v>
      </c>
      <c r="L16" s="327">
        <v>106.39226698446001</v>
      </c>
    </row>
    <row r="17" spans="1:20">
      <c r="A17" s="392" t="s">
        <v>149</v>
      </c>
      <c r="B17" s="326">
        <v>10.887169999999999</v>
      </c>
      <c r="C17" s="327">
        <v>17.354185792709998</v>
      </c>
      <c r="D17" s="327">
        <v>12.061395495120001</v>
      </c>
      <c r="E17" s="327">
        <v>22.625689450240003</v>
      </c>
      <c r="F17" s="327">
        <v>37.550234882489995</v>
      </c>
      <c r="G17" s="327">
        <v>48.417542411949995</v>
      </c>
      <c r="H17" s="327">
        <v>59.746077051150003</v>
      </c>
      <c r="I17" s="327">
        <v>55.032067848830003</v>
      </c>
      <c r="J17" s="327">
        <v>61.025443963290002</v>
      </c>
      <c r="K17" s="327">
        <v>68.088637239009998</v>
      </c>
      <c r="L17" s="327">
        <v>69.169594013020003</v>
      </c>
    </row>
    <row r="18" spans="1:20">
      <c r="A18" s="392" t="s">
        <v>150</v>
      </c>
      <c r="B18" s="326">
        <v>7.17042</v>
      </c>
      <c r="C18" s="327">
        <v>30.243536993379998</v>
      </c>
      <c r="D18" s="327">
        <v>27.99283930452</v>
      </c>
      <c r="E18" s="327">
        <v>29.591442971689997</v>
      </c>
      <c r="F18" s="327">
        <v>53.45439542658</v>
      </c>
      <c r="G18" s="327">
        <v>48.312227448910001</v>
      </c>
      <c r="H18" s="327">
        <v>41.939190055529998</v>
      </c>
      <c r="I18" s="327">
        <v>63.337930142600001</v>
      </c>
      <c r="J18" s="327">
        <v>84.010339110860002</v>
      </c>
      <c r="K18" s="327">
        <v>84.968849358759996</v>
      </c>
      <c r="L18" s="327">
        <v>69.131414495940007</v>
      </c>
    </row>
    <row r="19" spans="1:20">
      <c r="A19" s="392" t="s">
        <v>151</v>
      </c>
      <c r="B19" s="326">
        <v>25.419400000000003</v>
      </c>
      <c r="C19" s="327">
        <v>16.700726473350002</v>
      </c>
      <c r="D19" s="327">
        <v>12.63353478987</v>
      </c>
      <c r="E19" s="327">
        <v>28.946448914259999</v>
      </c>
      <c r="F19" s="327">
        <v>71.743513593940008</v>
      </c>
      <c r="G19" s="327">
        <v>93.267764679140001</v>
      </c>
      <c r="H19" s="327">
        <v>80.785160471659992</v>
      </c>
      <c r="I19" s="327">
        <v>98.782494271480004</v>
      </c>
      <c r="J19" s="327">
        <v>164.43582345160999</v>
      </c>
      <c r="K19" s="327">
        <v>150.19708983465</v>
      </c>
      <c r="L19" s="327">
        <v>205.18946132027</v>
      </c>
    </row>
    <row r="20" spans="1:20">
      <c r="A20" s="392" t="s">
        <v>170</v>
      </c>
      <c r="B20" s="326">
        <v>1.5905400000000001</v>
      </c>
      <c r="C20" s="327">
        <v>2.08142562394</v>
      </c>
      <c r="D20" s="327">
        <v>1.6122868072000001</v>
      </c>
      <c r="E20" s="327">
        <v>1.56994208701</v>
      </c>
      <c r="F20" s="327">
        <v>22.194825541330005</v>
      </c>
      <c r="G20" s="327">
        <v>19.005549048549998</v>
      </c>
      <c r="H20" s="327">
        <v>33.269858797749997</v>
      </c>
      <c r="I20" s="327">
        <v>35.16316980026</v>
      </c>
      <c r="J20" s="327">
        <v>34.610526951730002</v>
      </c>
      <c r="K20" s="327">
        <v>30.969503688700001</v>
      </c>
      <c r="L20" s="327">
        <v>31.355699951720002</v>
      </c>
    </row>
    <row r="21" spans="1:20">
      <c r="A21" s="392" t="s">
        <v>208</v>
      </c>
      <c r="B21" s="326">
        <v>34.771709999999999</v>
      </c>
      <c r="C21" s="327">
        <v>22.855929138</v>
      </c>
      <c r="D21" s="327">
        <v>9.8318448751399998</v>
      </c>
      <c r="E21" s="327">
        <v>16.683751594410001</v>
      </c>
      <c r="F21" s="327">
        <v>49.847912415069999</v>
      </c>
      <c r="G21" s="327">
        <v>63.276471968430002</v>
      </c>
      <c r="H21" s="327">
        <v>83.825686332399997</v>
      </c>
      <c r="I21" s="327">
        <v>84.63711277553999</v>
      </c>
      <c r="J21" s="327">
        <v>78.898311155720009</v>
      </c>
      <c r="K21" s="327">
        <v>68.754361083749998</v>
      </c>
      <c r="L21" s="327">
        <v>61.711008612160001</v>
      </c>
    </row>
    <row r="22" spans="1:20">
      <c r="A22" s="392" t="s">
        <v>207</v>
      </c>
      <c r="B22" s="328">
        <v>5.8672899999999997</v>
      </c>
      <c r="C22" s="327">
        <v>5.8672905420000001</v>
      </c>
      <c r="D22" s="327">
        <v>32.20700856509</v>
      </c>
      <c r="E22" s="327">
        <v>31.423625015470002</v>
      </c>
      <c r="F22" s="327">
        <v>65.007329454770002</v>
      </c>
      <c r="G22" s="327">
        <v>93.715181155050004</v>
      </c>
      <c r="H22" s="327">
        <v>92.257051132420003</v>
      </c>
      <c r="I22" s="327">
        <v>117.08231749053999</v>
      </c>
      <c r="J22" s="327">
        <v>107.75377451223</v>
      </c>
      <c r="K22" s="327">
        <v>116.93460459962</v>
      </c>
      <c r="L22" s="327">
        <v>111.89645738567</v>
      </c>
    </row>
    <row r="23" spans="1:20">
      <c r="A23" s="392" t="s">
        <v>229</v>
      </c>
      <c r="B23" s="328">
        <v>2.0598800000000002</v>
      </c>
      <c r="C23" s="327">
        <v>0.91892588675999998</v>
      </c>
      <c r="D23" s="327">
        <v>0.26965343600000002</v>
      </c>
      <c r="E23" s="327">
        <v>0.58669889955999999</v>
      </c>
      <c r="F23" s="327">
        <v>11.495034109559999</v>
      </c>
      <c r="G23" s="327">
        <v>21.449608359000003</v>
      </c>
      <c r="H23" s="327">
        <v>31.116244034119998</v>
      </c>
      <c r="I23" s="327">
        <v>30.852661159099998</v>
      </c>
      <c r="J23" s="327">
        <v>66.164163901639995</v>
      </c>
      <c r="K23" s="327">
        <v>48.031272843419998</v>
      </c>
      <c r="L23" s="327">
        <v>66.675639486809999</v>
      </c>
    </row>
    <row r="24" spans="1:20" s="75" customFormat="1">
      <c r="A24" s="392" t="s">
        <v>152</v>
      </c>
      <c r="B24" s="328">
        <v>7.2910500000000003</v>
      </c>
      <c r="C24" s="327">
        <v>2.7160072</v>
      </c>
      <c r="D24" s="327">
        <v>0.85367819199999995</v>
      </c>
      <c r="E24" s="327">
        <v>17.27144552515</v>
      </c>
      <c r="F24" s="327">
        <v>63.79333856449</v>
      </c>
      <c r="G24" s="327">
        <v>20.650989926979999</v>
      </c>
      <c r="H24" s="327">
        <v>48.72949985364</v>
      </c>
      <c r="I24" s="327">
        <v>67.442333186559992</v>
      </c>
      <c r="J24" s="327">
        <v>69.26549340343</v>
      </c>
      <c r="K24" s="327">
        <v>56.810548829059996</v>
      </c>
      <c r="L24" s="327">
        <v>52.328132269400001</v>
      </c>
    </row>
    <row r="25" spans="1:20" s="77" customFormat="1">
      <c r="A25" s="392" t="s">
        <v>153</v>
      </c>
      <c r="B25" s="328">
        <v>34.122120000000002</v>
      </c>
      <c r="C25" s="327">
        <v>14.979189827000001</v>
      </c>
      <c r="D25" s="327">
        <v>7.1098738907200003</v>
      </c>
      <c r="E25" s="327">
        <v>10.304743606399999</v>
      </c>
      <c r="F25" s="327">
        <v>42.034626226839997</v>
      </c>
      <c r="G25" s="327">
        <v>71.381258449389989</v>
      </c>
      <c r="H25" s="327">
        <v>102.35919306966001</v>
      </c>
      <c r="I25" s="327">
        <v>84.922376449780003</v>
      </c>
      <c r="J25" s="327">
        <v>132.46466216012001</v>
      </c>
      <c r="K25" s="327">
        <v>68.092548068840003</v>
      </c>
      <c r="L25" s="327">
        <v>70.660141638399992</v>
      </c>
      <c r="M25" s="76"/>
      <c r="N25" s="76"/>
      <c r="O25" s="76"/>
      <c r="P25" s="76"/>
      <c r="Q25" s="76"/>
      <c r="R25" s="76"/>
      <c r="S25" s="76"/>
      <c r="T25" s="76"/>
    </row>
    <row r="26" spans="1:20" s="77" customFormat="1">
      <c r="A26" s="392" t="s">
        <v>154</v>
      </c>
      <c r="B26" s="328">
        <v>25.254470000000001</v>
      </c>
      <c r="C26" s="327">
        <v>29.776558978490002</v>
      </c>
      <c r="D26" s="327">
        <v>22.41665438802</v>
      </c>
      <c r="E26" s="327">
        <v>22.147544002660002</v>
      </c>
      <c r="F26" s="327">
        <v>31.966815195180001</v>
      </c>
      <c r="G26" s="327">
        <v>38.136723517239993</v>
      </c>
      <c r="H26" s="327">
        <v>40.264714626559993</v>
      </c>
      <c r="I26" s="327">
        <v>59.135900168959999</v>
      </c>
      <c r="J26" s="327">
        <v>63.045912989769995</v>
      </c>
      <c r="K26" s="327">
        <v>63.632954679339996</v>
      </c>
      <c r="L26" s="327">
        <v>93.37280324196</v>
      </c>
      <c r="M26" s="76"/>
      <c r="N26" s="76"/>
      <c r="O26" s="76"/>
      <c r="P26" s="76"/>
      <c r="Q26" s="76"/>
      <c r="R26" s="76"/>
      <c r="S26" s="76"/>
      <c r="T26" s="76"/>
    </row>
    <row r="27" spans="1:20" s="77" customFormat="1">
      <c r="A27" s="392" t="s">
        <v>206</v>
      </c>
      <c r="B27" s="328">
        <v>157.53616</v>
      </c>
      <c r="C27" s="327">
        <v>230.43288048176001</v>
      </c>
      <c r="D27" s="327">
        <v>278.86706655963997</v>
      </c>
      <c r="E27" s="327">
        <v>268.06501827351002</v>
      </c>
      <c r="F27" s="327">
        <v>218.53886653799</v>
      </c>
      <c r="G27" s="327">
        <v>311.75580182503995</v>
      </c>
      <c r="H27" s="327">
        <v>363.29214005909006</v>
      </c>
      <c r="I27" s="327">
        <v>530.24377393440011</v>
      </c>
      <c r="J27" s="327">
        <v>444.22700147315999</v>
      </c>
      <c r="K27" s="327">
        <v>508.77869453759001</v>
      </c>
      <c r="L27" s="327">
        <v>658.95972821833993</v>
      </c>
      <c r="M27" s="76"/>
      <c r="N27" s="76"/>
      <c r="O27" s="76"/>
      <c r="P27" s="76"/>
      <c r="Q27" s="76"/>
      <c r="R27" s="76"/>
      <c r="S27" s="76"/>
      <c r="T27" s="76"/>
    </row>
    <row r="28" spans="1:20" s="77" customFormat="1">
      <c r="A28" s="392" t="s">
        <v>205</v>
      </c>
      <c r="B28" s="328">
        <v>5.3360600000000007</v>
      </c>
      <c r="C28" s="327">
        <v>7.0961404742599994</v>
      </c>
      <c r="D28" s="327">
        <v>28.848544842820001</v>
      </c>
      <c r="E28" s="327">
        <v>34.525700406600002</v>
      </c>
      <c r="F28" s="327">
        <v>40.557054662420001</v>
      </c>
      <c r="G28" s="327">
        <v>59.033751798499999</v>
      </c>
      <c r="H28" s="327">
        <v>71.359977984750003</v>
      </c>
      <c r="I28" s="327">
        <v>85.363486609869994</v>
      </c>
      <c r="J28" s="327">
        <v>56.511568599279997</v>
      </c>
      <c r="K28" s="327">
        <v>59.390353151519996</v>
      </c>
      <c r="L28" s="327">
        <v>54.097105862470002</v>
      </c>
      <c r="M28" s="76"/>
      <c r="N28" s="76"/>
      <c r="O28" s="76"/>
      <c r="P28" s="76"/>
      <c r="Q28" s="76"/>
      <c r="R28" s="76"/>
      <c r="S28" s="76"/>
      <c r="T28" s="76"/>
    </row>
    <row r="29" spans="1:20" s="77" customFormat="1">
      <c r="A29" s="392" t="s">
        <v>155</v>
      </c>
      <c r="B29" s="328">
        <v>16.97551</v>
      </c>
      <c r="C29" s="327">
        <v>17.802495694000001</v>
      </c>
      <c r="D29" s="327">
        <v>24.731746161250001</v>
      </c>
      <c r="E29" s="327">
        <v>23.454536266470001</v>
      </c>
      <c r="F29" s="327">
        <v>21.501786900470002</v>
      </c>
      <c r="G29" s="327">
        <v>31.98409359883</v>
      </c>
      <c r="H29" s="327">
        <v>40.031508233849998</v>
      </c>
      <c r="I29" s="327">
        <v>41.831488692260002</v>
      </c>
      <c r="J29" s="327">
        <v>60.614429101919995</v>
      </c>
      <c r="K29" s="327">
        <v>66.777350647399999</v>
      </c>
      <c r="L29" s="327">
        <v>83.400390653539986</v>
      </c>
      <c r="M29" s="76"/>
      <c r="N29" s="76"/>
      <c r="O29" s="76"/>
      <c r="P29" s="76"/>
      <c r="Q29" s="76"/>
      <c r="R29" s="76"/>
      <c r="S29" s="76"/>
      <c r="T29" s="76"/>
    </row>
    <row r="30" spans="1:20" s="77" customFormat="1">
      <c r="A30" s="392" t="s">
        <v>171</v>
      </c>
      <c r="B30" s="328">
        <v>30.143969999999999</v>
      </c>
      <c r="C30" s="327">
        <v>45.726563647169996</v>
      </c>
      <c r="D30" s="327">
        <v>58.381996066070002</v>
      </c>
      <c r="E30" s="327">
        <v>70.193522583020012</v>
      </c>
      <c r="F30" s="327">
        <v>75.921433395589986</v>
      </c>
      <c r="G30" s="327">
        <v>75.921433395589986</v>
      </c>
      <c r="H30" s="327">
        <v>106.53049903783</v>
      </c>
      <c r="I30" s="327">
        <v>98.716941494099999</v>
      </c>
      <c r="J30" s="327">
        <v>142.28920476078</v>
      </c>
      <c r="K30" s="327">
        <v>153.49066602514998</v>
      </c>
      <c r="L30" s="327">
        <v>232.62213501673</v>
      </c>
      <c r="M30" s="76"/>
      <c r="N30" s="76"/>
      <c r="O30" s="76"/>
      <c r="P30" s="76"/>
      <c r="Q30" s="76"/>
      <c r="R30" s="76"/>
      <c r="S30" s="76"/>
      <c r="T30" s="76"/>
    </row>
    <row r="31" spans="1:20" s="77" customFormat="1">
      <c r="A31" s="392" t="s">
        <v>204</v>
      </c>
      <c r="B31" s="328">
        <v>48.369860000000003</v>
      </c>
      <c r="C31" s="327">
        <v>36.518092218010004</v>
      </c>
      <c r="D31" s="327">
        <v>30.8831781357</v>
      </c>
      <c r="E31" s="327">
        <v>19.267663799939996</v>
      </c>
      <c r="F31" s="327">
        <v>26.647789528579999</v>
      </c>
      <c r="G31" s="327">
        <v>53.159719890950001</v>
      </c>
      <c r="H31" s="327">
        <v>58.550792418379999</v>
      </c>
      <c r="I31" s="327">
        <v>49.123506028249999</v>
      </c>
      <c r="J31" s="327">
        <v>67.502414614199992</v>
      </c>
      <c r="K31" s="327">
        <v>74.663201245729994</v>
      </c>
      <c r="L31" s="327">
        <v>63.812139549889999</v>
      </c>
      <c r="M31" s="76"/>
      <c r="N31" s="76"/>
      <c r="O31" s="76"/>
      <c r="P31" s="76"/>
      <c r="Q31" s="76"/>
      <c r="R31" s="76"/>
      <c r="S31" s="76"/>
      <c r="T31" s="76"/>
    </row>
    <row r="32" spans="1:20" s="77" customFormat="1">
      <c r="A32" s="392" t="s">
        <v>156</v>
      </c>
      <c r="B32" s="328">
        <v>5.4636400000000007</v>
      </c>
      <c r="C32" s="327">
        <v>38.6</v>
      </c>
      <c r="D32" s="327">
        <v>41.4</v>
      </c>
      <c r="E32" s="327">
        <v>37.820826433649998</v>
      </c>
      <c r="F32" s="327">
        <v>144.69956079874999</v>
      </c>
      <c r="G32" s="327">
        <v>147.06997362649</v>
      </c>
      <c r="H32" s="327">
        <v>138.23959328718001</v>
      </c>
      <c r="I32" s="327">
        <v>148.10123766494002</v>
      </c>
      <c r="J32" s="327">
        <v>138.65438331679002</v>
      </c>
      <c r="K32" s="327">
        <v>134.11084353486999</v>
      </c>
      <c r="L32" s="327">
        <v>134.70086167661</v>
      </c>
      <c r="M32" s="76"/>
      <c r="N32" s="76"/>
      <c r="O32" s="76"/>
      <c r="P32" s="76"/>
      <c r="Q32" s="76"/>
      <c r="R32" s="76"/>
      <c r="S32" s="76"/>
      <c r="T32" s="76"/>
    </row>
    <row r="33" spans="1:20" s="77" customFormat="1">
      <c r="A33" s="392" t="s">
        <v>157</v>
      </c>
      <c r="B33" s="328">
        <v>4.8083900000000002</v>
      </c>
      <c r="C33" s="327">
        <v>11.726214521719999</v>
      </c>
      <c r="D33" s="327">
        <v>19.106047344259999</v>
      </c>
      <c r="E33" s="327">
        <v>12.912635048750001</v>
      </c>
      <c r="F33" s="327">
        <v>47.437006181969998</v>
      </c>
      <c r="G33" s="327">
        <v>115.88655319889</v>
      </c>
      <c r="H33" s="327">
        <v>129.21360420550999</v>
      </c>
      <c r="I33" s="327">
        <v>91.515756366149986</v>
      </c>
      <c r="J33" s="327">
        <v>91.567943904220002</v>
      </c>
      <c r="K33" s="327">
        <v>94.496184529589996</v>
      </c>
      <c r="L33" s="327">
        <v>142.56187791591</v>
      </c>
      <c r="M33" s="76"/>
      <c r="N33" s="76"/>
      <c r="O33" s="76"/>
      <c r="P33" s="76"/>
      <c r="Q33" s="76"/>
      <c r="R33" s="76"/>
      <c r="S33" s="76"/>
      <c r="T33" s="76"/>
    </row>
    <row r="34" spans="1:20">
      <c r="A34" s="392" t="s">
        <v>158</v>
      </c>
      <c r="B34" s="328">
        <v>20.90812</v>
      </c>
      <c r="C34" s="327">
        <v>24.117321248880003</v>
      </c>
      <c r="D34" s="327">
        <v>52.416334018769994</v>
      </c>
      <c r="E34" s="327">
        <v>78.415069864039992</v>
      </c>
      <c r="F34" s="327">
        <v>96.204851687469997</v>
      </c>
      <c r="G34" s="327">
        <v>110.34066934438</v>
      </c>
      <c r="H34" s="327">
        <v>122.34928659150999</v>
      </c>
      <c r="I34" s="327">
        <v>100.36650457683001</v>
      </c>
      <c r="J34" s="327">
        <v>134.01369354465999</v>
      </c>
      <c r="K34" s="327">
        <v>137.77965984926999</v>
      </c>
      <c r="L34" s="327">
        <v>150.49621824415999</v>
      </c>
    </row>
    <row r="35" spans="1:20">
      <c r="A35" s="392" t="s">
        <v>228</v>
      </c>
      <c r="B35" s="328">
        <v>83.978390000000005</v>
      </c>
      <c r="C35" s="327">
        <v>81.459189147149999</v>
      </c>
      <c r="D35" s="327">
        <v>129.54964645499999</v>
      </c>
      <c r="E35" s="327">
        <v>91.757565261770011</v>
      </c>
      <c r="F35" s="327">
        <v>134.96659527675999</v>
      </c>
      <c r="G35" s="327">
        <v>142.42409134399998</v>
      </c>
      <c r="H35" s="327">
        <v>191.15669418466001</v>
      </c>
      <c r="I35" s="327">
        <v>225.59246915022001</v>
      </c>
      <c r="J35" s="327">
        <v>266.93622579364995</v>
      </c>
      <c r="K35" s="327">
        <v>266.93622579364995</v>
      </c>
      <c r="L35" s="327">
        <v>225.50501135682998</v>
      </c>
    </row>
    <row r="36" spans="1:20">
      <c r="A36" s="392" t="s">
        <v>159</v>
      </c>
      <c r="B36" s="328">
        <v>4.90205</v>
      </c>
      <c r="C36" s="327">
        <v>2.9973095195199999</v>
      </c>
      <c r="D36" s="327">
        <v>5.7395700553999998</v>
      </c>
      <c r="E36" s="327">
        <v>7.6501193723599998</v>
      </c>
      <c r="F36" s="327">
        <v>11.658206030820001</v>
      </c>
      <c r="G36" s="327">
        <v>22.45025465114</v>
      </c>
      <c r="H36" s="327">
        <v>26.028103448980001</v>
      </c>
      <c r="I36" s="327">
        <v>38.604705528739998</v>
      </c>
      <c r="J36" s="327">
        <v>47.710497795609996</v>
      </c>
      <c r="K36" s="327">
        <v>42.363236701970003</v>
      </c>
      <c r="L36" s="327">
        <v>71.290133242970001</v>
      </c>
    </row>
    <row r="37" spans="1:20">
      <c r="A37" s="392" t="s">
        <v>203</v>
      </c>
      <c r="B37" s="328">
        <v>17.97466</v>
      </c>
      <c r="C37" s="327">
        <v>16.701017997040001</v>
      </c>
      <c r="D37" s="327">
        <v>13.883978775149998</v>
      </c>
      <c r="E37" s="327">
        <v>14.39529651842</v>
      </c>
      <c r="F37" s="327">
        <v>27.646234687080003</v>
      </c>
      <c r="G37" s="327">
        <v>38.868702728140001</v>
      </c>
      <c r="H37" s="327">
        <v>60.851260638760003</v>
      </c>
      <c r="I37" s="327">
        <v>61.508573011129997</v>
      </c>
      <c r="J37" s="327">
        <v>82.321127723109996</v>
      </c>
      <c r="K37" s="327">
        <v>106.04525906252999</v>
      </c>
      <c r="L37" s="327">
        <v>93.184991218359997</v>
      </c>
    </row>
    <row r="38" spans="1:20">
      <c r="A38" s="392" t="s">
        <v>160</v>
      </c>
      <c r="B38" s="328">
        <v>2.0884</v>
      </c>
      <c r="C38" s="327">
        <v>3.9912171091499999</v>
      </c>
      <c r="D38" s="327">
        <v>1.1226351016600002</v>
      </c>
      <c r="E38" s="327">
        <v>1.6384402893599999</v>
      </c>
      <c r="F38" s="327">
        <v>3.8674554119</v>
      </c>
      <c r="G38" s="327">
        <v>13.58129787219</v>
      </c>
      <c r="H38" s="327">
        <v>26.46794239482</v>
      </c>
      <c r="I38" s="327">
        <v>27.772599253389998</v>
      </c>
      <c r="J38" s="327">
        <v>28.9770269879</v>
      </c>
      <c r="K38" s="327">
        <v>54.866197722679999</v>
      </c>
      <c r="L38" s="327">
        <v>82.461349492750003</v>
      </c>
    </row>
    <row r="39" spans="1:20">
      <c r="A39" s="392" t="s">
        <v>161</v>
      </c>
      <c r="B39" s="328">
        <v>12.96838</v>
      </c>
      <c r="C39" s="327">
        <v>15.508107216320001</v>
      </c>
      <c r="D39" s="327">
        <v>28.217646668060002</v>
      </c>
      <c r="E39" s="327">
        <v>11.07204339546</v>
      </c>
      <c r="F39" s="327">
        <v>46.280694674279999</v>
      </c>
      <c r="G39" s="327">
        <v>58.32102447039</v>
      </c>
      <c r="H39" s="327">
        <v>69.923231483129996</v>
      </c>
      <c r="I39" s="327">
        <v>59.900241661650007</v>
      </c>
      <c r="J39" s="327">
        <v>70.841492738260001</v>
      </c>
      <c r="K39" s="327">
        <v>98.017526123860009</v>
      </c>
      <c r="L39" s="327">
        <v>99.939746045190006</v>
      </c>
    </row>
    <row r="40" spans="1:20" ht="14.5" thickBot="1">
      <c r="A40" s="393" t="s">
        <v>202</v>
      </c>
      <c r="B40" s="332">
        <v>85.563890000000001</v>
      </c>
      <c r="C40" s="333">
        <v>123.99277048351</v>
      </c>
      <c r="D40" s="333">
        <v>84.324102643490008</v>
      </c>
      <c r="E40" s="333">
        <v>110.13917315278999</v>
      </c>
      <c r="F40" s="333">
        <v>133.90028842820001</v>
      </c>
      <c r="G40" s="333">
        <v>152.80460902529998</v>
      </c>
      <c r="H40" s="333">
        <v>103.26968100017</v>
      </c>
      <c r="I40" s="333">
        <v>164.24537780260002</v>
      </c>
      <c r="J40" s="333">
        <v>108.1695105285</v>
      </c>
      <c r="K40" s="333">
        <v>69.53241746577001</v>
      </c>
      <c r="L40" s="333">
        <v>50.653647410769999</v>
      </c>
    </row>
    <row r="41" spans="1:20" ht="14.5" thickBot="1">
      <c r="A41" s="394" t="s">
        <v>130</v>
      </c>
      <c r="B41" s="329">
        <v>1233.2946499999998</v>
      </c>
      <c r="C41" s="329">
        <v>1551.6501262361596</v>
      </c>
      <c r="D41" s="329">
        <v>1537.4714520223797</v>
      </c>
      <c r="E41" s="329">
        <v>1655.1787050263599</v>
      </c>
      <c r="F41" s="329">
        <v>2503.2604223483104</v>
      </c>
      <c r="G41" s="329">
        <v>2958.5174283245601</v>
      </c>
      <c r="H41" s="329">
        <v>3348.7742618793591</v>
      </c>
      <c r="I41" s="329">
        <v>3853.4360494690313</v>
      </c>
      <c r="J41" s="329">
        <v>4106.3148632974899</v>
      </c>
      <c r="K41" s="329">
        <v>4186.0109876908291</v>
      </c>
      <c r="L41" s="329">
        <v>4458.2441415524199</v>
      </c>
    </row>
    <row r="42" spans="1:20" s="216" customFormat="1" ht="12.5">
      <c r="A42" s="218" t="s">
        <v>196</v>
      </c>
      <c r="B42" s="467"/>
      <c r="C42" s="467"/>
      <c r="D42" s="467"/>
      <c r="E42" s="467"/>
      <c r="F42" s="467"/>
      <c r="G42" s="467"/>
      <c r="H42" s="467"/>
      <c r="I42" s="467"/>
      <c r="J42" s="467"/>
      <c r="K42" s="467"/>
      <c r="L42" s="467"/>
      <c r="M42" s="79"/>
      <c r="N42" s="79"/>
      <c r="O42" s="79"/>
      <c r="P42" s="79"/>
      <c r="Q42" s="79"/>
      <c r="R42" s="79"/>
      <c r="S42" s="79"/>
      <c r="T42" s="79"/>
    </row>
    <row r="43" spans="1:20" s="216" customFormat="1" ht="13.5" customHeight="1">
      <c r="A43" s="79"/>
      <c r="B43" s="79"/>
      <c r="C43" s="79"/>
      <c r="H43" s="217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1:20" s="216" customFormat="1" ht="13.5" customHeight="1">
      <c r="A44" s="79"/>
      <c r="B44" s="79"/>
      <c r="C44" s="79"/>
      <c r="H44" s="217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1:20" s="216" customFormat="1" ht="12.5">
      <c r="A45" s="79"/>
      <c r="B45" s="79"/>
      <c r="C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1:20" s="216" customFormat="1" ht="12.5">
      <c r="A46" s="79"/>
      <c r="B46" s="217"/>
      <c r="C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</sheetData>
  <hyperlinks>
    <hyperlink ref="A1" location="Menu!A1" display="Return to Menu" xr:uid="{F73D9334-1FF4-4C70-929D-78FCCF65C9C9}"/>
  </hyperlinks>
  <pageMargins left="0.63" right="0.1" top="0.67" bottom="0.45" header="0.511811023622047" footer="0.34"/>
  <pageSetup paperSize="9" scale="68" orientation="landscape" r:id="rId1"/>
  <headerFooter alignWithMargins="0">
    <oddFooter>&amp;L&amp;1#&amp;"Calibri"&amp;8&amp;K000000Classified as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 xml:space="preserve">Internal</attrValue>
  <customPropName>Classification</customPropName>
  <timestamp> 5/10/2022 1:37:46 PM</timestamp>
  <userName>CENBANK\ADEBOYE18344</userName>
  <computerName>STDLTP18344.cenbank.net</computerName>
  <guid>{c4cc223e-e43b-4eb9-8d62-3587ab769569}</guid>
</GTBClassification>
</file>

<file path=customXml/itemProps1.xml><?xml version="1.0" encoding="utf-8"?>
<ds:datastoreItem xmlns:ds="http://schemas.openxmlformats.org/officeDocument/2006/customXml" ds:itemID="{D4711E41-97E3-417B-A9A9-E1F3F041AB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MENU</vt:lpstr>
      <vt:lpstr>B1.1</vt:lpstr>
      <vt:lpstr>B1.2</vt:lpstr>
      <vt:lpstr>B1.3</vt:lpstr>
      <vt:lpstr>B1.4</vt:lpstr>
      <vt:lpstr>B1.5</vt:lpstr>
      <vt:lpstr>B1.6</vt:lpstr>
      <vt:lpstr>B2.1</vt:lpstr>
      <vt:lpstr>B2.2</vt:lpstr>
      <vt:lpstr>B3.1</vt:lpstr>
      <vt:lpstr>B3.2</vt:lpstr>
      <vt:lpstr>B.3.3</vt:lpstr>
      <vt:lpstr>B.3.3!Print_Area</vt:lpstr>
      <vt:lpstr>B1.1!Print_Area</vt:lpstr>
      <vt:lpstr>B1.2!Print_Area</vt:lpstr>
      <vt:lpstr>B1.3!Print_Area</vt:lpstr>
      <vt:lpstr>B1.4!Print_Area</vt:lpstr>
      <vt:lpstr>B1.5!Print_Area</vt:lpstr>
      <vt:lpstr>B1.6!Print_Area</vt:lpstr>
      <vt:lpstr>B2.1!Print_Area</vt:lpstr>
      <vt:lpstr>B2.2!Print_Area</vt:lpstr>
      <vt:lpstr>B3.1!Print_Area</vt:lpstr>
      <vt:lpstr>B3.2!Print_Area</vt:lpstr>
    </vt:vector>
  </TitlesOfParts>
  <Company>Central Bank of Nigeria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SANUSI GUMBI,LAILAH</dc:creator>
  <cp:lastModifiedBy>OGUNYINKA, SULEIMAN FEMI</cp:lastModifiedBy>
  <cp:lastPrinted>2020-06-17T13:57:37Z</cp:lastPrinted>
  <dcterms:created xsi:type="dcterms:W3CDTF">2012-05-04T18:57:31Z</dcterms:created>
  <dcterms:modified xsi:type="dcterms:W3CDTF">2022-06-23T09:11:55Z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c88eb2-eb2d-44c8-912e-96a8f22df436_Enabled">
    <vt:lpwstr>True</vt:lpwstr>
  </property>
  <property fmtid="{D5CDD505-2E9C-101B-9397-08002B2CF9AE}" pid="3" name="MSIP_Label_a6c88eb2-eb2d-44c8-912e-96a8f22df436_SiteId">
    <vt:lpwstr>9cdc7dd5-9dd6-4fbb-9a68-bcb9021721d0</vt:lpwstr>
  </property>
  <property fmtid="{D5CDD505-2E9C-101B-9397-08002B2CF9AE}" pid="4" name="MSIP_Label_a6c88eb2-eb2d-44c8-912e-96a8f22df436_Owner">
    <vt:lpwstr>ZIRRA21089@cbn.gov.ng</vt:lpwstr>
  </property>
  <property fmtid="{D5CDD505-2E9C-101B-9397-08002B2CF9AE}" pid="5" name="MSIP_Label_a6c88eb2-eb2d-44c8-912e-96a8f22df436_SetDate">
    <vt:lpwstr>2020-06-17T10:45:46.5659887Z</vt:lpwstr>
  </property>
  <property fmtid="{D5CDD505-2E9C-101B-9397-08002B2CF9AE}" pid="6" name="MSIP_Label_a6c88eb2-eb2d-44c8-912e-96a8f22df436_Name">
    <vt:lpwstr>Confidential</vt:lpwstr>
  </property>
  <property fmtid="{D5CDD505-2E9C-101B-9397-08002B2CF9AE}" pid="7" name="MSIP_Label_a6c88eb2-eb2d-44c8-912e-96a8f22df436_Application">
    <vt:lpwstr>Microsoft Azure Information Protection</vt:lpwstr>
  </property>
  <property fmtid="{D5CDD505-2E9C-101B-9397-08002B2CF9AE}" pid="8" name="MSIP_Label_a6c88eb2-eb2d-44c8-912e-96a8f22df436_Extended_MSFT_Method">
    <vt:lpwstr>Automatic</vt:lpwstr>
  </property>
  <property fmtid="{D5CDD505-2E9C-101B-9397-08002B2CF9AE}" pid="9" name="MSIP_Label_56a3f9de-d7f5-4481-ad90-6d032fa2cd3a_Enabled">
    <vt:lpwstr>True</vt:lpwstr>
  </property>
  <property fmtid="{D5CDD505-2E9C-101B-9397-08002B2CF9AE}" pid="10" name="MSIP_Label_56a3f9de-d7f5-4481-ad90-6d032fa2cd3a_SiteId">
    <vt:lpwstr>9cdc7dd5-9dd6-4fbb-9a68-bcb9021721d0</vt:lpwstr>
  </property>
  <property fmtid="{D5CDD505-2E9C-101B-9397-08002B2CF9AE}" pid="11" name="MSIP_Label_56a3f9de-d7f5-4481-ad90-6d032fa2cd3a_Owner">
    <vt:lpwstr>ZIRRA21089@cbn.gov.ng</vt:lpwstr>
  </property>
  <property fmtid="{D5CDD505-2E9C-101B-9397-08002B2CF9AE}" pid="12" name="MSIP_Label_56a3f9de-d7f5-4481-ad90-6d032fa2cd3a_SetDate">
    <vt:lpwstr>2020-06-17T10:45:46.5659887Z</vt:lpwstr>
  </property>
  <property fmtid="{D5CDD505-2E9C-101B-9397-08002B2CF9AE}" pid="13" name="MSIP_Label_56a3f9de-d7f5-4481-ad90-6d032fa2cd3a_Name">
    <vt:lpwstr>Anyone (not protected)</vt:lpwstr>
  </property>
  <property fmtid="{D5CDD505-2E9C-101B-9397-08002B2CF9AE}" pid="14" name="MSIP_Label_56a3f9de-d7f5-4481-ad90-6d032fa2cd3a_Application">
    <vt:lpwstr>Microsoft Azure Information Protection</vt:lpwstr>
  </property>
  <property fmtid="{D5CDD505-2E9C-101B-9397-08002B2CF9AE}" pid="15" name="MSIP_Label_56a3f9de-d7f5-4481-ad90-6d032fa2cd3a_Parent">
    <vt:lpwstr>a6c88eb2-eb2d-44c8-912e-96a8f22df436</vt:lpwstr>
  </property>
  <property fmtid="{D5CDD505-2E9C-101B-9397-08002B2CF9AE}" pid="16" name="MSIP_Label_56a3f9de-d7f5-4481-ad90-6d032fa2cd3a_Extended_MSFT_Method">
    <vt:lpwstr>Automatic</vt:lpwstr>
  </property>
  <property fmtid="{D5CDD505-2E9C-101B-9397-08002B2CF9AE}" pid="17" name="Sensitivity">
    <vt:lpwstr>Confidential Anyone (not protected)</vt:lpwstr>
  </property>
  <property fmtid="{D5CDD505-2E9C-101B-9397-08002B2CF9AE}" pid="18" name="Classification">
    <vt:lpwstr>Internal</vt:lpwstr>
  </property>
  <property fmtid="{D5CDD505-2E9C-101B-9397-08002B2CF9AE}" pid="19" name="ClassifiedBy">
    <vt:lpwstr>CENBANK\ADEBOYE18344</vt:lpwstr>
  </property>
  <property fmtid="{D5CDD505-2E9C-101B-9397-08002B2CF9AE}" pid="20" name="ClassificationHost">
    <vt:lpwstr>STDLTP18344.cenbank.net</vt:lpwstr>
  </property>
  <property fmtid="{D5CDD505-2E9C-101B-9397-08002B2CF9AE}" pid="21" name="ClassificationDate">
    <vt:lpwstr> 5/10/2022 1:37:46 PM</vt:lpwstr>
  </property>
  <property fmtid="{D5CDD505-2E9C-101B-9397-08002B2CF9AE}" pid="22" name="ClassificationGUID">
    <vt:lpwstr>{c4cc223e-e43b-4eb9-8d62-3587ab769569}</vt:lpwstr>
  </property>
</Properties>
</file>