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towme\Downloads\"/>
    </mc:Choice>
  </mc:AlternateContent>
  <xr:revisionPtr revIDLastSave="0" documentId="13_ncr:1_{E44FCE5F-DAC1-4AB3-93B2-B356DB65F8DD}" xr6:coauthVersionLast="47" xr6:coauthVersionMax="47" xr10:uidLastSave="{00000000-0000-0000-0000-000000000000}"/>
  <bookViews>
    <workbookView xWindow="-108" yWindow="-108" windowWidth="23256" windowHeight="12456" activeTab="2"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3" l="1"/>
  <c r="O11" i="3"/>
  <c r="M12" i="3"/>
  <c r="D12" i="3"/>
  <c r="N12" i="3" s="1"/>
  <c r="M11" i="3"/>
  <c r="D11" i="3"/>
  <c r="N11" i="3" s="1"/>
  <c r="M10" i="3"/>
  <c r="D10" i="3"/>
  <c r="N10" i="3" s="1"/>
  <c r="M12" i="2"/>
  <c r="D12" i="2"/>
  <c r="N12" i="2" s="1"/>
  <c r="M11" i="2"/>
  <c r="D11" i="2"/>
  <c r="N11" i="2" s="1"/>
  <c r="M10" i="2"/>
  <c r="D10" i="2"/>
  <c r="N10" i="2" s="1"/>
  <c r="M10" i="1"/>
  <c r="N10" i="1"/>
  <c r="M11" i="1"/>
  <c r="M12" i="1"/>
  <c r="D10" i="1"/>
  <c r="F10" i="1"/>
  <c r="H10" i="1" s="1"/>
  <c r="D11" i="1"/>
  <c r="N11" i="1" s="1"/>
  <c r="D12" i="1"/>
  <c r="N12" i="1" s="1"/>
  <c r="F11" i="3" l="1"/>
  <c r="F12" i="3"/>
  <c r="F10" i="3"/>
  <c r="F11" i="2"/>
  <c r="F12" i="2"/>
  <c r="F10" i="2"/>
  <c r="F12" i="1"/>
  <c r="H12" i="1" s="1"/>
  <c r="P12" i="1" s="1"/>
  <c r="F11" i="1"/>
  <c r="P10" i="1"/>
  <c r="O10" i="1"/>
  <c r="O12" i="1"/>
  <c r="H12" i="3" l="1"/>
  <c r="P12" i="3" s="1"/>
  <c r="O10" i="3"/>
  <c r="H10" i="3"/>
  <c r="P10" i="3" s="1"/>
  <c r="H11" i="3"/>
  <c r="P11" i="3" s="1"/>
  <c r="H10" i="2"/>
  <c r="P10" i="2" s="1"/>
  <c r="O10" i="2"/>
  <c r="O12" i="2"/>
  <c r="H12" i="2"/>
  <c r="P12" i="2" s="1"/>
  <c r="O11" i="2"/>
  <c r="H11" i="2"/>
  <c r="P11" i="2" s="1"/>
  <c r="O11" i="1"/>
  <c r="H11" i="1"/>
  <c r="P11" i="1" s="1"/>
</calcChain>
</file>

<file path=xl/sharedStrings.xml><?xml version="1.0" encoding="utf-8"?>
<sst xmlns="http://schemas.openxmlformats.org/spreadsheetml/2006/main" count="78" uniqueCount="37">
  <si>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</si>
  <si>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</si>
  <si>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</si>
  <si>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</si>
  <si>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</si>
  <si>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</si>
  <si>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</si>
  <si>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</si>
  <si>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</si>
  <si>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</si>
  <si>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</si>
  <si>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</si>
  <si>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</si>
  <si>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NoCopyrightSounds</t>
  </si>
  <si>
    <t>DanTDM</t>
  </si>
  <si>
    <t>Dan Rhodes</t>
  </si>
  <si>
    <t>Potential revenue per video ($USD) (Excel)</t>
  </si>
  <si>
    <t>Potential revenue per video ($USD) (SQL)</t>
  </si>
  <si>
    <t xml:space="preserve">Avg Views per Vid </t>
  </si>
  <si>
    <t>Difference 
(Excel vs SQL)</t>
  </si>
  <si>
    <t>Potential revenue per video ($USD)</t>
  </si>
  <si>
    <t xml:space="preserve">Net profit </t>
  </si>
  <si>
    <t>Recommendations</t>
  </si>
  <si>
    <t>Based on the viewershp and views per subscriber, Dan Rhodes appears to be the best option to advance with because there's a higher return on investment with Dan Rhodes compared to the other channels.</t>
  </si>
  <si>
    <t>Total Videos Analysis</t>
  </si>
  <si>
    <t>GRM Daily</t>
  </si>
  <si>
    <t>Man City</t>
  </si>
  <si>
    <t>Yogscast</t>
  </si>
  <si>
    <t>Total Views Analysis</t>
  </si>
  <si>
    <t>Mister Max</t>
  </si>
  <si>
    <t>Campaign type</t>
  </si>
  <si>
    <t>Product placement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</si>
  <si>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</si>
  <si>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11-video series sponsorship ($5k per vid)</t>
  </si>
  <si>
    <t>Influencer marketing</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</si>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</sst>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0"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
      <u/>
      <sz val="11"/>
      <color theme="1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9" fillId="0" borderId="0" applyNumberFormat="0" applyFill="0" applyBorder="0" applyAlignment="0" applyProtection="0"/>
  </cellStyleXfs>
  <cellXfs count="22">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4" fontId="0" fillId="0" borderId="1" xfId="1" applyNumberFormat="1" applyFont="1" applyBorder="1"/>
    <xf numFmtId="164" fontId="4" fillId="4" borderId="1" xfId="1" applyNumberFormat="1" applyFont="1" applyFill="1" applyBorder="1" applyAlignment="1">
      <alignment horizontal="center" wrapText="1"/>
    </xf>
    <xf numFmtId="164" fontId="0" fillId="0" borderId="0" xfId="1" applyNumberFormat="1" applyFont="1"/>
    <xf numFmtId="164" fontId="0" fillId="0" borderId="0" xfId="0" applyNumberFormat="1"/>
    <xf numFmtId="0" fontId="0" fillId="5" borderId="1" xfId="5" applyFont="1" applyBorder="1" applyAlignment="1">
      <alignment horizontal="center" wrapText="1"/>
    </xf>
    <xf numFmtId="164" fontId="8" fillId="2" borderId="1" xfId="2" applyNumberFormat="1" applyFont="1" applyBorder="1"/>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xf numFmtId="0" fontId="9" fillId="5" borderId="1" xfId="6" applyFill="1" applyBorder="1" applyAlignment="1">
      <alignment horizontal="center" wrapText="1"/>
    </xf>
  </cellXfs>
  <cellStyles count="7">
    <cellStyle name="20% - Accent4" xfId="5" builtinId="42"/>
    <cellStyle name="Bad" xfId="3" builtinId="27"/>
    <cellStyle name="Comma" xfId="1" builtinId="3"/>
    <cellStyle name="Good" xfId="2" builtinId="26"/>
    <cellStyle name="Hyperlink" xfId="6" builtinId="8"/>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hyperlink" Target="N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zoomScale="130" zoomScaleNormal="130" workbookViewId="0">
      <selection activeCell="D9" sqref="D9"/>
    </sheetView>
  </sheetViews>
  <sheetFormatPr defaultRowHeight="14.4" x14ac:dyDescent="0.3"/>
  <cols>
    <col min="1" max="1" width="22.21875" customWidth="1"/>
    <col min="2" max="2" width="17.21875" customWidth="1"/>
    <col min="3" max="3" width="17.44140625" customWidth="1"/>
    <col min="4" max="4" width="26.664062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0</v>
      </c>
      <c r="B1" s="17"/>
      <c r="C1" s="17"/>
      <c r="D1" s="17"/>
    </row>
    <row r="4" spans="1:16" x14ac:dyDescent="0.3">
      <c r="A4" s="1" t="s">
        <v>1</v>
      </c>
      <c r="C4" s="8" t="s">
        <v>10</v>
      </c>
      <c r="D4" s="2">
        <v>0.02</v>
      </c>
    </row>
    <row r="5" spans="1:16" x14ac:dyDescent="0.3">
      <c r="C5" s="8" t="s">
        <v>11</v>
      </c>
      <c r="D5" s="2">
        <v>5</v>
      </c>
    </row>
    <row r="6" spans="1:16" x14ac:dyDescent="0.3">
      <c r="C6" s="8" t="s">
        <v>12</v>
      </c>
      <c r="D6" s="9">
        <v>50000</v>
      </c>
    </row>
    <row r="7" spans="1:16" x14ac:dyDescent="0.3">
      <c r="C7" s="15" t="s">
        <v>30</v>
      </c>
      <c r="D7" s="16" t="s">
        <v>31</v>
      </c>
    </row>
    <row r="8" spans="1:16" ht="40.049999999999997" customHeight="1" x14ac:dyDescent="0.4">
      <c r="M8" s="18" t="s">
        <v>19</v>
      </c>
      <c r="N8" s="19"/>
      <c r="O8" s="19"/>
      <c r="P8" s="19"/>
    </row>
    <row r="9" spans="1:16" ht="40.5" customHeight="1" x14ac:dyDescent="0.3">
      <c r="A9" s="3" t="s">
        <v>2</v>
      </c>
      <c r="B9" s="10" t="s">
        <v>3</v>
      </c>
      <c r="C9" s="4" t="s">
        <v>4</v>
      </c>
      <c r="D9" s="5" t="s">
        <v>6</v>
      </c>
      <c r="E9" s="5" t="s">
        <v>7</v>
      </c>
      <c r="F9" s="6" t="s">
        <v>16</v>
      </c>
      <c r="G9" s="6" t="s">
        <v>17</v>
      </c>
      <c r="H9" s="7" t="s">
        <v>8</v>
      </c>
      <c r="I9" s="7" t="s">
        <v>9</v>
      </c>
      <c r="M9" s="10" t="s">
        <v>18</v>
      </c>
      <c r="N9" s="5" t="s">
        <v>5</v>
      </c>
      <c r="O9" s="6" t="s">
        <v>20</v>
      </c>
      <c r="P9" s="13" t="s">
        <v>21</v>
      </c>
    </row>
    <row r="10" spans="1:16" x14ac:dyDescent="0.3">
      <c r="A10" s="2" t="s">
        <v>13</v>
      </c>
      <c r="B10" s="9">
        <v>6920000</v>
      </c>
      <c r="C10" s="9">
        <v>6920000</v>
      </c>
      <c r="D10" s="9">
        <f>B10*$D$4</f>
        <v>138400</v>
      </c>
      <c r="E10" s="9">
        <v>138400</v>
      </c>
      <c r="F10" s="9">
        <f>D10*$D$5</f>
        <v>692000</v>
      </c>
      <c r="G10" s="9">
        <v>692000</v>
      </c>
      <c r="H10" s="9">
        <f>F10-$D$6</f>
        <v>642000</v>
      </c>
      <c r="I10" s="9">
        <v>642000</v>
      </c>
      <c r="M10" s="12">
        <f>B10-C10</f>
        <v>0</v>
      </c>
      <c r="N10" s="12">
        <f>D10-E10</f>
        <v>0</v>
      </c>
      <c r="O10" s="12">
        <f>F10-G10</f>
        <v>0</v>
      </c>
      <c r="P10" s="12">
        <f>H10-I10</f>
        <v>0</v>
      </c>
    </row>
    <row r="11" spans="1:16" x14ac:dyDescent="0.3">
      <c r="A11" s="2" t="s">
        <v>14</v>
      </c>
      <c r="B11" s="9">
        <v>5340000</v>
      </c>
      <c r="C11" s="9">
        <v>5340000</v>
      </c>
      <c r="D11" s="9">
        <f t="shared" ref="D11:D12" si="0">B11*$D$4</f>
        <v>106800</v>
      </c>
      <c r="E11" s="9">
        <v>106800</v>
      </c>
      <c r="F11" s="9">
        <f t="shared" ref="F11:F12" si="1">D11*$D$5</f>
        <v>534000</v>
      </c>
      <c r="G11" s="9">
        <v>534000</v>
      </c>
      <c r="H11" s="9">
        <f t="shared" ref="H11:H12" si="2">F11-$D$6</f>
        <v>484000</v>
      </c>
      <c r="I11" s="9">
        <v>484000</v>
      </c>
      <c r="M11" s="12">
        <f t="shared" ref="M11:M12" si="3">B11-C11</f>
        <v>0</v>
      </c>
      <c r="N11" s="12">
        <f t="shared" ref="N11:N12" si="4">D11-E11</f>
        <v>0</v>
      </c>
      <c r="O11" s="12">
        <f t="shared" ref="O11:O12" si="5">F11-G11</f>
        <v>0</v>
      </c>
      <c r="P11" s="12">
        <f>H11-I11</f>
        <v>0</v>
      </c>
    </row>
    <row r="12" spans="1:16" x14ac:dyDescent="0.3">
      <c r="A12" s="2" t="s">
        <v>15</v>
      </c>
      <c r="B12" s="9">
        <v>11150000</v>
      </c>
      <c r="C12" s="9">
        <v>11150000</v>
      </c>
      <c r="D12" s="9">
        <f t="shared" si="0"/>
        <v>223000</v>
      </c>
      <c r="E12" s="9">
        <v>223000</v>
      </c>
      <c r="F12" s="9">
        <f t="shared" si="1"/>
        <v>1115000</v>
      </c>
      <c r="G12" s="9">
        <v>1115000</v>
      </c>
      <c r="H12" s="14">
        <f t="shared" si="2"/>
        <v>1065000</v>
      </c>
      <c r="I12" s="14">
        <v>1065000</v>
      </c>
      <c r="M12" s="12">
        <f t="shared" si="3"/>
        <v>0</v>
      </c>
      <c r="N12" s="12">
        <f t="shared" si="4"/>
        <v>0</v>
      </c>
      <c r="O12" s="12">
        <f t="shared" si="5"/>
        <v>0</v>
      </c>
      <c r="P12" s="12">
        <f t="shared" ref="P12" si="6">H12-I12</f>
        <v>0</v>
      </c>
    </row>
    <row r="13" spans="1:16" x14ac:dyDescent="0.3">
      <c r="B13" s="11"/>
      <c r="C13" s="11"/>
    </row>
    <row r="14" spans="1:16" x14ac:dyDescent="0.3">
      <c r="C14" s="12"/>
    </row>
    <row r="15" spans="1:16" x14ac:dyDescent="0.3">
      <c r="C15" s="12"/>
    </row>
    <row r="16" spans="1:16" x14ac:dyDescent="0.3">
      <c r="C16" s="12"/>
    </row>
    <row r="17" spans="1:4" x14ac:dyDescent="0.3">
      <c r="A17" s="1" t="s">
        <v>22</v>
      </c>
    </row>
    <row r="19" spans="1:4" ht="43.05" customHeight="1" x14ac:dyDescent="0.3">
      <c r="A19" s="20" t="s">
        <v>23</v>
      </c>
      <c r="B19" s="20"/>
      <c r="C19" s="20"/>
      <c r="D19" s="20"/>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130" zoomScaleNormal="130" workbookViewId="0">
      <selection activeCell="H12" sqref="H12:I12"/>
    </sheetView>
  </sheetViews>
  <sheetFormatPr defaultRowHeight="14.4" x14ac:dyDescent="0.3"/>
  <cols>
    <col min="1" max="1" width="22.21875" customWidth="1"/>
    <col min="2" max="2" width="17.21875" customWidth="1"/>
    <col min="3" max="3" width="17.44140625" customWidth="1"/>
    <col min="4" max="4" width="35.10937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24</v>
      </c>
      <c r="B1" s="17"/>
      <c r="C1" s="17"/>
      <c r="D1" s="17"/>
    </row>
    <row r="4" spans="1:16" x14ac:dyDescent="0.3">
      <c r="A4" s="1" t="s">
        <v>1</v>
      </c>
      <c r="C4" s="8" t="s">
        <v>10</v>
      </c>
      <c r="D4" s="2">
        <v>0.02</v>
      </c>
    </row>
    <row r="5" spans="1:16" x14ac:dyDescent="0.3">
      <c r="C5" s="8" t="s">
        <v>11</v>
      </c>
      <c r="D5" s="2">
        <v>5</v>
      </c>
    </row>
    <row r="6" spans="1:16" x14ac:dyDescent="0.3">
      <c r="C6" s="8" t="s">
        <v>12</v>
      </c>
      <c r="D6" s="9">
        <v>55000</v>
      </c>
    </row>
    <row r="7" spans="1:16" x14ac:dyDescent="0.3">
      <c r="C7" s="15" t="s">
        <v>30</v>
      </c>
      <c r="D7" s="16" t="s">
        <v>33</v>
      </c>
    </row>
    <row r="8" spans="1:16" ht="40.049999999999997" customHeight="1" x14ac:dyDescent="0.4">
      <c r="M8" s="18" t="s">
        <v>19</v>
      </c>
      <c r="N8" s="19"/>
      <c r="O8" s="19"/>
      <c r="P8" s="19"/>
    </row>
    <row r="9" spans="1:16" ht="40.5" customHeight="1" x14ac:dyDescent="0.3">
      <c r="A9" s="3" t="s">
        <v>2</v>
      </c>
      <c r="B9" s="10" t="s">
        <v>3</v>
      </c>
      <c r="C9" s="4" t="s">
        <v>4</v>
      </c>
      <c r="D9" s="5" t="s">
        <v>6</v>
      </c>
      <c r="E9" s="5" t="s">
        <v>7</v>
      </c>
      <c r="F9" s="6" t="s">
        <v>16</v>
      </c>
      <c r="G9" s="6" t="s">
        <v>17</v>
      </c>
      <c r="H9" s="7" t="s">
        <v>8</v>
      </c>
      <c r="I9" s="7" t="s">
        <v>9</v>
      </c>
      <c r="M9" s="10" t="s">
        <v>18</v>
      </c>
      <c r="N9" s="5" t="s">
        <v>5</v>
      </c>
      <c r="O9" s="6" t="s">
        <v>20</v>
      </c>
      <c r="P9" s="13" t="s">
        <v>21</v>
      </c>
    </row>
    <row r="10" spans="1:16" x14ac:dyDescent="0.3">
      <c r="A10" s="2" t="s">
        <v>25</v>
      </c>
      <c r="B10" s="9">
        <v>510000</v>
      </c>
      <c r="C10" s="9">
        <v>510000</v>
      </c>
      <c r="D10" s="9">
        <f>B10*$D$4</f>
        <v>10200</v>
      </c>
      <c r="E10" s="9">
        <v>10200</v>
      </c>
      <c r="F10" s="9">
        <f>D10*$D$5</f>
        <v>51000</v>
      </c>
      <c r="G10" s="9">
        <v>51000</v>
      </c>
      <c r="H10" s="9">
        <f>F10-$D$6</f>
        <v>-4000</v>
      </c>
      <c r="I10" s="9">
        <v>-4000</v>
      </c>
      <c r="M10" s="12">
        <f>B10-C10</f>
        <v>0</v>
      </c>
      <c r="N10" s="12">
        <f>D10-E10</f>
        <v>0</v>
      </c>
      <c r="O10" s="12">
        <f>F10-G10</f>
        <v>0</v>
      </c>
      <c r="P10" s="12">
        <f>H10-I10</f>
        <v>0</v>
      </c>
    </row>
    <row r="11" spans="1:16" x14ac:dyDescent="0.3">
      <c r="A11" s="2" t="s">
        <v>26</v>
      </c>
      <c r="B11" s="9">
        <v>240000</v>
      </c>
      <c r="C11" s="9">
        <v>240000</v>
      </c>
      <c r="D11" s="9">
        <f t="shared" ref="D11:D12" si="0">B11*$D$4</f>
        <v>4800</v>
      </c>
      <c r="E11" s="9">
        <v>4800</v>
      </c>
      <c r="F11" s="9">
        <f t="shared" ref="F11:F12" si="1">D11*$D$5</f>
        <v>24000</v>
      </c>
      <c r="G11" s="9">
        <v>24000</v>
      </c>
      <c r="H11" s="9">
        <f t="shared" ref="H11:H12" si="2">F11-$D$6</f>
        <v>-31000</v>
      </c>
      <c r="I11" s="9">
        <v>-31000</v>
      </c>
      <c r="M11" s="12">
        <f t="shared" ref="M11:M12" si="3">B11-C11</f>
        <v>0</v>
      </c>
      <c r="N11" s="12">
        <f t="shared" ref="N11:N12" si="4">D11-E11</f>
        <v>0</v>
      </c>
      <c r="O11" s="12">
        <f>F11-G11</f>
        <v>0</v>
      </c>
      <c r="P11" s="12">
        <f>H11-I11</f>
        <v>0</v>
      </c>
    </row>
    <row r="12" spans="1:16" x14ac:dyDescent="0.3">
      <c r="A12" s="2" t="s">
        <v>27</v>
      </c>
      <c r="B12" s="9">
        <v>710000</v>
      </c>
      <c r="C12" s="9">
        <v>710000</v>
      </c>
      <c r="D12" s="9">
        <f t="shared" si="0"/>
        <v>14200</v>
      </c>
      <c r="E12" s="9">
        <v>14200</v>
      </c>
      <c r="F12" s="9">
        <f t="shared" si="1"/>
        <v>71000</v>
      </c>
      <c r="G12" s="2">
        <v>71000</v>
      </c>
      <c r="H12" s="9">
        <f t="shared" si="2"/>
        <v>16000</v>
      </c>
      <c r="I12" s="9">
        <v>16000</v>
      </c>
      <c r="M12" s="12">
        <f t="shared" si="3"/>
        <v>0</v>
      </c>
      <c r="N12" s="12">
        <f t="shared" si="4"/>
        <v>0</v>
      </c>
      <c r="O12" s="12">
        <f>F12-G12</f>
        <v>0</v>
      </c>
      <c r="P12" s="12">
        <f t="shared" ref="P12" si="5">H12-I12</f>
        <v>0</v>
      </c>
    </row>
    <row r="13" spans="1:16" x14ac:dyDescent="0.3">
      <c r="B13" s="11"/>
      <c r="C13" s="11"/>
    </row>
    <row r="14" spans="1:16" x14ac:dyDescent="0.3">
      <c r="C14" s="12"/>
    </row>
    <row r="15" spans="1:16" x14ac:dyDescent="0.3">
      <c r="C15" s="12"/>
    </row>
    <row r="16" spans="1:16" x14ac:dyDescent="0.3">
      <c r="C16" s="12"/>
    </row>
    <row r="17" spans="1:4" x14ac:dyDescent="0.3">
      <c r="A17" s="1" t="s">
        <v>22</v>
      </c>
    </row>
    <row r="19" spans="1:4" ht="115.95" customHeight="1" x14ac:dyDescent="0.3">
      <c r="A19" s="20" t="s">
        <v>32</v>
      </c>
      <c r="B19" s="20"/>
      <c r="C19" s="20"/>
      <c r="D19" s="20"/>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abSelected="1" zoomScale="130" zoomScaleNormal="130" workbookViewId="0">
      <selection sqref="A1:D1"/>
    </sheetView>
  </sheetViews>
  <sheetFormatPr defaultRowHeight="14.4" x14ac:dyDescent="0.3"/>
  <cols>
    <col min="1" max="1" width="22.21875" customWidth="1"/>
    <col min="2" max="2" width="17.21875" customWidth="1"/>
    <col min="3" max="3" width="17.44140625" customWidth="1"/>
    <col min="4" max="4" width="26.664062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28</v>
      </c>
      <c r="B1" s="17"/>
      <c r="C1" s="17"/>
      <c r="D1" s="17"/>
    </row>
    <row r="4" spans="1:16" x14ac:dyDescent="0.3">
      <c r="A4" s="1" t="s">
        <v>1</v>
      </c>
      <c r="C4" s="8" t="s">
        <v>10</v>
      </c>
      <c r="D4" s="2">
        <v>0.02</v>
      </c>
    </row>
    <row r="5" spans="1:16" x14ac:dyDescent="0.3">
      <c r="C5" s="8" t="s">
        <v>11</v>
      </c>
      <c r="D5" s="2">
        <v>5</v>
      </c>
    </row>
    <row r="6" spans="1:16" x14ac:dyDescent="0.3">
      <c r="C6" s="8" t="s">
        <v>12</v>
      </c>
      <c r="D6" s="9">
        <v>130000</v>
      </c>
    </row>
    <row r="7" spans="1:16" x14ac:dyDescent="0.3">
      <c r="C7" s="15" t="s">
        <v>30</v>
      </c>
      <c r="D7" s="16" t="s">
        <v>34</v>
      </c>
    </row>
    <row r="8" spans="1:16" ht="40.049999999999997" customHeight="1" x14ac:dyDescent="0.4">
      <c r="M8" s="18" t="s">
        <v>19</v>
      </c>
      <c r="N8" s="19"/>
      <c r="O8" s="19"/>
      <c r="P8" s="19"/>
    </row>
    <row r="9" spans="1:16" ht="40.5" customHeight="1" x14ac:dyDescent="0.3">
      <c r="A9" s="3" t="s">
        <v>2</v>
      </c>
      <c r="B9" s="10" t="s">
        <v>3</v>
      </c>
      <c r="C9" s="4" t="s">
        <v>4</v>
      </c>
      <c r="D9" s="5" t="s">
        <v>6</v>
      </c>
      <c r="E9" s="5" t="s">
        <v>7</v>
      </c>
      <c r="F9" s="6" t="s">
        <v>16</v>
      </c>
      <c r="G9" s="6" t="s">
        <v>17</v>
      </c>
      <c r="H9" s="7" t="s">
        <v>8</v>
      </c>
      <c r="I9" s="7" t="s">
        <v>9</v>
      </c>
      <c r="M9" s="10" t="s">
        <v>18</v>
      </c>
      <c r="N9" s="5" t="s">
        <v>5</v>
      </c>
      <c r="O9" s="6" t="s">
        <v>20</v>
      </c>
      <c r="P9" s="21" t="s">
        <v>36</v>
      </c>
    </row>
    <row r="10" spans="1:16" x14ac:dyDescent="0.3">
      <c r="A10" s="2" t="s">
        <v>15</v>
      </c>
      <c r="B10" s="9">
        <v>11420000</v>
      </c>
      <c r="C10" s="9">
        <v>11420000</v>
      </c>
      <c r="D10" s="9">
        <f>B10*$D$4</f>
        <v>228400</v>
      </c>
      <c r="E10" s="9">
        <v>228400</v>
      </c>
      <c r="F10" s="9">
        <f>D10*$D$5</f>
        <v>1142000</v>
      </c>
      <c r="G10" s="9">
        <v>1142000</v>
      </c>
      <c r="H10" s="9">
        <f>F10-$D$6</f>
        <v>1012000</v>
      </c>
      <c r="I10" s="9">
        <v>1012000</v>
      </c>
      <c r="M10" s="12">
        <f>B10-C10</f>
        <v>0</v>
      </c>
      <c r="N10" s="12">
        <f>D10-E10</f>
        <v>0</v>
      </c>
      <c r="O10" s="12">
        <f>F10-G10</f>
        <v>0</v>
      </c>
      <c r="P10" s="12">
        <f>H10-I10</f>
        <v>0</v>
      </c>
    </row>
    <row r="11" spans="1:16" x14ac:dyDescent="0.3">
      <c r="A11" s="2" t="s">
        <v>14</v>
      </c>
      <c r="B11" s="9">
        <v>5360000</v>
      </c>
      <c r="C11" s="9">
        <v>5360000</v>
      </c>
      <c r="D11" s="9">
        <f t="shared" ref="D11:D12" si="0">B11*$D$4</f>
        <v>107200</v>
      </c>
      <c r="E11" s="9">
        <v>107200</v>
      </c>
      <c r="F11" s="9">
        <f t="shared" ref="F11:F12" si="1">D11*$D$5</f>
        <v>536000</v>
      </c>
      <c r="G11" s="9">
        <v>536000</v>
      </c>
      <c r="H11" s="9">
        <f t="shared" ref="H11:H12" si="2">F11-$D$6</f>
        <v>406000</v>
      </c>
      <c r="I11" s="9">
        <v>406000</v>
      </c>
      <c r="M11" s="12">
        <f t="shared" ref="M11:M12" si="3">B11-C11</f>
        <v>0</v>
      </c>
      <c r="N11" s="12">
        <f t="shared" ref="N11:N12" si="4">D11-E11</f>
        <v>0</v>
      </c>
      <c r="O11" s="12">
        <f t="shared" ref="O11:O12" si="5">F11-G11</f>
        <v>0</v>
      </c>
      <c r="P11" s="12">
        <f>H11-I11</f>
        <v>0</v>
      </c>
    </row>
    <row r="12" spans="1:16" x14ac:dyDescent="0.3">
      <c r="A12" s="2" t="s">
        <v>29</v>
      </c>
      <c r="B12" s="9">
        <v>13960000</v>
      </c>
      <c r="C12" s="9">
        <v>13960000</v>
      </c>
      <c r="D12" s="9">
        <f t="shared" si="0"/>
        <v>279200</v>
      </c>
      <c r="E12" s="9">
        <v>279200</v>
      </c>
      <c r="F12" s="9">
        <f t="shared" si="1"/>
        <v>1396000</v>
      </c>
      <c r="G12" s="9">
        <v>1396000</v>
      </c>
      <c r="H12" s="9">
        <f t="shared" si="2"/>
        <v>1266000</v>
      </c>
      <c r="I12" s="9">
        <v>1266000</v>
      </c>
      <c r="M12" s="12">
        <f t="shared" si="3"/>
        <v>0</v>
      </c>
      <c r="N12" s="12">
        <f t="shared" si="4"/>
        <v>0</v>
      </c>
      <c r="O12" s="12">
        <f t="shared" si="5"/>
        <v>0</v>
      </c>
      <c r="P12" s="12">
        <f t="shared" ref="P12" si="6">H12-I12</f>
        <v>0</v>
      </c>
    </row>
    <row r="13" spans="1:16" x14ac:dyDescent="0.3">
      <c r="B13" s="11"/>
      <c r="C13" s="11"/>
    </row>
    <row r="14" spans="1:16" x14ac:dyDescent="0.3">
      <c r="C14" s="12"/>
    </row>
    <row r="15" spans="1:16" x14ac:dyDescent="0.3">
      <c r="C15" s="12"/>
    </row>
    <row r="16" spans="1:16" x14ac:dyDescent="0.3">
      <c r="C16" s="12"/>
    </row>
    <row r="17" spans="1:4" x14ac:dyDescent="0.3">
      <c r="A17" s="1" t="s">
        <v>22</v>
      </c>
    </row>
    <row r="19" spans="1:4" ht="64.05" customHeight="1" x14ac:dyDescent="0.3">
      <c r="A19" s="20" t="s">
        <v>35</v>
      </c>
      <c r="B19" s="20"/>
      <c r="C19" s="20"/>
      <c r="D19" s="20"/>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hyperlinks>
    <hyperlink ref="P9" r:id="rId1" xr:uid="{AAC7B976-BAA6-488F-8F7A-E9AC180136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Tomi A</cp:lastModifiedBy>
  <dcterms:created xsi:type="dcterms:W3CDTF">2024-05-01T13:04:19Z</dcterms:created>
  <dcterms:modified xsi:type="dcterms:W3CDTF">2024-09-24T06:00:52Z</dcterms:modified>
</cp:coreProperties>
</file>